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showInkAnnotation="0" defaultThemeVersion="166925"/>
  <mc:AlternateContent xmlns:mc="http://schemas.openxmlformats.org/markup-compatibility/2006">
    <mc:Choice Requires="x15">
      <x15ac:absPath xmlns:x15ac="http://schemas.microsoft.com/office/spreadsheetml/2010/11/ac" url="C:\Users\e121820\Downloads\"/>
    </mc:Choice>
  </mc:AlternateContent>
  <xr:revisionPtr revIDLastSave="0" documentId="8_{5B255E97-6694-40DD-96B1-6467E50017F4}" xr6:coauthVersionLast="47" xr6:coauthVersionMax="47" xr10:uidLastSave="{00000000-0000-0000-0000-000000000000}"/>
  <workbookProtection workbookAlgorithmName="SHA-512" workbookHashValue="l1vE+y3vkFjHuO6tQwcRzJ24hrySohNkkAMNrXjiZVC8/6A6UIh+SAC5WtsvGro4oEVQjwkjU3I+2ETReaDF/g==" workbookSaltValue="YNt3Jy60vtQ+QXCHBl9xtA==" workbookSpinCount="100000" lockStructure="1"/>
  <bookViews>
    <workbookView xWindow="28680" yWindow="630" windowWidth="29040" windowHeight="17520" tabRatio="751" xr2:uid="{00000000-000D-0000-FFFF-FFFF00000000}"/>
  </bookViews>
  <sheets>
    <sheet name="Cover Sheet" sheetId="8" r:id="rId1"/>
    <sheet name="Checklist" sheetId="7" r:id="rId2"/>
    <sheet name="Instructions to Apply" sheetId="11" r:id="rId3"/>
    <sheet name="Instructions for Scoring" sheetId="5" r:id="rId4"/>
    <sheet name="Development Information" sheetId="1" r:id="rId5"/>
    <sheet name="Uses - Cost Allocation" sheetId="12" r:id="rId6"/>
    <sheet name="Sources" sheetId="13" r:id="rId7"/>
    <sheet name="MF Building Resilience Standard" sheetId="14" r:id="rId8"/>
    <sheet name="Developer Exerience" sheetId="10" r:id="rId9"/>
    <sheet name="Certification (print &amp; sign) " sheetId="6" r:id="rId10"/>
    <sheet name="Conflict of Interest Form " sheetId="15" state="hidden" r:id="rId11"/>
    <sheet name="census data clean" sheetId="3" state="hidden" r:id="rId12"/>
    <sheet name="census data raw" sheetId="18" state="hidden" r:id="rId13"/>
    <sheet name="Sheet2" sheetId="20" state="hidden" r:id="rId14"/>
  </sheets>
  <externalReferences>
    <externalReference r:id="rId15"/>
  </externalReferences>
  <definedNames>
    <definedName name="_xlnm._FilterDatabase" localSheetId="11" hidden="1">'census data clean'!$A$1:$D$1600</definedName>
    <definedName name="_xlnm._FilterDatabase" localSheetId="12" hidden="1">'census data raw'!$A$1:$D$1599</definedName>
    <definedName name="_xlnm._FilterDatabase" localSheetId="13" hidden="1">Sheet2!$A$1:$D$6897</definedName>
    <definedName name="_xlnm.Print_Area" localSheetId="9">'Certification (print &amp; sign) '!$A$2:$J$43</definedName>
    <definedName name="_xlnm.Print_Area" localSheetId="1">Checklist!$A$1:$E$36</definedName>
    <definedName name="_xlnm.Print_Area" localSheetId="8">'Developer Exerience'!$A$1:$H$27</definedName>
    <definedName name="_xlnm.Print_Area" localSheetId="4">'Development Information'!$B$3:$K$57</definedName>
    <definedName name="_xlnm.Print_Area" localSheetId="7">'MF Building Resilience Standard'!$A$1:$F$86</definedName>
    <definedName name="_xlnm.Print_Area" localSheetId="5">'Uses - Cost Allocation'!$A$1:$K$110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1" l="1"/>
  <c r="J25" i="1" l="1"/>
  <c r="C19" i="1" l="1"/>
  <c r="K36" i="1" s="1"/>
  <c r="N39" i="1" l="1"/>
  <c r="L39" i="1" s="1"/>
  <c r="N38" i="1"/>
  <c r="L38" i="1" s="1"/>
  <c r="I85" i="14"/>
  <c r="H66" i="14"/>
  <c r="C20" i="1" l="1"/>
  <c r="C17" i="1"/>
  <c r="N44" i="1"/>
  <c r="L44" i="1" s="1"/>
  <c r="N42" i="1"/>
  <c r="L42" i="1" s="1"/>
  <c r="N49" i="1" l="1"/>
  <c r="L49" i="1" s="1"/>
  <c r="N48" i="1"/>
  <c r="L48" i="1" s="1"/>
  <c r="H4" i="14" l="1"/>
  <c r="H5" i="14"/>
  <c r="H6" i="14"/>
  <c r="H7" i="14"/>
  <c r="H8" i="14"/>
  <c r="H9" i="14"/>
  <c r="H10" i="14"/>
  <c r="H12" i="14"/>
  <c r="H13" i="14"/>
  <c r="H14" i="14"/>
  <c r="H15" i="14"/>
  <c r="H16" i="14"/>
  <c r="H17" i="14"/>
  <c r="H18" i="14"/>
  <c r="H19" i="14"/>
  <c r="H20" i="14"/>
  <c r="H21" i="14"/>
  <c r="H22" i="14"/>
  <c r="H23" i="14"/>
  <c r="H24" i="14"/>
  <c r="H25" i="14"/>
  <c r="H26" i="14"/>
  <c r="H28" i="14"/>
  <c r="H29" i="14"/>
  <c r="H30" i="14"/>
  <c r="H31" i="14"/>
  <c r="H32" i="14"/>
  <c r="H33" i="14"/>
  <c r="H35" i="14"/>
  <c r="H36" i="14"/>
  <c r="H37" i="14"/>
  <c r="H38" i="14"/>
  <c r="H39" i="14"/>
  <c r="H40" i="14"/>
  <c r="H42" i="14"/>
  <c r="H43" i="14"/>
  <c r="H44" i="14"/>
  <c r="H45" i="14"/>
  <c r="H46" i="14"/>
  <c r="H47" i="14"/>
  <c r="H48" i="14"/>
  <c r="H49" i="14"/>
  <c r="H50" i="14"/>
  <c r="H51" i="14"/>
  <c r="H52" i="14"/>
  <c r="H53" i="14"/>
  <c r="H54" i="14"/>
  <c r="H55" i="14"/>
  <c r="H56" i="14"/>
  <c r="H57" i="14"/>
  <c r="H58" i="14"/>
  <c r="H59" i="14"/>
  <c r="H60" i="14"/>
  <c r="H61" i="14"/>
  <c r="H63" i="14"/>
  <c r="H64" i="14"/>
  <c r="H65" i="14"/>
  <c r="H67" i="14"/>
  <c r="H68" i="14"/>
  <c r="H70" i="14"/>
  <c r="H71" i="14"/>
  <c r="H72" i="14"/>
  <c r="H73" i="14"/>
  <c r="H74" i="14"/>
  <c r="H75" i="14"/>
  <c r="H77" i="14"/>
  <c r="H78" i="14"/>
  <c r="H79" i="14"/>
  <c r="H80" i="14"/>
  <c r="H81" i="14"/>
  <c r="H82" i="14"/>
  <c r="H83" i="14"/>
  <c r="N56" i="1"/>
  <c r="N54" i="1"/>
  <c r="L54" i="1" s="1"/>
  <c r="N52" i="1"/>
  <c r="L52" i="1" s="1"/>
  <c r="N45" i="1"/>
  <c r="L45" i="1" s="1"/>
  <c r="L56" i="1" l="1"/>
  <c r="H118" i="14"/>
  <c r="I118" i="14" s="1"/>
  <c r="D84" i="14" l="1"/>
  <c r="I120" i="14"/>
  <c r="D86" i="14" s="1"/>
  <c r="Q28" i="1"/>
  <c r="N41" i="1"/>
  <c r="L41" i="1" s="1"/>
  <c r="D40" i="13"/>
  <c r="D25" i="13"/>
  <c r="D20" i="13"/>
  <c r="C123" i="12"/>
  <c r="G77" i="12"/>
  <c r="E77" i="12"/>
  <c r="D77" i="12"/>
  <c r="C77" i="12"/>
  <c r="F77" i="12"/>
  <c r="S80" i="12" s="1"/>
  <c r="B76" i="12"/>
  <c r="B75" i="12"/>
  <c r="B74" i="12"/>
  <c r="B73" i="12"/>
  <c r="B71" i="12"/>
  <c r="B70" i="12"/>
  <c r="B69" i="12"/>
  <c r="B68" i="12"/>
  <c r="B67" i="12"/>
  <c r="B66" i="12"/>
  <c r="B65" i="12"/>
  <c r="B64" i="12"/>
  <c r="B63" i="12"/>
  <c r="B62" i="12"/>
  <c r="B61" i="12"/>
  <c r="B60" i="12"/>
  <c r="B58" i="12"/>
  <c r="B57" i="12"/>
  <c r="B56" i="12"/>
  <c r="B55" i="12"/>
  <c r="B53" i="12"/>
  <c r="B52" i="12"/>
  <c r="B51" i="12"/>
  <c r="B50" i="12"/>
  <c r="B49" i="12"/>
  <c r="B48" i="12"/>
  <c r="B47" i="12"/>
  <c r="B46" i="12"/>
  <c r="B44" i="12"/>
  <c r="B43" i="12"/>
  <c r="B42" i="12"/>
  <c r="B41" i="12"/>
  <c r="B40" i="12"/>
  <c r="B39" i="12"/>
  <c r="B38" i="12"/>
  <c r="B36" i="12"/>
  <c r="B35" i="12"/>
  <c r="B34" i="12"/>
  <c r="B33" i="12"/>
  <c r="B32" i="12"/>
  <c r="B31" i="12"/>
  <c r="B30" i="12"/>
  <c r="B29" i="12"/>
  <c r="B28" i="12"/>
  <c r="B27" i="12"/>
  <c r="B26" i="12"/>
  <c r="B25" i="12"/>
  <c r="B24" i="12"/>
  <c r="B23" i="12"/>
  <c r="B22" i="12"/>
  <c r="B21" i="12"/>
  <c r="B20" i="12"/>
  <c r="B19" i="12"/>
  <c r="B18" i="12"/>
  <c r="B17" i="12"/>
  <c r="B16" i="12"/>
  <c r="D115" i="12" s="1"/>
  <c r="B15" i="12"/>
  <c r="B14" i="12"/>
  <c r="K13" i="12"/>
  <c r="B13" i="12"/>
  <c r="B12" i="12"/>
  <c r="B11" i="12"/>
  <c r="B10" i="12"/>
  <c r="B9" i="12"/>
  <c r="B8" i="12"/>
  <c r="B7" i="12"/>
  <c r="N55" i="1" l="1" a="1"/>
  <c r="N55" i="1" s="1"/>
  <c r="L55" i="1" s="1"/>
  <c r="G1" i="14"/>
  <c r="K9" i="12"/>
  <c r="K11" i="12"/>
  <c r="D22" i="13" s="1"/>
  <c r="K12" i="12"/>
  <c r="D120" i="12"/>
  <c r="D117" i="12"/>
  <c r="D121" i="12"/>
  <c r="B77" i="12"/>
  <c r="D119" i="12"/>
  <c r="D116" i="12"/>
  <c r="K10" i="12"/>
  <c r="D114" i="12"/>
  <c r="D118" i="12"/>
  <c r="D122" i="12"/>
  <c r="K14" i="12" l="1"/>
  <c r="G28" i="1"/>
  <c r="H28" i="1"/>
  <c r="I28" i="1"/>
  <c r="F28" i="1"/>
  <c r="D28" i="1"/>
  <c r="C16" i="1" l="1"/>
  <c r="D24" i="13"/>
  <c r="J23" i="1"/>
  <c r="D23" i="13" l="1"/>
  <c r="D26" i="13"/>
  <c r="J26" i="1"/>
  <c r="J27" i="1"/>
  <c r="J24" i="1"/>
  <c r="C21" i="1" l="1"/>
  <c r="W15" i="1" l="1"/>
  <c r="W16" i="1" l="1"/>
  <c r="W17" i="1"/>
  <c r="W19" i="1" l="1"/>
  <c r="N46" i="1" s="1"/>
  <c r="L46" i="1" s="1"/>
  <c r="J28" i="1"/>
  <c r="L28" i="1" s="1"/>
  <c r="C18" i="1" l="1"/>
  <c r="P17" i="1"/>
  <c r="Q17" i="1" s="1"/>
  <c r="W24" i="1" s="1"/>
  <c r="W26" i="1" s="1"/>
  <c r="W27" i="1" l="1"/>
  <c r="W28" i="1" s="1"/>
  <c r="N51" i="1" l="1"/>
  <c r="L51" i="1" s="1"/>
  <c r="N57" i="1" l="1"/>
  <c r="K5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Pinto, Daniel - HCD</author>
  </authors>
  <commentList>
    <comment ref="C29" authorId="0" shapeId="0" xr:uid="{6FA8D277-5E86-481C-A9EC-82DF0322981D}">
      <text>
        <r>
          <rPr>
            <b/>
            <sz val="9"/>
            <color indexed="81"/>
            <rFont val="Tahoma"/>
            <family val="2"/>
          </rPr>
          <t>Pinto, Daniel - HCD:</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<sst xmlns="http://schemas.openxmlformats.org/spreadsheetml/2006/main" count="22807" uniqueCount="9319">
  <si>
    <t>Request for Support Resolution from City of Houston for 9% Tax Credits</t>
  </si>
  <si>
    <t>Developer  Name:</t>
  </si>
  <si>
    <t>Project Name:</t>
  </si>
  <si>
    <t>Date:</t>
  </si>
  <si>
    <t>Checklist</t>
  </si>
  <si>
    <t xml:space="preserve">Please submit the following items: </t>
  </si>
  <si>
    <t xml:space="preserve">Attach a location map that indicates the subject sight and the following criteria. Multiple maps may be submitted if necessary.  </t>
  </si>
  <si>
    <t>i) Location within Complete Community  or Identified Concerted Revitalization area (if applicable)</t>
  </si>
  <si>
    <t xml:space="preserve">ii) Any other government supported affordable housing, including those with Housing Tax Credits within the census tract of the application site and surrounding census tracts </t>
  </si>
  <si>
    <t>iii) High frequency or standard service public transportation stop</t>
  </si>
  <si>
    <t xml:space="preserve">Letter on applicant's letterhead who agree to implement any features elected below. In addition, development budgets submitted to HCD must clearly indicate the features they are electing to install. Failure to implement these features (without prior consent from HCD) may impact future resolutions being issued to the applicant. </t>
  </si>
  <si>
    <t>i) Onsite material recycling</t>
  </si>
  <si>
    <t xml:space="preserve">ii) Building resiliency features </t>
  </si>
  <si>
    <t xml:space="preserve">iii) Off-site Improvements – A documented neighborhood improvement plan of a minimum $25,000 to contribute to beautification efforts including landscaping, benches, sidewalks, park improvements, trash cans or other eligible efforts determined appropriate by the department </t>
  </si>
  <si>
    <t>Electrical failure plan for power outages</t>
  </si>
  <si>
    <t xml:space="preserve">MOU and commitment letter from Houston Housing Authority signifying that the </t>
  </si>
  <si>
    <r>
      <t xml:space="preserve">agency has applied for Choice Neighborhood Program </t>
    </r>
    <r>
      <rPr>
        <sz val="12"/>
        <color theme="1"/>
        <rFont val="Arial"/>
        <family val="2"/>
      </rPr>
      <t>(if applicable)</t>
    </r>
  </si>
  <si>
    <t xml:space="preserve">Narrative description of the project </t>
  </si>
  <si>
    <t>Flood zone determination and historical evidence if site flooded in the past 10 years (historical site maps, affidavit form land seller,  etc.) as attachment  (www.harriscountyfemt.org)</t>
  </si>
  <si>
    <t>Development budget</t>
  </si>
  <si>
    <t>Proforma</t>
  </si>
  <si>
    <t>Attach the following pages from your THDCA pre-application for Housing Tax credits:</t>
  </si>
  <si>
    <t xml:space="preserve">i) Self-scoring </t>
  </si>
  <si>
    <t>ii) Census Tract Map with development site identified</t>
  </si>
  <si>
    <t xml:space="preserve">All letters of support and/or opposition </t>
  </si>
  <si>
    <t xml:space="preserve">Zoned schools </t>
  </si>
  <si>
    <t>Signed certification form</t>
  </si>
  <si>
    <t>Instructions to Apply</t>
  </si>
  <si>
    <t>Review the Housing and Community Development Department's Tax Credit Resolution Guidelines and complete and submit the Request for Support Form and self-score on the HCD website at the link below. Please note that the Resolution will include the entity name you put on this application.  If the incorrect entity name is submitted, HCD will not provide a corrected resolution.</t>
  </si>
  <si>
    <t>9% Tax Credits Request for Support Resolution Application Portal</t>
  </si>
  <si>
    <t xml:space="preserve"> Attach a location map that indicates the subject site and the following criteria. Multiple maps may be submitted if necessary:</t>
  </si>
  <si>
    <t>i)    Location within Complete Community or Tax Increment Reinvestment Zone</t>
  </si>
  <si>
    <t>iI)    Any other government supported affordable housing, including those with Housing Tax Credits within the census tract of the application site and surrounding census tracts</t>
  </si>
  <si>
    <t>iii)   High frequency or standard service public transportation stop including route schedule</t>
  </si>
  <si>
    <t xml:space="preserve">Attach letter on applicant's letterhead who agree to implement any features elected below. In addition, development budgets submitted to HCD must clearly indicate the features they are electing to install. Failure to implement these features (without prior consent from HCD) may impact future resolutions being issued to the applicant. </t>
  </si>
  <si>
    <r>
      <t xml:space="preserve">A.      Attach a </t>
    </r>
    <r>
      <rPr>
        <b/>
        <sz val="12"/>
        <color theme="1"/>
        <rFont val="Arial"/>
        <family val="2"/>
      </rPr>
      <t>detailed narrative</t>
    </r>
    <r>
      <rPr>
        <sz val="12"/>
        <color theme="1"/>
        <rFont val="Arial"/>
        <family val="2"/>
      </rPr>
      <t xml:space="preserve"> that describes the development and how it will benefit its residents, the immediate community and the City of Houston. </t>
    </r>
  </si>
  <si>
    <t>B.      Attach a preliminary development budget and preliminary operating proforma</t>
  </si>
  <si>
    <t>C.      Attach the following pages from your TDHCA pre-application for Housing Tax Credits:</t>
  </si>
  <si>
    <t xml:space="preserve">i)       Self-scoring </t>
  </si>
  <si>
    <t>ii)      Census tract map with development site identified</t>
  </si>
  <si>
    <t>iii)      Attach all demonstration of community support that the applicant has sought, received and implemented (if needed) views and recommendations from members of the community regarding the proposed development.</t>
  </si>
  <si>
    <t>D.    Electrical failure plan for power outages</t>
  </si>
  <si>
    <r>
      <t>F.</t>
    </r>
    <r>
      <rPr>
        <b/>
        <sz val="12"/>
        <color theme="1"/>
        <rFont val="Arial"/>
        <family val="2"/>
      </rPr>
      <t xml:space="preserve">      </t>
    </r>
    <r>
      <rPr>
        <sz val="12"/>
        <color theme="1"/>
        <rFont val="Arial"/>
        <family val="2"/>
      </rPr>
      <t xml:space="preserve">Provide self-score for any points taken.  </t>
    </r>
  </si>
  <si>
    <r>
      <t>G.</t>
    </r>
    <r>
      <rPr>
        <b/>
        <sz val="12"/>
        <color theme="1"/>
        <rFont val="Arial"/>
        <family val="2"/>
      </rPr>
      <t xml:space="preserve">      </t>
    </r>
    <r>
      <rPr>
        <sz val="12"/>
        <color theme="1"/>
        <rFont val="Arial"/>
        <family val="2"/>
      </rPr>
      <t xml:space="preserve">Attach a signed certification form </t>
    </r>
  </si>
  <si>
    <t>Instructions for Scoring</t>
  </si>
  <si>
    <t xml:space="preserve">An application that secures competitive funds by HCD will receive a Resolution of Support.  </t>
  </si>
  <si>
    <r>
      <t xml:space="preserve">Sites located within recognized boundaries the boundaries of a Complete Community or TIRZ. Sites located in overlaying areas of a Complete Community or TIRZ will not receive combined points.  </t>
    </r>
    <r>
      <rPr>
        <b/>
        <sz val="14"/>
        <color theme="1"/>
        <rFont val="Arial Black"/>
        <family val="2"/>
      </rPr>
      <t xml:space="preserve"> – </t>
    </r>
    <r>
      <rPr>
        <b/>
        <sz val="14"/>
        <color rgb="FFFF0000"/>
        <rFont val="Arial Black"/>
        <family val="2"/>
      </rPr>
      <t xml:space="preserve">2 points  </t>
    </r>
  </si>
  <si>
    <r>
      <t xml:space="preserve">Proposals to renovate or reconstruct existing rental housing - </t>
    </r>
    <r>
      <rPr>
        <b/>
        <sz val="14"/>
        <color rgb="FFFF0000"/>
        <rFont val="Arial Black"/>
        <family val="2"/>
      </rPr>
      <t>2 points</t>
    </r>
    <r>
      <rPr>
        <b/>
        <sz val="14"/>
        <color theme="1"/>
        <rFont val="Arial Black"/>
        <family val="2"/>
      </rPr>
      <t xml:space="preserve"> </t>
    </r>
  </si>
  <si>
    <r>
      <t>Sites that that promote access to mass transportations options described as the following:
i.	Sites located within a ¼ mile to high frequency public transportation stop. High frequency transit service is defined as service arriving every 15 minutes on average from 6 am to 8 pm seven days a week –</t>
    </r>
    <r>
      <rPr>
        <b/>
        <sz val="14"/>
        <color rgb="FFFF0000"/>
        <rFont val="Arial Black"/>
        <family val="2"/>
      </rPr>
      <t xml:space="preserve"> 2 points</t>
    </r>
    <r>
      <rPr>
        <sz val="14"/>
        <color theme="1"/>
        <rFont val="Arial Black"/>
        <family val="2"/>
      </rPr>
      <t xml:space="preserve">
ii.	Sites located within a ¼ mile of any public transportation stop -</t>
    </r>
    <r>
      <rPr>
        <b/>
        <sz val="14"/>
        <color rgb="FFFF0000"/>
        <rFont val="Arial Black"/>
        <family val="2"/>
      </rPr>
      <t xml:space="preserve"> 1 point</t>
    </r>
  </si>
  <si>
    <r>
      <t xml:space="preserve">Sites with reduced poverty concentration less than 20% - </t>
    </r>
    <r>
      <rPr>
        <b/>
        <sz val="14"/>
        <color rgb="FFFF0000"/>
        <rFont val="Arial Black"/>
        <family val="2"/>
      </rPr>
      <t>1 point</t>
    </r>
  </si>
  <si>
    <r>
      <t xml:space="preserve">Developments providing quality on-site educational opportunities at no additional cost to residents 
i.	Provide a High-Quality Pre-Kindergarten (HQ Pre-K) program and associated educational space on-site. - </t>
    </r>
    <r>
      <rPr>
        <b/>
        <sz val="14"/>
        <color rgb="FFFF0000"/>
        <rFont val="Arial Black"/>
        <family val="2"/>
      </rPr>
      <t>2 Points</t>
    </r>
    <r>
      <rPr>
        <sz val="14"/>
        <color theme="1"/>
        <rFont val="Arial Black"/>
        <family val="2"/>
      </rPr>
      <t xml:space="preserve">
ii.	Operate an after-school learning center that offers, at a minimum, 10 hours of weekly, organized, on-site educational services provided by a qualified third-party entity - </t>
    </r>
    <r>
      <rPr>
        <b/>
        <sz val="14"/>
        <color rgb="FFFF0000"/>
        <rFont val="Arial Black"/>
        <family val="2"/>
      </rPr>
      <t>1 point</t>
    </r>
    <r>
      <rPr>
        <sz val="14"/>
        <color theme="1"/>
        <rFont val="Arial Black"/>
        <family val="2"/>
      </rPr>
      <t xml:space="preserve"> </t>
    </r>
  </si>
  <si>
    <r>
      <t xml:space="preserve">Written documentation of community support that the applicant has sought, received and implemented (if needed) views and recommendations, regarding the proposed project, from locally organized groups formed to primarily serve the interest of the proposed neighborhood. Letters of support will not be accepted from organizations directly affiliated with the project. 
i.	Documentation of support from neighborhood-based associations (civic associations, super neighborhoods etc.), elected officials -  </t>
    </r>
    <r>
      <rPr>
        <sz val="14"/>
        <color rgb="FFFF0000"/>
        <rFont val="Arial Black"/>
        <family val="2"/>
      </rPr>
      <t>1 point</t>
    </r>
  </si>
  <si>
    <r>
      <rPr>
        <b/>
        <sz val="12"/>
        <color rgb="FFFF0000"/>
        <rFont val="Calibri"/>
        <family val="2"/>
        <scheme val="minor"/>
      </rPr>
      <t>Please fill in ALL</t>
    </r>
    <r>
      <rPr>
        <b/>
        <sz val="12"/>
        <color rgb="FF0070C0"/>
        <rFont val="Calibri"/>
        <family val="2"/>
        <scheme val="minor"/>
      </rPr>
      <t xml:space="preserve"> Blue</t>
    </r>
    <r>
      <rPr>
        <b/>
        <sz val="12"/>
        <color rgb="FFFF0000"/>
        <rFont val="Calibri"/>
        <family val="2"/>
        <scheme val="minor"/>
      </rPr>
      <t xml:space="preserve"> Cells </t>
    </r>
  </si>
  <si>
    <t>TDHCA Application #</t>
  </si>
  <si>
    <t>Development Name</t>
  </si>
  <si>
    <t>Owner / Developer</t>
  </si>
  <si>
    <t xml:space="preserve">Contact phone number </t>
  </si>
  <si>
    <t>Contact email</t>
  </si>
  <si>
    <t>Development Address</t>
  </si>
  <si>
    <r>
      <t xml:space="preserve">Target Population
</t>
    </r>
    <r>
      <rPr>
        <b/>
        <sz val="12"/>
        <color rgb="FFFF3300"/>
        <rFont val="Calibri (Body)_x0000_"/>
      </rPr>
      <t xml:space="preserve"> (use dropdown list)</t>
    </r>
  </si>
  <si>
    <r>
      <t xml:space="preserve">Council District
</t>
    </r>
    <r>
      <rPr>
        <b/>
        <sz val="12"/>
        <color rgb="FFFF3300"/>
        <rFont val="Calibri (Body)_x0000_"/>
      </rPr>
      <t xml:space="preserve"> (use dropdown list)</t>
    </r>
  </si>
  <si>
    <r>
      <t xml:space="preserve">Census Tract Number
</t>
    </r>
    <r>
      <rPr>
        <b/>
        <sz val="12"/>
        <color rgb="FFFF3300"/>
        <rFont val="Calibri (Body)_x0000_"/>
      </rPr>
      <t xml:space="preserve"> (use dropdown list)</t>
    </r>
  </si>
  <si>
    <t>48039660504</t>
  </si>
  <si>
    <r>
      <t xml:space="preserve">Flood Zone
</t>
    </r>
    <r>
      <rPr>
        <b/>
        <sz val="12"/>
        <color rgb="FFFF3300"/>
        <rFont val="Calibri (Body)_x0000_"/>
      </rPr>
      <t xml:space="preserve"> (use dropdown list)</t>
    </r>
  </si>
  <si>
    <r>
      <t xml:space="preserve">Type of Construction
</t>
    </r>
    <r>
      <rPr>
        <b/>
        <sz val="12"/>
        <color rgb="FFFF3300"/>
        <rFont val="Calibri (Body)_x0000_"/>
      </rPr>
      <t xml:space="preserve"> (use dropdown list)</t>
    </r>
  </si>
  <si>
    <r>
      <t xml:space="preserve">Located in a Complete Community or TIRZ
</t>
    </r>
    <r>
      <rPr>
        <b/>
        <sz val="12"/>
        <color rgb="FFFF3300"/>
        <rFont val="Calibri (Body)_x0000_"/>
      </rPr>
      <t xml:space="preserve"> (use dropdown list)</t>
    </r>
  </si>
  <si>
    <t>Poverty %</t>
  </si>
  <si>
    <t>Total Development Costs</t>
  </si>
  <si>
    <t>unrestricted unit percentage</t>
  </si>
  <si>
    <t>Census Tract Income</t>
  </si>
  <si>
    <t>Cost Per Unit</t>
  </si>
  <si>
    <t>Poverty Concentration %</t>
  </si>
  <si>
    <t>%</t>
  </si>
  <si>
    <t>County</t>
  </si>
  <si>
    <t>Council Member</t>
  </si>
  <si>
    <t>Affordability Breakdown</t>
  </si>
  <si>
    <t xml:space="preserve">Bedrooms </t>
  </si>
  <si>
    <t>Market Rate</t>
  </si>
  <si>
    <t>Total</t>
  </si>
  <si>
    <t>Efficiency units</t>
  </si>
  <si>
    <t xml:space="preserve">k40- </t>
  </si>
  <si>
    <t>TOTAL UNITS</t>
  </si>
  <si>
    <t>k41-Cc or TIRZ</t>
  </si>
  <si>
    <t>Elementary School</t>
  </si>
  <si>
    <t>Middle School</t>
  </si>
  <si>
    <t>High School</t>
  </si>
  <si>
    <t xml:space="preserve">                         </t>
  </si>
  <si>
    <t xml:space="preserve">Threshold Items </t>
  </si>
  <si>
    <t>Meets HCD Flood Zone Standards (located outside of 100 year floodplain)</t>
  </si>
  <si>
    <t>Poverty Concentration meets Restrictions (concentration below 25%)</t>
  </si>
  <si>
    <t>Scoring</t>
  </si>
  <si>
    <t>PTS received</t>
  </si>
  <si>
    <t>Sites located within recognized boundaries the boundaries of a Complete Community or TIRZ. Sites located in overlaying areas of a Complete Community or TIRZ will not receive combined points</t>
  </si>
  <si>
    <t>k38-CC or TIRZ</t>
  </si>
  <si>
    <t>Proposals to renovate or reconstruct existing rental housing</t>
  </si>
  <si>
    <t xml:space="preserve">renovate existing housing </t>
  </si>
  <si>
    <t>Sites located within an underserved area</t>
  </si>
  <si>
    <t>3i</t>
  </si>
  <si>
    <t>The project is located in a census tract with no other LIHTC projects in the same tract</t>
  </si>
  <si>
    <t>if function for developments within tract</t>
  </si>
  <si>
    <t>3ii</t>
  </si>
  <si>
    <t>If/and function for both conditions</t>
  </si>
  <si>
    <t>4i</t>
  </si>
  <si>
    <t>Sites located within a ¼ mile of any public transportation stop</t>
  </si>
  <si>
    <t>K43- public transport</t>
  </si>
  <si>
    <t>4ii</t>
  </si>
  <si>
    <r>
      <t xml:space="preserve">Sites located within a ¼ mile to high frequency public transportation stop. High frequency transit service is defined as service arriving every 15 minutes on average from 6 am to 8 p.m. seven days a week </t>
    </r>
    <r>
      <rPr>
        <b/>
        <sz val="12"/>
        <color rgb="FFFF0000"/>
        <rFont val="Arial Rounded MT Bold"/>
        <family val="2"/>
      </rPr>
      <t xml:space="preserve">(if true select YES to both QUESTION 4i and 4ii) </t>
    </r>
  </si>
  <si>
    <t>K44- public transport proximity</t>
  </si>
  <si>
    <t xml:space="preserve">Sites with reduced poverty concentration less than 20% </t>
  </si>
  <si>
    <t>k45- poverty concentration</t>
  </si>
  <si>
    <t>Developments providing quality on-site educational opportunities at no additional costs to residents</t>
  </si>
  <si>
    <t>6i</t>
  </si>
  <si>
    <t>Provide a High-Quality Pre-Kindergarden (HQ Pre-K) program and associated educational space on-site</t>
  </si>
  <si>
    <t>high quality pre-k</t>
  </si>
  <si>
    <t>6ii</t>
  </si>
  <si>
    <t>Operate an after-school learning center that offers, at a minimum, 10 hours of weekly, organized, on-site educational services provided by a qualified third-party entity</t>
  </si>
  <si>
    <t>after school learning</t>
  </si>
  <si>
    <t>7i</t>
  </si>
  <si>
    <t xml:space="preserve"> Developments which promote a mixed income composition whereas:</t>
  </si>
  <si>
    <t xml:space="preserve"> A minimum of 10% of the units to be unrestricted </t>
  </si>
  <si>
    <t>Letters of Community support included in submission</t>
  </si>
  <si>
    <t>Comm supp</t>
  </si>
  <si>
    <t xml:space="preserve">Developments that offer neighborhood beautification efforts and resiliency features. </t>
  </si>
  <si>
    <t xml:space="preserve">Onsite Material Recycling </t>
  </si>
  <si>
    <t>Recycling</t>
  </si>
  <si>
    <t>MF building std</t>
  </si>
  <si>
    <t xml:space="preserve">A documented neighborhood improvement plan of a minimum $25,000 to contribute to beautification efforts including landscaping, benches, sidewalks, park improvements, trash cans or other eligible efforts determined appropriate by the department </t>
  </si>
  <si>
    <t>beautification efforts</t>
  </si>
  <si>
    <t>TOTAL SCORE</t>
  </si>
  <si>
    <t>Flood Zones</t>
  </si>
  <si>
    <t>Types of Developments</t>
  </si>
  <si>
    <t>Yes/No</t>
  </si>
  <si>
    <t>Grades</t>
  </si>
  <si>
    <t xml:space="preserve">TEA Rating </t>
  </si>
  <si>
    <t>Rehab or New Cons</t>
  </si>
  <si>
    <t>Council Districts</t>
  </si>
  <si>
    <t>Council Members</t>
  </si>
  <si>
    <t>X</t>
  </si>
  <si>
    <t xml:space="preserve">Family </t>
  </si>
  <si>
    <t>Yes</t>
  </si>
  <si>
    <t>A+</t>
  </si>
  <si>
    <t>New Construction</t>
  </si>
  <si>
    <t>A</t>
  </si>
  <si>
    <t>Amy Peck</t>
  </si>
  <si>
    <t>B</t>
  </si>
  <si>
    <t>Elderly 55+</t>
  </si>
  <si>
    <t>No</t>
  </si>
  <si>
    <t>Rehabilitation/ Reconstruction</t>
  </si>
  <si>
    <t>Tarsha Jackson</t>
  </si>
  <si>
    <t>C</t>
  </si>
  <si>
    <t>A-</t>
  </si>
  <si>
    <t>Abbie Kamin</t>
  </si>
  <si>
    <t>Permanent Supportive Housing</t>
  </si>
  <si>
    <t>B+</t>
  </si>
  <si>
    <t>D</t>
  </si>
  <si>
    <t>Carolyn Evans-Shabazz</t>
  </si>
  <si>
    <t>AE</t>
  </si>
  <si>
    <t>E</t>
  </si>
  <si>
    <t>Fred Flickinger</t>
  </si>
  <si>
    <t>V</t>
  </si>
  <si>
    <t>B-</t>
  </si>
  <si>
    <t>F</t>
  </si>
  <si>
    <t>Tiffany D. Thomas</t>
  </si>
  <si>
    <t>VE</t>
  </si>
  <si>
    <t>C+</t>
  </si>
  <si>
    <t>G</t>
  </si>
  <si>
    <t>Mary Nan Huffman</t>
  </si>
  <si>
    <t>AO</t>
  </si>
  <si>
    <t>H</t>
  </si>
  <si>
    <t>Mario Castillo</t>
  </si>
  <si>
    <t>AH</t>
  </si>
  <si>
    <t>C-</t>
  </si>
  <si>
    <t>I</t>
  </si>
  <si>
    <t>Joaquin Martinez</t>
  </si>
  <si>
    <t>A1-A30</t>
  </si>
  <si>
    <t>D+</t>
  </si>
  <si>
    <t>J</t>
  </si>
  <si>
    <t>Edward Pollard</t>
  </si>
  <si>
    <t>A99</t>
  </si>
  <si>
    <t>K</t>
  </si>
  <si>
    <t>Martha Castex-Tatum</t>
  </si>
  <si>
    <t>AR</t>
  </si>
  <si>
    <t>D-</t>
  </si>
  <si>
    <t>Extra Territorial Jurisdiction</t>
  </si>
  <si>
    <t>ETJ Jurisdiction</t>
  </si>
  <si>
    <t>AR/AE</t>
  </si>
  <si>
    <t>AR/AO</t>
  </si>
  <si>
    <t>AR/A-A1-A30</t>
  </si>
  <si>
    <t>AR/A</t>
  </si>
  <si>
    <t>Complete Community/ CRA/TIRZ</t>
  </si>
  <si>
    <t>Not Applicable</t>
  </si>
  <si>
    <t>Near Northside - Complete Community</t>
  </si>
  <si>
    <t>Gulfton - Complete Community</t>
  </si>
  <si>
    <t>Third Ward - Complete Community</t>
  </si>
  <si>
    <t>Second Ward - Complete Community</t>
  </si>
  <si>
    <t>Acres Homes - Complete Community</t>
  </si>
  <si>
    <t>Kashmere Gardens</t>
  </si>
  <si>
    <t>Magnolia Park- Manchester</t>
  </si>
  <si>
    <t>Alief-Westwood</t>
  </si>
  <si>
    <t>Sunnyside</t>
  </si>
  <si>
    <t xml:space="preserve">Fort Bend </t>
  </si>
  <si>
    <t>TIRZ 1 - St. George Place</t>
  </si>
  <si>
    <t>TIRZ 2 - Midtown</t>
  </si>
  <si>
    <t>TIRZ 3 - Main Square / Market Square</t>
  </si>
  <si>
    <t>TIRZ 4 - Village Enclaves</t>
  </si>
  <si>
    <t>TIRZ 5 - Memorial Heights</t>
  </si>
  <si>
    <t>TIRZ 6 - Eastside</t>
  </si>
  <si>
    <t>TIRZ 7 - OST / Almeda</t>
  </si>
  <si>
    <t>TIRZ 8 - Gulfgate</t>
  </si>
  <si>
    <t>TIRZ 9 - South Post Oak</t>
  </si>
  <si>
    <t>TIRZ 10 - Lake Houston</t>
  </si>
  <si>
    <t>TIRZ 11 - Greater Greenspoint</t>
  </si>
  <si>
    <t>TIRZ 12 - City Park</t>
  </si>
  <si>
    <t>TIRZ 13 - Old Sixth Ward</t>
  </si>
  <si>
    <t>TIRZ 14 - Fourth Ward</t>
  </si>
  <si>
    <t>TIRZ 15 - East Downtown</t>
  </si>
  <si>
    <t>TIRZ 16 - Uptown</t>
  </si>
  <si>
    <t>TIRZ 17 - Memorial City</t>
  </si>
  <si>
    <t>TIRZ 18 - Fifth Ward</t>
  </si>
  <si>
    <t>TIRZ 19 - Upper Kirby</t>
  </si>
  <si>
    <t>TIRZ 20 - Southwest Houston</t>
  </si>
  <si>
    <t>TIRZ 21 - Hardy / Near Northside</t>
  </si>
  <si>
    <t>TIRZ 22 - Leland woods</t>
  </si>
  <si>
    <t>TIRZ 23 - Harrisburg</t>
  </si>
  <si>
    <t>TIRZ 24 - Greater Houston</t>
  </si>
  <si>
    <t>TIRZ 25 - Hiram Clarke / Fort Bend Houston</t>
  </si>
  <si>
    <t>TIRZ 26 - Sunnyside</t>
  </si>
  <si>
    <t>TIRZ 27 - Montrose</t>
  </si>
  <si>
    <t>Multifamily Resilience Checklist</t>
  </si>
  <si>
    <t>Cost</t>
  </si>
  <si>
    <t>Point Value</t>
  </si>
  <si>
    <t xml:space="preserve">Will be Included in Development </t>
  </si>
  <si>
    <t>Notes</t>
  </si>
  <si>
    <t>https://www.enterprisecommunity.org/download?fid=2154&amp;nid=4325</t>
  </si>
  <si>
    <t>Protection</t>
  </si>
  <si>
    <t>Wet Floodproofing</t>
  </si>
  <si>
    <t>$$ - $$$</t>
  </si>
  <si>
    <t>Details can be found at link above</t>
  </si>
  <si>
    <t xml:space="preserve">Dry Floodproofing </t>
  </si>
  <si>
    <t xml:space="preserve">Site Perimeter Floodproofing </t>
  </si>
  <si>
    <t xml:space="preserve">Resilient Elevator modifications </t>
  </si>
  <si>
    <t>Backwater Valves</t>
  </si>
  <si>
    <t>$</t>
  </si>
  <si>
    <t>Valves that allow waste water to flow out and close if the flow is reversed</t>
  </si>
  <si>
    <t>Backwater valves are installed where the wastewater pipe exits the building, so sewage only flows outward. Valves have a hinged flapper that remains open to allow outward flow, but seals tightly if there is backpressure.</t>
  </si>
  <si>
    <t>Adaptation</t>
  </si>
  <si>
    <t>Envelope Efficiency</t>
  </si>
  <si>
    <t>$$$ - $$$$</t>
  </si>
  <si>
    <t>Elevated Equipment</t>
  </si>
  <si>
    <t>Elevate critical equipment in place or moved to higher floors, the roof, or outdoor platforms</t>
  </si>
  <si>
    <t xml:space="preserve">In general, essential building systems should be elevated to at least
the 0.2-percent-annual-chance flood elevation and higher if it is practical
to do so. If sufficient data is not available or if this level of protection
is not feasible, utilities should be elevated to at least 2 feet above the
1-percent-annual-chance flood elevation. </t>
  </si>
  <si>
    <t>Elevated Living Space</t>
  </si>
  <si>
    <t>Utilize floors below the DFE for non-residential purposes</t>
  </si>
  <si>
    <t xml:space="preserve">Eliminating living spaces and mechanical systems below the BFE can be incorporated with wet floodproofing measures (See Strategy: Wet floodproofing). </t>
  </si>
  <si>
    <t>Surface Stormwater Management</t>
  </si>
  <si>
    <t>Window Shading</t>
  </si>
  <si>
    <t>Site Orientation</t>
  </si>
  <si>
    <t>Cool Roofs</t>
  </si>
  <si>
    <t>$$</t>
  </si>
  <si>
    <t>Distributed Heating and Cooling</t>
  </si>
  <si>
    <t>Decentralized and high-efficiency heating and cooling systems</t>
  </si>
  <si>
    <t>Distributed systems provide heating and cooling inside a residential unit, giving residents greater control over the temperature in their apartment and dramatically reducing distribution losses. Dedicated boilers, warm-air furnaces, window-mounted air conditioners or through-the-wall heating/cooling units can be installed in individual apartments.</t>
  </si>
  <si>
    <t>Back up measures</t>
  </si>
  <si>
    <t>Maintaining Backup Power to Critical Systems</t>
  </si>
  <si>
    <t>Emergency Lighting</t>
  </si>
  <si>
    <t>$ - $$</t>
  </si>
  <si>
    <t>Access to Potable Water</t>
  </si>
  <si>
    <t xml:space="preserve">Provide residents access to water supply </t>
  </si>
  <si>
    <t>buildings with rooftop water storage have a resilience advantage since their water supply is gravity-fed and may last for days if residents know to strictly curtail water use. Standard municipal water pressure may be adequate to keep buildings up to 6 stories high supplied with water during of a power outage. Taller buildings typically either use pressure-booster pumps or pump water to a roof tank.</t>
  </si>
  <si>
    <t>Community</t>
  </si>
  <si>
    <t>Building Community Ties</t>
  </si>
  <si>
    <t>Creating Community Resilience Spaces</t>
  </si>
  <si>
    <t>Developing an Emergency Management Manual</t>
  </si>
  <si>
    <t>Organizing for Community Resilience</t>
  </si>
  <si>
    <t>Create a well-defined process of sharing and implementation between communities</t>
  </si>
  <si>
    <t>Collaboration with other multifamily housing organizations can make your resilience plan stronger and more effective. Organizations can share their experiences in resilience planning and emergency preparednes and can help identify local and shared resources, pool information about equipment and infrastructure pricing and the best ways to get residents involved.</t>
  </si>
  <si>
    <t xml:space="preserve">Green Building Standard </t>
  </si>
  <si>
    <t>Energy Star</t>
  </si>
  <si>
    <t>www.energystar.gov</t>
  </si>
  <si>
    <t>The Development must incorporate all mandatory and optional items applicable to the construction type- Certified Homes or Multifamily High-Rise</t>
  </si>
  <si>
    <t>Enterprise Green Communities</t>
  </si>
  <si>
    <t>www.greencommunitiesonline.org</t>
  </si>
  <si>
    <t>The Development must incorporate all mandatory and optional items applicable to the construction type (i.e. New Construction, Rehabilitation, etc.) as provided in the most recent version of the Enterprise Green Communities Criteria.</t>
  </si>
  <si>
    <t>LEED</t>
  </si>
  <si>
    <t>https://new.usgbc.org/leed</t>
  </si>
  <si>
    <t>The Development must incorporate, at a minimum, all of the applicable criteria necessary to obtain ONE OF THE FOLLOWING LEED Certifications(If Gold is identified then 3 points are awarded)</t>
  </si>
  <si>
    <t>+1</t>
  </si>
  <si>
    <t>CERTIFIED</t>
  </si>
  <si>
    <t>+2</t>
  </si>
  <si>
    <t>SILVER</t>
  </si>
  <si>
    <t>+3</t>
  </si>
  <si>
    <t>GOLD</t>
  </si>
  <si>
    <t>+4</t>
  </si>
  <si>
    <t>PLATINUM</t>
  </si>
  <si>
    <t>ICC-700 National Green Building Standard</t>
  </si>
  <si>
    <t>www.iccsafe.org</t>
  </si>
  <si>
    <t>The Development must incorporate, at a minimum, all of the applicable criteria necessary to obtain ONE OF THE FOLLOWING NGBS Green Certifications (If Gold is identified then 3 points are awarded)</t>
  </si>
  <si>
    <t>BRONZE</t>
  </si>
  <si>
    <t>EMERALD</t>
  </si>
  <si>
    <t>Solar</t>
  </si>
  <si>
    <t>Solar Ready Design and Construction</t>
  </si>
  <si>
    <t>Design and construction anticipating solar application in the future</t>
  </si>
  <si>
    <t>Design and construction of a building in a way that facilitates the installation of a rooftop solar photovoltaic (PV) system at some point after the building has been constructedmaking future PV system installation more cost-effective by reducing the need for infrastructure upgrades, ensuring solar technical feasibility, and planning for PV systems.</t>
  </si>
  <si>
    <t>Solar  Panel Installation</t>
  </si>
  <si>
    <t xml:space="preserve">Installation of solar panels </t>
  </si>
  <si>
    <t>Satisfy energy needs through the instalation of solar pannels</t>
  </si>
  <si>
    <t xml:space="preserve">Once efficiency measures have been incorporated, the remaining energy needs can be met using renewable energy technologies. Common on-site electricity generation strategies photovoltaics (PV) and solar water heating. </t>
  </si>
  <si>
    <t>Electric Vehicles</t>
  </si>
  <si>
    <t xml:space="preserve">Elctric Vehicle Charcing Station Readiness </t>
  </si>
  <si>
    <t>Design and construction anticipating the iclusion of electric vehicle charging stations in the future</t>
  </si>
  <si>
    <t>Establish EV infrastructure requirements for new construction projects, including the electrical capacity and pre-wiring to make possible the future installation of EV charging stations.</t>
  </si>
  <si>
    <t>Electric Velicle Charging Stations</t>
  </si>
  <si>
    <t>Construction of EV Charging Stations</t>
  </si>
  <si>
    <t xml:space="preserve">Install EV infrastructure and at minimum two (2) charging stations for every 20 parking spaces.  </t>
  </si>
  <si>
    <t>Green Infrastructure</t>
  </si>
  <si>
    <t>Bioretention</t>
  </si>
  <si>
    <t xml:space="preserve">Some type of buffer that removes sedimentation and other contaminants from stormwater runoff. </t>
  </si>
  <si>
    <t>Green Roofs</t>
  </si>
  <si>
    <t xml:space="preserve"> Consisting of vegetation and soil, or other growing medium, planted over a waterproofing membrane that protects the top of the building from water infiltration.</t>
  </si>
  <si>
    <t>Permeable Pavement</t>
  </si>
  <si>
    <t>walking paths, parking lots, property driveways and other large surfaces to be designed to enable infiltration of stormwater runoff.</t>
  </si>
  <si>
    <t>Rainwater Harvesting</t>
  </si>
  <si>
    <t xml:space="preserve">Rainwater harvesting systems are recognized by the EPA as a Low Impact Development (LID) technique for stormwater management. </t>
  </si>
  <si>
    <t>Soil Amendments</t>
  </si>
  <si>
    <t xml:space="preserve">Adding a material such as Loam to a soil improves its physical properties, such as water retention, permeability, water infiltration, drainage, aeration and structure. </t>
  </si>
  <si>
    <t>Urban Forestry</t>
  </si>
  <si>
    <t xml:space="preserve"> Ecosystems that provide critical benefits to people and wildlife. Urban forests help to filter air and water, control storm water, conserve energy, and provide animal habitat and shade.</t>
  </si>
  <si>
    <t xml:space="preserve">Vegetated Filter Strips </t>
  </si>
  <si>
    <t>Land areas of either planted or indigenous vegetation, situated between a potential pollutant-source area and a surface-water body that receives runoff.</t>
  </si>
  <si>
    <t xml:space="preserve">Maintaining Backup Power to Critical Systems (Generator) </t>
  </si>
  <si>
    <t xml:space="preserve">Total points </t>
  </si>
  <si>
    <t>Texas Financial incentives for multifamily housing developers and owner (2020)</t>
  </si>
  <si>
    <t xml:space="preserve">1. Weatherization Assistance Program (WAP) – Texas </t>
  </si>
  <si>
    <t>WAP is designed to help low income customers control their energy costs through installation of  weatherization materials and education. The program goal is to reduce the energy cost burden of low-income households through energy efficiency. Energy audit (a review of your home's energy efficiency, which identifies where air leaks may be occurring, inefficient appliances, etc.)</t>
  </si>
  <si>
    <t>• Installation of weatherization measures to increase energy efficiency of a home (structure must be able to benefit from being weatherized)</t>
  </si>
  <si>
    <t>• The weatherization work consists of caulking; weather-stripping; adding ceiling, wall, and floor insulation; patching holes in the building envelope; duct work, and tune-up, repair or replacement of energy inefficient heating and cooling systems.</t>
  </si>
  <si>
    <t>https://www.tdhca.state.tx.us/community-affairs/wap/index.htm</t>
  </si>
  <si>
    <t>2. Federal Income Tax Credits and Other Incentives for Energy Efficiency</t>
  </si>
  <si>
    <t>The tax credits for residential renewable energy products are still available through December 31, 2021. Renewable energy tax credits for fuel cells, solar thermal, solar photovoltaic, small wind turbines, and geothermal heat pumps now feature a gradual step down in the credit value, the same as those for solar energy systems. In 2020: Owners of new residential and commercial solar can deduct 26 percent of the cost of the system from their taxes.</t>
  </si>
  <si>
    <t>https://www.energystar.gov/about/federal_tax_credits/federal_tax_credit_archives/tax_credits_home_builders</t>
  </si>
  <si>
    <t>3. Fannie Mae Green Initiative- Loan Program</t>
  </si>
  <si>
    <t>Description: The Green Rewards product feature, launched in 2015, provides up to an additional 5% of loan proceeds by including up to 50% of projected energy and water savings in the loan underwriting. The Green Preservation Plus program, launched in 2011, provides additional loan proceeds to Multifamily Affordable Housing (MAH) properties by allowing up to an 85% Loan-to-Value (LTV), lower Debt-Service-Credit-Ratio (DSCR) up to 5 basis points lower than standard rates, and access to property’s equity amount equal to investments in efficiency. Energy- and water-saving improvements must equal at least 5% of the original mortgage loan amount.</t>
  </si>
  <si>
    <t xml:space="preserve">https://www.fanniemae.com/multifamily/green-initiative </t>
  </si>
  <si>
    <t>4. Houston Utility CenterPoint Energy Multifamily Programs</t>
  </si>
  <si>
    <t xml:space="preserve">These programs provide incentives for implementing energy efficient projects that result in peak demand reduction. Incentives, which vary by program and measure type, are awarded based on verified peak electric demand and energy reduction upon completion of project(s). </t>
  </si>
  <si>
    <t>• Multi-Family Direct Install Program
Multi-Family Direct Install Program provides existing affordable-housing properties access to energy efficiency updates at no cost to the developer, property owner or tenants.</t>
  </si>
  <si>
    <t>• Multi-Family High Efficiency New Construction Program
Multi-Family High Efficiency New Construction Program promotes construction and certification of new ENERGY STAR® low-rise multi-family developments by providing incentives and assistance to Developers and HERS raters.</t>
  </si>
  <si>
    <t>• Multi-Family Water and Space Heating Program
Multi-Family Water and Space Heating benefits multi-family developers who install non-electric water heating systems in multifamily projects.</t>
  </si>
  <si>
    <t>https://www.centerpointenergy.com/en-us/business/save-energy-money/electric-efficiency-programs/for-builders-developers?sa=ho</t>
  </si>
  <si>
    <t>5. PACE Financing (Local Option - Contractual Assessments for Energy Efficient Improvements)</t>
  </si>
  <si>
    <t>: Property-Assessed Clean Energy (PACE) financing effectively allows property owners to borrow money to pay for energy improvements. The amount borrowed is typically repaid via a special assessment on the property over a period of years. Texas has authorized local governments to establish such programs, as described below. (Not all local governments in Texas offer PACE financing; contact your local government to find out if it has established a PACE financing program.)</t>
  </si>
  <si>
    <t xml:space="preserve">https://www.texaspaceauthority.org/ </t>
  </si>
  <si>
    <t>Cost Allocation Chart</t>
  </si>
  <si>
    <t>Sources and Uses of Funds</t>
  </si>
  <si>
    <t>Column to be deleted ( for display purpose only</t>
  </si>
  <si>
    <t>USES OF FUNDS</t>
  </si>
  <si>
    <t>Total Cost</t>
  </si>
  <si>
    <t>Senior Debt</t>
  </si>
  <si>
    <t>LIHTC</t>
  </si>
  <si>
    <t>Developer financing</t>
  </si>
  <si>
    <t>COH-CDBG-DR*</t>
  </si>
  <si>
    <t>Other Financing</t>
  </si>
  <si>
    <t>Acq - Contract Price</t>
  </si>
  <si>
    <t>acquisition</t>
  </si>
  <si>
    <t>Acq - Closing/Legal Other</t>
  </si>
  <si>
    <t>Uses</t>
  </si>
  <si>
    <t xml:space="preserve">Amount </t>
  </si>
  <si>
    <t>Off-Sites</t>
  </si>
  <si>
    <t>Hard Cost</t>
  </si>
  <si>
    <t>Site work</t>
  </si>
  <si>
    <t>Soft Cost</t>
  </si>
  <si>
    <t>Direct Construction costs</t>
  </si>
  <si>
    <t>Acquisition Cost</t>
  </si>
  <si>
    <t>General Requirements (&lt;6%)</t>
  </si>
  <si>
    <t>Developer Fee</t>
  </si>
  <si>
    <t>Overhead (&lt;2%)</t>
  </si>
  <si>
    <t>Reserves</t>
  </si>
  <si>
    <t>Profit (&lt;6%)</t>
  </si>
  <si>
    <t>Total Project Cost:</t>
  </si>
  <si>
    <t>Architectural - Design Fees</t>
  </si>
  <si>
    <t>Architectural - Supervison Fees</t>
  </si>
  <si>
    <t>Engineering Fees</t>
  </si>
  <si>
    <t>Real Estate Attorney/other legal fees</t>
  </si>
  <si>
    <t>Accounting Fees</t>
  </si>
  <si>
    <t>Impact Fees</t>
  </si>
  <si>
    <t>Building permits &amp; related costs</t>
  </si>
  <si>
    <t>Appraisal</t>
  </si>
  <si>
    <t>Market analysis</t>
  </si>
  <si>
    <t>Environmental Assessment</t>
  </si>
  <si>
    <t>Soils Report</t>
  </si>
  <si>
    <t>Survey</t>
  </si>
  <si>
    <t>Marketing</t>
  </si>
  <si>
    <t>Cost of Consturction Insurance</t>
  </si>
  <si>
    <t>Hazard &amp; liability insurance</t>
  </si>
  <si>
    <t>Real Property Taxes</t>
  </si>
  <si>
    <t>Personal Property Taxes</t>
  </si>
  <si>
    <t>Tenant Relocation Expenses</t>
  </si>
  <si>
    <t>Other Indirect/Soft Costs</t>
  </si>
  <si>
    <t>Housing Consultant Fees</t>
  </si>
  <si>
    <t>Developer Fee - G &amp; A</t>
  </si>
  <si>
    <t>Developer Profit</t>
  </si>
  <si>
    <t>Construction Loan(s)</t>
  </si>
  <si>
    <t>Interest</t>
  </si>
  <si>
    <t>Origination fee</t>
  </si>
  <si>
    <t>Title &amp; recording fees</t>
  </si>
  <si>
    <t>Closing costs &amp; legal fees</t>
  </si>
  <si>
    <t>Inspection Fees</t>
  </si>
  <si>
    <t>Credit Report</t>
  </si>
  <si>
    <t xml:space="preserve">Discount Points </t>
  </si>
  <si>
    <t>Permanent Loan(s)</t>
  </si>
  <si>
    <t>Origination Fees</t>
  </si>
  <si>
    <t>Title &amp; Recording Fees</t>
  </si>
  <si>
    <t>Bond premium</t>
  </si>
  <si>
    <t>Credit report</t>
  </si>
  <si>
    <t>Discount points</t>
  </si>
  <si>
    <t>Credit enhancement fees</t>
  </si>
  <si>
    <t>Prepaid MIP</t>
  </si>
  <si>
    <t>Bridge Loan(s)</t>
  </si>
  <si>
    <t>Title &amp; Recording fees</t>
  </si>
  <si>
    <t>Other Financing Costs</t>
  </si>
  <si>
    <t>Tax Credit Fees</t>
  </si>
  <si>
    <t>Tax and/or bond cousel</t>
  </si>
  <si>
    <t>Payment bonds</t>
  </si>
  <si>
    <t>Performance bonds</t>
  </si>
  <si>
    <t>Mortgage insurance premiums</t>
  </si>
  <si>
    <t>Cost of underwriting &amp; issuance</t>
  </si>
  <si>
    <t>Syndication organization cost</t>
  </si>
  <si>
    <t>Tax Opinion</t>
  </si>
  <si>
    <t>Contractor Guarantee Fee</t>
  </si>
  <si>
    <t>Developer Guarantee Fee</t>
  </si>
  <si>
    <t>RESERVES</t>
  </si>
  <si>
    <t>Rent-Up</t>
  </si>
  <si>
    <t>Operating</t>
  </si>
  <si>
    <t>Replacement</t>
  </si>
  <si>
    <t>Escrows</t>
  </si>
  <si>
    <t>TOTAL USE OF FUNDS</t>
  </si>
  <si>
    <t xml:space="preserve"> Summary Cell Reference </t>
  </si>
  <si>
    <t>Total Appraised Value after completion</t>
  </si>
  <si>
    <t xml:space="preserve">b25 Loan to Value </t>
  </si>
  <si>
    <t>Construction Financing</t>
  </si>
  <si>
    <t>Lender Name</t>
  </si>
  <si>
    <t>Financing Terms</t>
  </si>
  <si>
    <t>Any Risk?</t>
  </si>
  <si>
    <t>Permanent Financing</t>
  </si>
  <si>
    <t>Equity (LIHTC or Other)</t>
  </si>
  <si>
    <t>Amount</t>
  </si>
  <si>
    <t>Type</t>
  </si>
  <si>
    <t>Investor</t>
  </si>
  <si>
    <t>Terms</t>
  </si>
  <si>
    <t xml:space="preserve">Placed in Service </t>
  </si>
  <si>
    <t>Other Suborndiante Sources</t>
  </si>
  <si>
    <t>Agency</t>
  </si>
  <si>
    <t>Commitment Verified?</t>
  </si>
  <si>
    <t>Terms of Financing</t>
  </si>
  <si>
    <t>Funding Terms</t>
  </si>
  <si>
    <t>Project Uses</t>
  </si>
  <si>
    <t>Cost Item</t>
  </si>
  <si>
    <t>Eligible Cost</t>
  </si>
  <si>
    <t>Source</t>
  </si>
  <si>
    <t>Acquisition</t>
  </si>
  <si>
    <t>Supported by Appraisal</t>
  </si>
  <si>
    <t>Matches Construction Contract</t>
  </si>
  <si>
    <t xml:space="preserve">I want to include this, but not sure how to do it. </t>
  </si>
  <si>
    <t>P/OH/GCs</t>
  </si>
  <si>
    <t>6%/2%/6%</t>
  </si>
  <si>
    <t xml:space="preserve">HC Contingency </t>
  </si>
  <si>
    <t>5%/10% of total contract</t>
  </si>
  <si>
    <t>Architectural and Design</t>
  </si>
  <si>
    <t xml:space="preserve">If more than 5% of total costs, provide reason </t>
  </si>
  <si>
    <t>Project Costs</t>
  </si>
  <si>
    <t xml:space="preserve">Financing </t>
  </si>
  <si>
    <t>Type? Operating Reserves / Leases up Reserves</t>
  </si>
  <si>
    <t>Cash Fee $XX (What % paid at closing, completion and conversion?)</t>
  </si>
  <si>
    <t xml:space="preserve">Total </t>
  </si>
  <si>
    <t>SUMMARY SOURCES AND USES OF FUNDS</t>
  </si>
  <si>
    <t xml:space="preserve">Describe all sources of funds and total uses of funds. Information must be consistent with the information provided throughout the Application (i.e. Financing Participants and Development Cost Schedule forms). Where funds such as tax credits or bonds are used, only the proceeds going into the development should be identified so that "sources" match "uses."  *Note that as of this date, HCD does not intend to release a NOFA to subsidize transactions in the 2021 9% HTC round. </t>
  </si>
  <si>
    <r>
      <t xml:space="preserve">Enter all of the </t>
    </r>
    <r>
      <rPr>
        <b/>
        <i/>
        <u/>
        <sz val="11"/>
        <rFont val="Arial"/>
        <family val="2"/>
      </rPr>
      <t xml:space="preserve">Permanent Period Sources </t>
    </r>
    <r>
      <rPr>
        <b/>
        <sz val="11"/>
        <rFont val="Arial"/>
        <family val="2"/>
      </rPr>
      <t xml:space="preserve">necessary to complete the project in the Yellow highlighted area below.  </t>
    </r>
  </si>
  <si>
    <t>Source #</t>
  </si>
  <si>
    <t>Funding Description</t>
  </si>
  <si>
    <t>Interest Rate</t>
  </si>
  <si>
    <t>Amortization</t>
  </si>
  <si>
    <t>Term</t>
  </si>
  <si>
    <t>Timing of contribution</t>
  </si>
  <si>
    <t>Source of Financing</t>
  </si>
  <si>
    <t>Lien Position</t>
  </si>
  <si>
    <t>Status</t>
  </si>
  <si>
    <t>Payment Obligation</t>
  </si>
  <si>
    <t>Request from HCD*</t>
  </si>
  <si>
    <t>HCD</t>
  </si>
  <si>
    <t>Pending</t>
  </si>
  <si>
    <t>Soft Debt</t>
  </si>
  <si>
    <t>Conventional Loan</t>
  </si>
  <si>
    <t xml:space="preserve">Data Validation </t>
  </si>
  <si>
    <t>Committed</t>
  </si>
  <si>
    <t xml:space="preserve">Hard Debt </t>
  </si>
  <si>
    <t xml:space="preserve">LIHTC Syndication Proceeds </t>
  </si>
  <si>
    <t xml:space="preserve">At Closing </t>
  </si>
  <si>
    <t xml:space="preserve">Soft Debt </t>
  </si>
  <si>
    <t xml:space="preserve">Historic Tax Credit Syndication Proceeds </t>
  </si>
  <si>
    <t xml:space="preserve">During Construction </t>
  </si>
  <si>
    <t xml:space="preserve">Grant </t>
  </si>
  <si>
    <t>Other Federal Loan or Grant (non HCD)</t>
  </si>
  <si>
    <t>At Construction Completion</t>
  </si>
  <si>
    <t xml:space="preserve">Equity </t>
  </si>
  <si>
    <t>Private Loan or Grant</t>
  </si>
  <si>
    <t>At Conversion</t>
  </si>
  <si>
    <t>Cash Equity</t>
  </si>
  <si>
    <t>In-Kind Equity/Deferred Developer Fee</t>
  </si>
  <si>
    <t xml:space="preserve">Other (specify): </t>
  </si>
  <si>
    <t>Other (specify):</t>
  </si>
  <si>
    <t>TOTAL SOURCES OF FUNDS</t>
  </si>
  <si>
    <t>Use #</t>
  </si>
  <si>
    <t>Development Costs</t>
  </si>
  <si>
    <r>
      <t xml:space="preserve">TOTAL USES OF FUNDS </t>
    </r>
    <r>
      <rPr>
        <b/>
        <sz val="8"/>
        <rFont val="Arial"/>
        <family val="2"/>
      </rPr>
      <t>(</t>
    </r>
    <r>
      <rPr>
        <b/>
        <sz val="8"/>
        <color rgb="FFFF0000"/>
        <rFont val="Arial"/>
        <family val="2"/>
      </rPr>
      <t>complete Uses- cost allocation</t>
    </r>
    <r>
      <rPr>
        <b/>
        <sz val="8"/>
        <rFont val="Arial"/>
        <family val="2"/>
      </rPr>
      <t xml:space="preserve"> tab)</t>
    </r>
  </si>
  <si>
    <t>Percentage of Total Uses</t>
  </si>
  <si>
    <r>
      <t xml:space="preserve">Enter all information of any interim </t>
    </r>
    <r>
      <rPr>
        <b/>
        <i/>
        <u/>
        <sz val="10"/>
        <rFont val="Arial"/>
        <family val="2"/>
      </rPr>
      <t>Construction Period Sources</t>
    </r>
    <r>
      <rPr>
        <b/>
        <sz val="10"/>
        <rFont val="Arial"/>
        <family val="2"/>
      </rPr>
      <t xml:space="preserve"> that will not be included as a Permanent Period Source </t>
    </r>
  </si>
  <si>
    <t>Amor-tization</t>
  </si>
  <si>
    <t xml:space="preserve">Developer Experience </t>
  </si>
  <si>
    <t>Select from drop down</t>
  </si>
  <si>
    <t xml:space="preserve">Have you worked with the Housing and Community Development Department in the past? </t>
  </si>
  <si>
    <t>IF yes, please list project names and years ( attach additional sheets if necessary):</t>
  </si>
  <si>
    <t>YES</t>
  </si>
  <si>
    <t>NO</t>
  </si>
  <si>
    <t xml:space="preserve">Have you developed other Housing Tax Credit projects? </t>
  </si>
  <si>
    <t>IF yes, please list project names and addresses (attach additional sheets if necessary):</t>
  </si>
  <si>
    <t>Please list names and addresses of all other affordable housing projects which you have developed (attach additional sheets if necessary):</t>
  </si>
  <si>
    <t>AUTHORIZED OFFICIAL CERTIFICATION / SIGNATURE</t>
  </si>
  <si>
    <t>Please Print and Sign Form</t>
  </si>
  <si>
    <t>Census Tract</t>
  </si>
  <si>
    <t>Poverty Rate</t>
  </si>
  <si>
    <t>Median Income - Household</t>
  </si>
  <si>
    <t>48039660100</t>
  </si>
  <si>
    <t>Brazoria</t>
  </si>
  <si>
    <t>48039660200</t>
  </si>
  <si>
    <t>48039660301</t>
  </si>
  <si>
    <t>48039660302</t>
  </si>
  <si>
    <t>48039660303</t>
  </si>
  <si>
    <t>48039660401</t>
  </si>
  <si>
    <t>48039660402</t>
  </si>
  <si>
    <t>48039660403</t>
  </si>
  <si>
    <t>48039660501</t>
  </si>
  <si>
    <t>48039660502</t>
  </si>
  <si>
    <t>48039660503</t>
  </si>
  <si>
    <t>48039660603</t>
  </si>
  <si>
    <t>48039660604</t>
  </si>
  <si>
    <t>48039660605</t>
  </si>
  <si>
    <t>48039660606</t>
  </si>
  <si>
    <t>48039660607</t>
  </si>
  <si>
    <t>48039660608</t>
  </si>
  <si>
    <t>48039660609</t>
  </si>
  <si>
    <t>48039660610</t>
  </si>
  <si>
    <t>48039660611</t>
  </si>
  <si>
    <t>48039660612</t>
  </si>
  <si>
    <t>48039660613</t>
  </si>
  <si>
    <t>48039660614</t>
  </si>
  <si>
    <t>48039660615</t>
  </si>
  <si>
    <t>48039660616</t>
  </si>
  <si>
    <t>48039660703</t>
  </si>
  <si>
    <t>48039660704</t>
  </si>
  <si>
    <t>48039660705</t>
  </si>
  <si>
    <t>48039660706</t>
  </si>
  <si>
    <t>48039660707</t>
  </si>
  <si>
    <t>48039660708</t>
  </si>
  <si>
    <t>48039660803</t>
  </si>
  <si>
    <t>48039660804</t>
  </si>
  <si>
    <t>48039660805</t>
  </si>
  <si>
    <t>48039660806</t>
  </si>
  <si>
    <t>48039660901</t>
  </si>
  <si>
    <t>48039660902</t>
  </si>
  <si>
    <t>48039661000</t>
  </si>
  <si>
    <t>48039661100</t>
  </si>
  <si>
    <t>48039661200</t>
  </si>
  <si>
    <t>48039661300</t>
  </si>
  <si>
    <t>48039661400</t>
  </si>
  <si>
    <t>48039661501</t>
  </si>
  <si>
    <t>48039661502</t>
  </si>
  <si>
    <t>48039661601</t>
  </si>
  <si>
    <t>48039661602</t>
  </si>
  <si>
    <t>48039661700</t>
  </si>
  <si>
    <t>48039661800</t>
  </si>
  <si>
    <t>48039661901</t>
  </si>
  <si>
    <t>48039661902</t>
  </si>
  <si>
    <t>48039662000</t>
  </si>
  <si>
    <t>48039662100</t>
  </si>
  <si>
    <t>48039662200</t>
  </si>
  <si>
    <t>48039662300</t>
  </si>
  <si>
    <t>48039662400</t>
  </si>
  <si>
    <t>48039662500</t>
  </si>
  <si>
    <t>48039662600</t>
  </si>
  <si>
    <t>48039662700</t>
  </si>
  <si>
    <t>48039662800</t>
  </si>
  <si>
    <t>48039662900</t>
  </si>
  <si>
    <t>48039663000</t>
  </si>
  <si>
    <t>48039663100</t>
  </si>
  <si>
    <t>48039663200</t>
  </si>
  <si>
    <t>48039663300</t>
  </si>
  <si>
    <t>48039663400</t>
  </si>
  <si>
    <t>48039663500</t>
  </si>
  <si>
    <t>48039663600</t>
  </si>
  <si>
    <t>48039663700</t>
  </si>
  <si>
    <t>48039663800</t>
  </si>
  <si>
    <t>48039663900</t>
  </si>
  <si>
    <t>48039664000</t>
  </si>
  <si>
    <t>48039664100</t>
  </si>
  <si>
    <t>48039664200</t>
  </si>
  <si>
    <t>48039664300</t>
  </si>
  <si>
    <t>48039664400</t>
  </si>
  <si>
    <t>48039664501</t>
  </si>
  <si>
    <t>48039990000</t>
  </si>
  <si>
    <t>-</t>
  </si>
  <si>
    <t>48071710100</t>
  </si>
  <si>
    <t>Chambers</t>
  </si>
  <si>
    <t>48071710201</t>
  </si>
  <si>
    <t>48071710202</t>
  </si>
  <si>
    <t>48071710300</t>
  </si>
  <si>
    <t>48071710401</t>
  </si>
  <si>
    <t>48071710500</t>
  </si>
  <si>
    <t>48071710600</t>
  </si>
  <si>
    <t>48071990000</t>
  </si>
  <si>
    <t>48157670101</t>
  </si>
  <si>
    <t>Fort Bend</t>
  </si>
  <si>
    <t>48157670102</t>
  </si>
  <si>
    <t>48157670201</t>
  </si>
  <si>
    <t>48157670202</t>
  </si>
  <si>
    <t>48157670300</t>
  </si>
  <si>
    <t>48157670400</t>
  </si>
  <si>
    <t>48157670500</t>
  </si>
  <si>
    <t>48157670602</t>
  </si>
  <si>
    <t>48157670603</t>
  </si>
  <si>
    <t>48157670604</t>
  </si>
  <si>
    <t>48157670700</t>
  </si>
  <si>
    <t>48157670801</t>
  </si>
  <si>
    <t>48157670802</t>
  </si>
  <si>
    <t>48157670803</t>
  </si>
  <si>
    <t>48157670804</t>
  </si>
  <si>
    <t>48157670902</t>
  </si>
  <si>
    <t>48157670903</t>
  </si>
  <si>
    <t>48157670904</t>
  </si>
  <si>
    <t>48157671001</t>
  </si>
  <si>
    <t>48157671002</t>
  </si>
  <si>
    <t>48157671101</t>
  </si>
  <si>
    <t>48157671102</t>
  </si>
  <si>
    <t>48157671200</t>
  </si>
  <si>
    <t>48157671300</t>
  </si>
  <si>
    <t>48157671401</t>
  </si>
  <si>
    <t>48157671402</t>
  </si>
  <si>
    <t>48157671501</t>
  </si>
  <si>
    <t>48157671502</t>
  </si>
  <si>
    <t>48157671601</t>
  </si>
  <si>
    <t>48157671602</t>
  </si>
  <si>
    <t>48157671700</t>
  </si>
  <si>
    <t>48157671800</t>
  </si>
  <si>
    <t>48157671900</t>
  </si>
  <si>
    <t>48157672002</t>
  </si>
  <si>
    <t>48157672003</t>
  </si>
  <si>
    <t>48157672004</t>
  </si>
  <si>
    <t>48157672100</t>
  </si>
  <si>
    <t>48157672201</t>
  </si>
  <si>
    <t>48157672202</t>
  </si>
  <si>
    <t>48157672303</t>
  </si>
  <si>
    <t>48157672304</t>
  </si>
  <si>
    <t>48157672305</t>
  </si>
  <si>
    <t>48157672306</t>
  </si>
  <si>
    <t>48157672401</t>
  </si>
  <si>
    <t>48157672402</t>
  </si>
  <si>
    <t>48157672500</t>
  </si>
  <si>
    <t>48157672602</t>
  </si>
  <si>
    <t>48157672603</t>
  </si>
  <si>
    <t>48157672604</t>
  </si>
  <si>
    <t>48157672701</t>
  </si>
  <si>
    <t>48157672702</t>
  </si>
  <si>
    <t>48157672703</t>
  </si>
  <si>
    <t>48157672801</t>
  </si>
  <si>
    <t>48157672802</t>
  </si>
  <si>
    <t>48157672901</t>
  </si>
  <si>
    <t>48157672902</t>
  </si>
  <si>
    <t>48157672903</t>
  </si>
  <si>
    <t>48157672904</t>
  </si>
  <si>
    <t>48157672905</t>
  </si>
  <si>
    <t>48157672906</t>
  </si>
  <si>
    <t>48157672907</t>
  </si>
  <si>
    <t>48157673004</t>
  </si>
  <si>
    <t>48157673005</t>
  </si>
  <si>
    <t>48157673006</t>
  </si>
  <si>
    <t>48157673007</t>
  </si>
  <si>
    <t>48157673008</t>
  </si>
  <si>
    <t>48157673009</t>
  </si>
  <si>
    <t>48157673010</t>
  </si>
  <si>
    <t>48157673103</t>
  </si>
  <si>
    <t>48157673104</t>
  </si>
  <si>
    <t>48157673105</t>
  </si>
  <si>
    <t>48157673106</t>
  </si>
  <si>
    <t>48157673107</t>
  </si>
  <si>
    <t>48157673108</t>
  </si>
  <si>
    <t>48157673109</t>
  </si>
  <si>
    <t>48157673110</t>
  </si>
  <si>
    <t>48157673111</t>
  </si>
  <si>
    <t>48157673112</t>
  </si>
  <si>
    <t>48157673113</t>
  </si>
  <si>
    <t>48157673201</t>
  </si>
  <si>
    <t>48157673202</t>
  </si>
  <si>
    <t>48157673300</t>
  </si>
  <si>
    <t>48157673401</t>
  </si>
  <si>
    <t>48157673402</t>
  </si>
  <si>
    <t>48157673403</t>
  </si>
  <si>
    <t>48157673404</t>
  </si>
  <si>
    <t>48157673501</t>
  </si>
  <si>
    <t>48157673502</t>
  </si>
  <si>
    <t>48157673600</t>
  </si>
  <si>
    <t>48157673700</t>
  </si>
  <si>
    <t>48157673801</t>
  </si>
  <si>
    <t>48157673802</t>
  </si>
  <si>
    <t>48157673902</t>
  </si>
  <si>
    <t>48157673903</t>
  </si>
  <si>
    <t>48157673904</t>
  </si>
  <si>
    <t>48157674001</t>
  </si>
  <si>
    <t>48157674002</t>
  </si>
  <si>
    <t>48157674100</t>
  </si>
  <si>
    <t>48157674200</t>
  </si>
  <si>
    <t>48157674301</t>
  </si>
  <si>
    <t>48157674302</t>
  </si>
  <si>
    <t>48157674401</t>
  </si>
  <si>
    <t>48157674402</t>
  </si>
  <si>
    <t>48157674403</t>
  </si>
  <si>
    <t>48157674404</t>
  </si>
  <si>
    <t>48157674503</t>
  </si>
  <si>
    <t>48157674504</t>
  </si>
  <si>
    <t>48157674505</t>
  </si>
  <si>
    <t>48157674506</t>
  </si>
  <si>
    <t>48157674507</t>
  </si>
  <si>
    <t>48157674508</t>
  </si>
  <si>
    <t>48157674601</t>
  </si>
  <si>
    <t>48157674602</t>
  </si>
  <si>
    <t>48157674603</t>
  </si>
  <si>
    <t>48157674604</t>
  </si>
  <si>
    <t>48157674701</t>
  </si>
  <si>
    <t>48157674702</t>
  </si>
  <si>
    <t>48157674800</t>
  </si>
  <si>
    <t>48157674900</t>
  </si>
  <si>
    <t>48157675000</t>
  </si>
  <si>
    <t>48157675101</t>
  </si>
  <si>
    <t>48157675102</t>
  </si>
  <si>
    <t>48157675200</t>
  </si>
  <si>
    <t>48157675300</t>
  </si>
  <si>
    <t>48157675401</t>
  </si>
  <si>
    <t>48157675402</t>
  </si>
  <si>
    <t>48157675501</t>
  </si>
  <si>
    <t>48157675502</t>
  </si>
  <si>
    <t>48157675503</t>
  </si>
  <si>
    <t>48157675600</t>
  </si>
  <si>
    <t>48157675701</t>
  </si>
  <si>
    <t>48157675702</t>
  </si>
  <si>
    <t>48157675800</t>
  </si>
  <si>
    <t>48167720100</t>
  </si>
  <si>
    <t>Galveston</t>
  </si>
  <si>
    <t>48167720200</t>
  </si>
  <si>
    <t>48167720301</t>
  </si>
  <si>
    <t>48167720302</t>
  </si>
  <si>
    <t>48167720400</t>
  </si>
  <si>
    <t>48167720501</t>
  </si>
  <si>
    <t>48167720504</t>
  </si>
  <si>
    <t>48167720505</t>
  </si>
  <si>
    <t>48167720506</t>
  </si>
  <si>
    <t>48167720507</t>
  </si>
  <si>
    <t>48167720508</t>
  </si>
  <si>
    <t>48167720509</t>
  </si>
  <si>
    <t>48167720510</t>
  </si>
  <si>
    <t>48167720511</t>
  </si>
  <si>
    <t>48167720512</t>
  </si>
  <si>
    <t>48167720601</t>
  </si>
  <si>
    <t>48167720602</t>
  </si>
  <si>
    <t>48167720603</t>
  </si>
  <si>
    <t>48167720604</t>
  </si>
  <si>
    <t>48167720605</t>
  </si>
  <si>
    <t>48167720701</t>
  </si>
  <si>
    <t>48167720702</t>
  </si>
  <si>
    <t>48167720703</t>
  </si>
  <si>
    <t>48167720800</t>
  </si>
  <si>
    <t>48167720900</t>
  </si>
  <si>
    <t>48167721000</t>
  </si>
  <si>
    <t>48167721101</t>
  </si>
  <si>
    <t>48167721102</t>
  </si>
  <si>
    <t>48167721103</t>
  </si>
  <si>
    <t>48167721203</t>
  </si>
  <si>
    <t>48167721204</t>
  </si>
  <si>
    <t>48167721205</t>
  </si>
  <si>
    <t>48167721206</t>
  </si>
  <si>
    <t>48167721207</t>
  </si>
  <si>
    <t>48167721208</t>
  </si>
  <si>
    <t>48167721209</t>
  </si>
  <si>
    <t>48167721210</t>
  </si>
  <si>
    <t>48167721211</t>
  </si>
  <si>
    <t>48167721301</t>
  </si>
  <si>
    <t>48167721302</t>
  </si>
  <si>
    <t>48167721401</t>
  </si>
  <si>
    <t>48167721402</t>
  </si>
  <si>
    <t>48167721403</t>
  </si>
  <si>
    <t>48167721501</t>
  </si>
  <si>
    <t>48167721502</t>
  </si>
  <si>
    <t>48167721503</t>
  </si>
  <si>
    <t>48167721600</t>
  </si>
  <si>
    <t>48167721701</t>
  </si>
  <si>
    <t>48167721702</t>
  </si>
  <si>
    <t>48167721703</t>
  </si>
  <si>
    <t>48167721800</t>
  </si>
  <si>
    <t>48167721901</t>
  </si>
  <si>
    <t>48167721902</t>
  </si>
  <si>
    <t>48167722001</t>
  </si>
  <si>
    <t>48167722002</t>
  </si>
  <si>
    <t>48167722100</t>
  </si>
  <si>
    <t>48167722200</t>
  </si>
  <si>
    <t>48167722300</t>
  </si>
  <si>
    <t>48167722600</t>
  </si>
  <si>
    <t>48167722700</t>
  </si>
  <si>
    <t>48167722800</t>
  </si>
  <si>
    <t>48167722900</t>
  </si>
  <si>
    <t>48167723000</t>
  </si>
  <si>
    <t>48167723100</t>
  </si>
  <si>
    <t>48167723200</t>
  </si>
  <si>
    <t>48167723300</t>
  </si>
  <si>
    <t>48167723401</t>
  </si>
  <si>
    <t>48167723402</t>
  </si>
  <si>
    <t>48167723403</t>
  </si>
  <si>
    <t>48167723501</t>
  </si>
  <si>
    <t>48167723503</t>
  </si>
  <si>
    <t>48167723504</t>
  </si>
  <si>
    <t>48167723505</t>
  </si>
  <si>
    <t>48167723600</t>
  </si>
  <si>
    <t>48167723700</t>
  </si>
  <si>
    <t>48167723800</t>
  </si>
  <si>
    <t>48167723900</t>
  </si>
  <si>
    <t>48167724000</t>
  </si>
  <si>
    <t>48167724101</t>
  </si>
  <si>
    <t>48167724200</t>
  </si>
  <si>
    <t>48167724300</t>
  </si>
  <si>
    <t>48167724400</t>
  </si>
  <si>
    <t>48167724500</t>
  </si>
  <si>
    <t>48167724600</t>
  </si>
  <si>
    <t>48167724700</t>
  </si>
  <si>
    <t>48167724800</t>
  </si>
  <si>
    <t>48167724900</t>
  </si>
  <si>
    <t>48167725000</t>
  </si>
  <si>
    <t>48167725100</t>
  </si>
  <si>
    <t>48167725200</t>
  </si>
  <si>
    <t>48167725300</t>
  </si>
  <si>
    <t>48167725400</t>
  </si>
  <si>
    <t>48167725500</t>
  </si>
  <si>
    <t>48167725600</t>
  </si>
  <si>
    <t>48167725700</t>
  </si>
  <si>
    <t>48167725800</t>
  </si>
  <si>
    <t>48167725900</t>
  </si>
  <si>
    <t>48167726000</t>
  </si>
  <si>
    <t>48167726101</t>
  </si>
  <si>
    <t>48167726102</t>
  </si>
  <si>
    <t>48167726200</t>
  </si>
  <si>
    <t>48167990000</t>
  </si>
  <si>
    <t>48167990100</t>
  </si>
  <si>
    <t>48201100001</t>
  </si>
  <si>
    <t>Harris</t>
  </si>
  <si>
    <t>48201210400</t>
  </si>
  <si>
    <t>48201210500</t>
  </si>
  <si>
    <t>48201210600</t>
  </si>
  <si>
    <t>48201210700</t>
  </si>
  <si>
    <t>48201210800</t>
  </si>
  <si>
    <t>48201210900</t>
  </si>
  <si>
    <t>48201211000</t>
  </si>
  <si>
    <t>48201211101</t>
  </si>
  <si>
    <t>48201211102</t>
  </si>
  <si>
    <t>48201211200</t>
  </si>
  <si>
    <t>48201211301</t>
  </si>
  <si>
    <t>48201211302</t>
  </si>
  <si>
    <t>48201211400</t>
  </si>
  <si>
    <t>48201211501</t>
  </si>
  <si>
    <t>48201211502</t>
  </si>
  <si>
    <t>48201211600</t>
  </si>
  <si>
    <t>48201211700</t>
  </si>
  <si>
    <t>48201211900</t>
  </si>
  <si>
    <t>48201212300</t>
  </si>
  <si>
    <t>48201212400</t>
  </si>
  <si>
    <t>48201212500</t>
  </si>
  <si>
    <t>48201220100</t>
  </si>
  <si>
    <t>48201220200</t>
  </si>
  <si>
    <t>48201220300</t>
  </si>
  <si>
    <t>48201220400</t>
  </si>
  <si>
    <t>48201220500</t>
  </si>
  <si>
    <t>48201220600</t>
  </si>
  <si>
    <t>48201220701</t>
  </si>
  <si>
    <t>48201220702</t>
  </si>
  <si>
    <t>48201220800</t>
  </si>
  <si>
    <t>48201220900</t>
  </si>
  <si>
    <t>48201221000</t>
  </si>
  <si>
    <t>48201221100</t>
  </si>
  <si>
    <t>48201221200</t>
  </si>
  <si>
    <t>48201221301</t>
  </si>
  <si>
    <t>48201221302</t>
  </si>
  <si>
    <t>48201221400</t>
  </si>
  <si>
    <t>48201221501</t>
  </si>
  <si>
    <t>48201221502</t>
  </si>
  <si>
    <t>48201221601</t>
  </si>
  <si>
    <t>48201221602</t>
  </si>
  <si>
    <t>48201221701</t>
  </si>
  <si>
    <t>48201221702</t>
  </si>
  <si>
    <t>48201221800</t>
  </si>
  <si>
    <t>48201221900</t>
  </si>
  <si>
    <t>48201222000</t>
  </si>
  <si>
    <t>48201222100</t>
  </si>
  <si>
    <t>48201222200</t>
  </si>
  <si>
    <t>48201222300</t>
  </si>
  <si>
    <t>48201222401</t>
  </si>
  <si>
    <t>48201222402</t>
  </si>
  <si>
    <t>48201222501</t>
  </si>
  <si>
    <t>48201222502</t>
  </si>
  <si>
    <t>48201222504</t>
  </si>
  <si>
    <t>48201222505</t>
  </si>
  <si>
    <t>48201222601</t>
  </si>
  <si>
    <t>48201222602</t>
  </si>
  <si>
    <t>48201222701</t>
  </si>
  <si>
    <t>48201222702</t>
  </si>
  <si>
    <t>48201222800</t>
  </si>
  <si>
    <t>48201222900</t>
  </si>
  <si>
    <t>48201223001</t>
  </si>
  <si>
    <t>48201223002</t>
  </si>
  <si>
    <t>48201223100</t>
  </si>
  <si>
    <t>48201230100</t>
  </si>
  <si>
    <t>48201230200</t>
  </si>
  <si>
    <t>48201230300</t>
  </si>
  <si>
    <t>48201230400</t>
  </si>
  <si>
    <t>48201230500</t>
  </si>
  <si>
    <t>48201230600</t>
  </si>
  <si>
    <t>48201230700</t>
  </si>
  <si>
    <t>48201230800</t>
  </si>
  <si>
    <t>48201230900</t>
  </si>
  <si>
    <t>48201231000</t>
  </si>
  <si>
    <t>48201231100</t>
  </si>
  <si>
    <t>48201231200</t>
  </si>
  <si>
    <t>48201231300</t>
  </si>
  <si>
    <t>48201231400</t>
  </si>
  <si>
    <t>48201231500</t>
  </si>
  <si>
    <t>48201231600</t>
  </si>
  <si>
    <t>48201231700</t>
  </si>
  <si>
    <t>48201231800</t>
  </si>
  <si>
    <t>48201231900</t>
  </si>
  <si>
    <t>48201232000</t>
  </si>
  <si>
    <t>48201232100</t>
  </si>
  <si>
    <t>48201232201</t>
  </si>
  <si>
    <t>48201232202</t>
  </si>
  <si>
    <t>48201232203</t>
  </si>
  <si>
    <t>48201232303</t>
  </si>
  <si>
    <t>48201232304</t>
  </si>
  <si>
    <t>48201232305</t>
  </si>
  <si>
    <t>48201232306</t>
  </si>
  <si>
    <t>48201232402</t>
  </si>
  <si>
    <t>48201232403</t>
  </si>
  <si>
    <t>48201232404</t>
  </si>
  <si>
    <t>48201232405</t>
  </si>
  <si>
    <t>48201232500</t>
  </si>
  <si>
    <t>48201232600</t>
  </si>
  <si>
    <t>48201232701</t>
  </si>
  <si>
    <t>48201232703</t>
  </si>
  <si>
    <t>48201232704</t>
  </si>
  <si>
    <t>48201232801</t>
  </si>
  <si>
    <t>48201232802</t>
  </si>
  <si>
    <t>48201232901</t>
  </si>
  <si>
    <t>48201232902</t>
  </si>
  <si>
    <t>48201233001</t>
  </si>
  <si>
    <t>48201233002</t>
  </si>
  <si>
    <t>48201233003</t>
  </si>
  <si>
    <t>48201233101</t>
  </si>
  <si>
    <t>48201233103</t>
  </si>
  <si>
    <t>48201233104</t>
  </si>
  <si>
    <t>48201233105</t>
  </si>
  <si>
    <t>48201233200</t>
  </si>
  <si>
    <t>48201233300</t>
  </si>
  <si>
    <t>48201233400</t>
  </si>
  <si>
    <t>48201233501</t>
  </si>
  <si>
    <t>48201233502</t>
  </si>
  <si>
    <t>48201233600</t>
  </si>
  <si>
    <t>48201233701</t>
  </si>
  <si>
    <t>48201233702</t>
  </si>
  <si>
    <t>48201233703</t>
  </si>
  <si>
    <t>48201240101</t>
  </si>
  <si>
    <t>48201240102</t>
  </si>
  <si>
    <t>48201240400</t>
  </si>
  <si>
    <t>48201240503</t>
  </si>
  <si>
    <t>48201240504</t>
  </si>
  <si>
    <t>48201240505</t>
  </si>
  <si>
    <t>48201240506</t>
  </si>
  <si>
    <t>48201240600</t>
  </si>
  <si>
    <t>48201240703</t>
  </si>
  <si>
    <t>48201240704</t>
  </si>
  <si>
    <t>48201240705</t>
  </si>
  <si>
    <t>48201240706</t>
  </si>
  <si>
    <t>48201240707</t>
  </si>
  <si>
    <t>48201240802</t>
  </si>
  <si>
    <t>48201240803</t>
  </si>
  <si>
    <t>48201240804</t>
  </si>
  <si>
    <t>48201240903</t>
  </si>
  <si>
    <t>48201240904</t>
  </si>
  <si>
    <t>48201240905</t>
  </si>
  <si>
    <t>48201240906</t>
  </si>
  <si>
    <t>48201241001</t>
  </si>
  <si>
    <t>48201241002</t>
  </si>
  <si>
    <t>48201241101</t>
  </si>
  <si>
    <t>48201241103</t>
  </si>
  <si>
    <t>48201241104</t>
  </si>
  <si>
    <t>48201241105</t>
  </si>
  <si>
    <t>48201241201</t>
  </si>
  <si>
    <t>48201241202</t>
  </si>
  <si>
    <t>48201241301</t>
  </si>
  <si>
    <t>48201241302</t>
  </si>
  <si>
    <t>48201241400</t>
  </si>
  <si>
    <t>48201241501</t>
  </si>
  <si>
    <t>48201241502</t>
  </si>
  <si>
    <t>48201241503</t>
  </si>
  <si>
    <t>48201250101</t>
  </si>
  <si>
    <t>48201250102</t>
  </si>
  <si>
    <t>48201250201</t>
  </si>
  <si>
    <t>48201250202</t>
  </si>
  <si>
    <t>48201250303</t>
  </si>
  <si>
    <t>48201250304</t>
  </si>
  <si>
    <t>48201250305</t>
  </si>
  <si>
    <t>48201250306</t>
  </si>
  <si>
    <t>48201250403</t>
  </si>
  <si>
    <t>48201250404</t>
  </si>
  <si>
    <t>48201250405</t>
  </si>
  <si>
    <t>48201250406</t>
  </si>
  <si>
    <t>48201250407</t>
  </si>
  <si>
    <t>48201250408</t>
  </si>
  <si>
    <t>48201250500</t>
  </si>
  <si>
    <t>48201250601</t>
  </si>
  <si>
    <t>48201250602</t>
  </si>
  <si>
    <t>48201250701</t>
  </si>
  <si>
    <t>48201250702</t>
  </si>
  <si>
    <t>48201250801</t>
  </si>
  <si>
    <t>48201250802</t>
  </si>
  <si>
    <t>48201250901</t>
  </si>
  <si>
    <t>48201250902</t>
  </si>
  <si>
    <t>48201251000</t>
  </si>
  <si>
    <t>48201251100</t>
  </si>
  <si>
    <t>48201251200</t>
  </si>
  <si>
    <t>48201251300</t>
  </si>
  <si>
    <t>48201251401</t>
  </si>
  <si>
    <t>48201251402</t>
  </si>
  <si>
    <t>48201251501</t>
  </si>
  <si>
    <t>48201251503</t>
  </si>
  <si>
    <t>48201251504</t>
  </si>
  <si>
    <t>48201251505</t>
  </si>
  <si>
    <t>48201251600</t>
  </si>
  <si>
    <t>48201251701</t>
  </si>
  <si>
    <t>48201251702</t>
  </si>
  <si>
    <t>48201251800</t>
  </si>
  <si>
    <t>48201251902</t>
  </si>
  <si>
    <t>48201251903</t>
  </si>
  <si>
    <t>48201251904</t>
  </si>
  <si>
    <t>48201252001</t>
  </si>
  <si>
    <t>48201252002</t>
  </si>
  <si>
    <t>48201252003</t>
  </si>
  <si>
    <t>48201252100</t>
  </si>
  <si>
    <t>48201252201</t>
  </si>
  <si>
    <t>48201252202</t>
  </si>
  <si>
    <t>48201252303</t>
  </si>
  <si>
    <t>48201252304</t>
  </si>
  <si>
    <t>48201252305</t>
  </si>
  <si>
    <t>48201252306</t>
  </si>
  <si>
    <t>48201252400</t>
  </si>
  <si>
    <t>48201252500</t>
  </si>
  <si>
    <t>48201252601</t>
  </si>
  <si>
    <t>48201252602</t>
  </si>
  <si>
    <t>48201252700</t>
  </si>
  <si>
    <t>48201252800</t>
  </si>
  <si>
    <t>48201252901</t>
  </si>
  <si>
    <t>48201252902</t>
  </si>
  <si>
    <t>48201253000</t>
  </si>
  <si>
    <t>48201253101</t>
  </si>
  <si>
    <t>48201253102</t>
  </si>
  <si>
    <t>48201253201</t>
  </si>
  <si>
    <t>48201253202</t>
  </si>
  <si>
    <t>48201253300</t>
  </si>
  <si>
    <t>48201253501</t>
  </si>
  <si>
    <t>48201253502</t>
  </si>
  <si>
    <t>48201253601</t>
  </si>
  <si>
    <t>48201253602</t>
  </si>
  <si>
    <t>48201253700</t>
  </si>
  <si>
    <t>48201253800</t>
  </si>
  <si>
    <t>48201253900</t>
  </si>
  <si>
    <t>48201254000</t>
  </si>
  <si>
    <t>48201254100</t>
  </si>
  <si>
    <t>48201254200</t>
  </si>
  <si>
    <t>48201254300</t>
  </si>
  <si>
    <t>48201254400</t>
  </si>
  <si>
    <t>48201254600</t>
  </si>
  <si>
    <t>48201254700</t>
  </si>
  <si>
    <t>48201254800</t>
  </si>
  <si>
    <t>48201310101</t>
  </si>
  <si>
    <t>48201310102</t>
  </si>
  <si>
    <t>48201310200</t>
  </si>
  <si>
    <t>48201310300</t>
  </si>
  <si>
    <t>48201310400</t>
  </si>
  <si>
    <t>48201310500</t>
  </si>
  <si>
    <t>48201310600</t>
  </si>
  <si>
    <t>48201310700</t>
  </si>
  <si>
    <t>48201310800</t>
  </si>
  <si>
    <t>48201310900</t>
  </si>
  <si>
    <t>48201311001</t>
  </si>
  <si>
    <t>48201311002</t>
  </si>
  <si>
    <t>48201311100</t>
  </si>
  <si>
    <t>48201311200</t>
  </si>
  <si>
    <t>48201311300</t>
  </si>
  <si>
    <t>48201311400</t>
  </si>
  <si>
    <t>48201311501</t>
  </si>
  <si>
    <t>48201311502</t>
  </si>
  <si>
    <t>48201311600</t>
  </si>
  <si>
    <t>48201311701</t>
  </si>
  <si>
    <t>48201311702</t>
  </si>
  <si>
    <t>48201311800</t>
  </si>
  <si>
    <t>48201311900</t>
  </si>
  <si>
    <t>48201312000</t>
  </si>
  <si>
    <t>48201312200</t>
  </si>
  <si>
    <t>48201312300</t>
  </si>
  <si>
    <t>48201312400</t>
  </si>
  <si>
    <t>48201312501</t>
  </si>
  <si>
    <t>48201312502</t>
  </si>
  <si>
    <t>48201312601</t>
  </si>
  <si>
    <t>48201312602</t>
  </si>
  <si>
    <t>48201312603</t>
  </si>
  <si>
    <t>48201312700</t>
  </si>
  <si>
    <t>48201312800</t>
  </si>
  <si>
    <t>48201312901</t>
  </si>
  <si>
    <t>48201312902</t>
  </si>
  <si>
    <t>48201313000</t>
  </si>
  <si>
    <t>48201313101</t>
  </si>
  <si>
    <t>48201313102</t>
  </si>
  <si>
    <t>48201313201</t>
  </si>
  <si>
    <t>48201313202</t>
  </si>
  <si>
    <t>48201313300</t>
  </si>
  <si>
    <t>48201313400</t>
  </si>
  <si>
    <t>48201313500</t>
  </si>
  <si>
    <t>48201313600</t>
  </si>
  <si>
    <t>48201313700</t>
  </si>
  <si>
    <t>48201313801</t>
  </si>
  <si>
    <t>48201313802</t>
  </si>
  <si>
    <t>48201313901</t>
  </si>
  <si>
    <t>48201313902</t>
  </si>
  <si>
    <t>48201314001</t>
  </si>
  <si>
    <t>48201314003</t>
  </si>
  <si>
    <t>48201314004</t>
  </si>
  <si>
    <t>48201314005</t>
  </si>
  <si>
    <t>48201314301</t>
  </si>
  <si>
    <t>48201314302</t>
  </si>
  <si>
    <t>48201314401</t>
  </si>
  <si>
    <t>48201314402</t>
  </si>
  <si>
    <t>48201320100</t>
  </si>
  <si>
    <t>48201320201</t>
  </si>
  <si>
    <t>48201320202</t>
  </si>
  <si>
    <t>48201320500</t>
  </si>
  <si>
    <t>48201320601</t>
  </si>
  <si>
    <t>48201320602</t>
  </si>
  <si>
    <t>48201320700</t>
  </si>
  <si>
    <t>48201320800</t>
  </si>
  <si>
    <t>48201320901</t>
  </si>
  <si>
    <t>48201320902</t>
  </si>
  <si>
    <t>48201321001</t>
  </si>
  <si>
    <t>48201321002</t>
  </si>
  <si>
    <t>48201321101</t>
  </si>
  <si>
    <t>48201321102</t>
  </si>
  <si>
    <t>48201321200</t>
  </si>
  <si>
    <t>48201321301</t>
  </si>
  <si>
    <t>48201321302</t>
  </si>
  <si>
    <t>48201321401</t>
  </si>
  <si>
    <t>48201321402</t>
  </si>
  <si>
    <t>48201321500</t>
  </si>
  <si>
    <t>48201321600</t>
  </si>
  <si>
    <t>48201321700</t>
  </si>
  <si>
    <t>48201321800</t>
  </si>
  <si>
    <t>48201321900</t>
  </si>
  <si>
    <t>48201322000</t>
  </si>
  <si>
    <t>48201322100</t>
  </si>
  <si>
    <t>48201322200</t>
  </si>
  <si>
    <t>48201322600</t>
  </si>
  <si>
    <t>48201322701</t>
  </si>
  <si>
    <t>48201322702</t>
  </si>
  <si>
    <t>48201322800</t>
  </si>
  <si>
    <t>48201322900</t>
  </si>
  <si>
    <t>48201323000</t>
  </si>
  <si>
    <t>48201323100</t>
  </si>
  <si>
    <t>48201323200</t>
  </si>
  <si>
    <t>48201323300</t>
  </si>
  <si>
    <t>48201323400</t>
  </si>
  <si>
    <t>48201323500</t>
  </si>
  <si>
    <t>48201323601</t>
  </si>
  <si>
    <t>48201323602</t>
  </si>
  <si>
    <t>48201323701</t>
  </si>
  <si>
    <t>48201323702</t>
  </si>
  <si>
    <t>48201323801</t>
  </si>
  <si>
    <t>48201323802</t>
  </si>
  <si>
    <t>48201323900</t>
  </si>
  <si>
    <t>48201324000</t>
  </si>
  <si>
    <t>48201324101</t>
  </si>
  <si>
    <t>48201324102</t>
  </si>
  <si>
    <t>48201324200</t>
  </si>
  <si>
    <t>48201330101</t>
  </si>
  <si>
    <t>48201330102</t>
  </si>
  <si>
    <t>48201330200</t>
  </si>
  <si>
    <t>48201330301</t>
  </si>
  <si>
    <t>48201330302</t>
  </si>
  <si>
    <t>48201330303</t>
  </si>
  <si>
    <t>48201330400</t>
  </si>
  <si>
    <t>48201330500</t>
  </si>
  <si>
    <t>48201330600</t>
  </si>
  <si>
    <t>48201330700</t>
  </si>
  <si>
    <t>48201330801</t>
  </si>
  <si>
    <t>48201330802</t>
  </si>
  <si>
    <t>48201330901</t>
  </si>
  <si>
    <t>48201330902</t>
  </si>
  <si>
    <t>48201331100</t>
  </si>
  <si>
    <t>48201331200</t>
  </si>
  <si>
    <t>48201331300</t>
  </si>
  <si>
    <t>48201331400</t>
  </si>
  <si>
    <t>48201331501</t>
  </si>
  <si>
    <t>48201331502</t>
  </si>
  <si>
    <t>48201331602</t>
  </si>
  <si>
    <t>48201331603</t>
  </si>
  <si>
    <t>48201331604</t>
  </si>
  <si>
    <t>48201331700</t>
  </si>
  <si>
    <t>48201331800</t>
  </si>
  <si>
    <t>48201331900</t>
  </si>
  <si>
    <t>48201332000</t>
  </si>
  <si>
    <t>48201332100</t>
  </si>
  <si>
    <t>48201332200</t>
  </si>
  <si>
    <t>48201332300</t>
  </si>
  <si>
    <t>48201332400</t>
  </si>
  <si>
    <t>48201332500</t>
  </si>
  <si>
    <t>48201332600</t>
  </si>
  <si>
    <t>48201332700</t>
  </si>
  <si>
    <t>48201332800</t>
  </si>
  <si>
    <t>48201332900</t>
  </si>
  <si>
    <t>48201333000</t>
  </si>
  <si>
    <t>48201333100</t>
  </si>
  <si>
    <t>48201333201</t>
  </si>
  <si>
    <t>48201333203</t>
  </si>
  <si>
    <t>48201333204</t>
  </si>
  <si>
    <t>48201333205</t>
  </si>
  <si>
    <t>48201333301</t>
  </si>
  <si>
    <t>48201333302</t>
  </si>
  <si>
    <t>48201333501</t>
  </si>
  <si>
    <t>48201333502</t>
  </si>
  <si>
    <t>48201333600</t>
  </si>
  <si>
    <t>48201333700</t>
  </si>
  <si>
    <t>48201333801</t>
  </si>
  <si>
    <t>48201333802</t>
  </si>
  <si>
    <t>48201333903</t>
  </si>
  <si>
    <t>48201333904</t>
  </si>
  <si>
    <t>48201333905</t>
  </si>
  <si>
    <t>48201333906</t>
  </si>
  <si>
    <t>48201334001</t>
  </si>
  <si>
    <t>48201334002</t>
  </si>
  <si>
    <t>48201334003</t>
  </si>
  <si>
    <t>48201334101</t>
  </si>
  <si>
    <t>48201334102</t>
  </si>
  <si>
    <t>48201340101</t>
  </si>
  <si>
    <t>48201340102</t>
  </si>
  <si>
    <t>48201340201</t>
  </si>
  <si>
    <t>48201340202</t>
  </si>
  <si>
    <t>48201340203</t>
  </si>
  <si>
    <t>48201340301</t>
  </si>
  <si>
    <t>48201340302</t>
  </si>
  <si>
    <t>48201340400</t>
  </si>
  <si>
    <t>48201340501</t>
  </si>
  <si>
    <t>48201340502</t>
  </si>
  <si>
    <t>48201340600</t>
  </si>
  <si>
    <t>48201340701</t>
  </si>
  <si>
    <t>48201340702</t>
  </si>
  <si>
    <t>48201340800</t>
  </si>
  <si>
    <t>48201340900</t>
  </si>
  <si>
    <t>48201341001</t>
  </si>
  <si>
    <t>48201341002</t>
  </si>
  <si>
    <t>48201341101</t>
  </si>
  <si>
    <t>48201341102</t>
  </si>
  <si>
    <t>48201341201</t>
  </si>
  <si>
    <t>48201341203</t>
  </si>
  <si>
    <t>48201341204</t>
  </si>
  <si>
    <t>48201341302</t>
  </si>
  <si>
    <t>48201341303</t>
  </si>
  <si>
    <t>48201341304</t>
  </si>
  <si>
    <t>48201341400</t>
  </si>
  <si>
    <t>48201341501</t>
  </si>
  <si>
    <t>48201341502</t>
  </si>
  <si>
    <t>48201341600</t>
  </si>
  <si>
    <t>48201341700</t>
  </si>
  <si>
    <t>48201341800</t>
  </si>
  <si>
    <t>48201342001</t>
  </si>
  <si>
    <t>48201342002</t>
  </si>
  <si>
    <t>48201342100</t>
  </si>
  <si>
    <t>48201342200</t>
  </si>
  <si>
    <t>48201342300</t>
  </si>
  <si>
    <t>48201342400</t>
  </si>
  <si>
    <t>48201342500</t>
  </si>
  <si>
    <t>48201342700</t>
  </si>
  <si>
    <t>48201342801</t>
  </si>
  <si>
    <t>48201342802</t>
  </si>
  <si>
    <t>48201342900</t>
  </si>
  <si>
    <t>48201343000</t>
  </si>
  <si>
    <t>48201343100</t>
  </si>
  <si>
    <t>48201343200</t>
  </si>
  <si>
    <t>48201343301</t>
  </si>
  <si>
    <t>48201343302</t>
  </si>
  <si>
    <t>48201343601</t>
  </si>
  <si>
    <t>48201343602</t>
  </si>
  <si>
    <t>48201343700</t>
  </si>
  <si>
    <t>48201350101</t>
  </si>
  <si>
    <t>48201350102</t>
  </si>
  <si>
    <t>48201350103</t>
  </si>
  <si>
    <t>48201350104</t>
  </si>
  <si>
    <t>48201350201</t>
  </si>
  <si>
    <t>48201350202</t>
  </si>
  <si>
    <t>48201350300</t>
  </si>
  <si>
    <t>48201350400</t>
  </si>
  <si>
    <t>48201350500</t>
  </si>
  <si>
    <t>48201350601</t>
  </si>
  <si>
    <t>48201350603</t>
  </si>
  <si>
    <t>48201350604</t>
  </si>
  <si>
    <t>48201350700</t>
  </si>
  <si>
    <t>48201350801</t>
  </si>
  <si>
    <t>48201350803</t>
  </si>
  <si>
    <t>48201350804</t>
  </si>
  <si>
    <t>48201410101</t>
  </si>
  <si>
    <t>48201410102</t>
  </si>
  <si>
    <t>48201410201</t>
  </si>
  <si>
    <t>48201410202</t>
  </si>
  <si>
    <t>48201410300</t>
  </si>
  <si>
    <t>48201410401</t>
  </si>
  <si>
    <t>48201410402</t>
  </si>
  <si>
    <t>48201410501</t>
  </si>
  <si>
    <t>48201410502</t>
  </si>
  <si>
    <t>48201410601</t>
  </si>
  <si>
    <t>48201410602</t>
  </si>
  <si>
    <t>48201410703</t>
  </si>
  <si>
    <t>48201410704</t>
  </si>
  <si>
    <t>48201410705</t>
  </si>
  <si>
    <t>48201410706</t>
  </si>
  <si>
    <t>48201410801</t>
  </si>
  <si>
    <t>48201410802</t>
  </si>
  <si>
    <t>48201410900</t>
  </si>
  <si>
    <t>48201411001</t>
  </si>
  <si>
    <t>48201411002</t>
  </si>
  <si>
    <t>48201411003</t>
  </si>
  <si>
    <t>48201411100</t>
  </si>
  <si>
    <t>48201411200</t>
  </si>
  <si>
    <t>48201411301</t>
  </si>
  <si>
    <t>48201411302</t>
  </si>
  <si>
    <t>48201411400</t>
  </si>
  <si>
    <t>48201411503</t>
  </si>
  <si>
    <t>48201411504</t>
  </si>
  <si>
    <t>48201411505</t>
  </si>
  <si>
    <t>48201411506</t>
  </si>
  <si>
    <t>48201411507</t>
  </si>
  <si>
    <t>48201411600</t>
  </si>
  <si>
    <t>48201411700</t>
  </si>
  <si>
    <t>48201411801</t>
  </si>
  <si>
    <t>48201411802</t>
  </si>
  <si>
    <t>48201411901</t>
  </si>
  <si>
    <t>48201411902</t>
  </si>
  <si>
    <t>48201412000</t>
  </si>
  <si>
    <t>48201412201</t>
  </si>
  <si>
    <t>48201412202</t>
  </si>
  <si>
    <t>48201412300</t>
  </si>
  <si>
    <t>48201412400</t>
  </si>
  <si>
    <t>48201412500</t>
  </si>
  <si>
    <t>48201412600</t>
  </si>
  <si>
    <t>48201412700</t>
  </si>
  <si>
    <t>48201412800</t>
  </si>
  <si>
    <t>48201412901</t>
  </si>
  <si>
    <t>48201412902</t>
  </si>
  <si>
    <t>48201413000</t>
  </si>
  <si>
    <t>48201413100</t>
  </si>
  <si>
    <t>48201413203</t>
  </si>
  <si>
    <t>48201413204</t>
  </si>
  <si>
    <t>48201413205</t>
  </si>
  <si>
    <t>48201413206</t>
  </si>
  <si>
    <t>48201413301</t>
  </si>
  <si>
    <t>48201413302</t>
  </si>
  <si>
    <t>48201420100</t>
  </si>
  <si>
    <t>48201420200</t>
  </si>
  <si>
    <t>48201420300</t>
  </si>
  <si>
    <t>48201420400</t>
  </si>
  <si>
    <t>48201420500</t>
  </si>
  <si>
    <t>48201420600</t>
  </si>
  <si>
    <t>48201420700</t>
  </si>
  <si>
    <t>48201420800</t>
  </si>
  <si>
    <t>48201420900</t>
  </si>
  <si>
    <t>48201421000</t>
  </si>
  <si>
    <t>48201421101</t>
  </si>
  <si>
    <t>48201421103</t>
  </si>
  <si>
    <t>48201421104</t>
  </si>
  <si>
    <t>48201421203</t>
  </si>
  <si>
    <t>48201421204</t>
  </si>
  <si>
    <t>48201421205</t>
  </si>
  <si>
    <t>48201421206</t>
  </si>
  <si>
    <t>48201421301</t>
  </si>
  <si>
    <t>48201421302</t>
  </si>
  <si>
    <t>48201421401</t>
  </si>
  <si>
    <t>48201421402</t>
  </si>
  <si>
    <t>48201421403</t>
  </si>
  <si>
    <t>48201421501</t>
  </si>
  <si>
    <t>48201421502</t>
  </si>
  <si>
    <t>48201421601</t>
  </si>
  <si>
    <t>48201421602</t>
  </si>
  <si>
    <t>48201421700</t>
  </si>
  <si>
    <t>48201421801</t>
  </si>
  <si>
    <t>48201421802</t>
  </si>
  <si>
    <t>48201421900</t>
  </si>
  <si>
    <t>48201422000</t>
  </si>
  <si>
    <t>48201422100</t>
  </si>
  <si>
    <t>48201422200</t>
  </si>
  <si>
    <t>48201422302</t>
  </si>
  <si>
    <t>48201422303</t>
  </si>
  <si>
    <t>48201422304</t>
  </si>
  <si>
    <t>48201422403</t>
  </si>
  <si>
    <t>48201422404</t>
  </si>
  <si>
    <t>48201422405</t>
  </si>
  <si>
    <t>48201422406</t>
  </si>
  <si>
    <t>48201422501</t>
  </si>
  <si>
    <t>48201422502</t>
  </si>
  <si>
    <t>48201422601</t>
  </si>
  <si>
    <t>48201422602</t>
  </si>
  <si>
    <t>48201422701</t>
  </si>
  <si>
    <t>48201422702</t>
  </si>
  <si>
    <t>48201422800</t>
  </si>
  <si>
    <t>48201422900</t>
  </si>
  <si>
    <t>48201423001</t>
  </si>
  <si>
    <t>48201423002</t>
  </si>
  <si>
    <t>48201423100</t>
  </si>
  <si>
    <t>48201423201</t>
  </si>
  <si>
    <t>48201423203</t>
  </si>
  <si>
    <t>48201423204</t>
  </si>
  <si>
    <t>48201423301</t>
  </si>
  <si>
    <t>48201423303</t>
  </si>
  <si>
    <t>48201423304</t>
  </si>
  <si>
    <t>48201423401</t>
  </si>
  <si>
    <t>48201423402</t>
  </si>
  <si>
    <t>48201423500</t>
  </si>
  <si>
    <t>48201423600</t>
  </si>
  <si>
    <t>48201430101</t>
  </si>
  <si>
    <t>48201430102</t>
  </si>
  <si>
    <t>48201430200</t>
  </si>
  <si>
    <t>48201430300</t>
  </si>
  <si>
    <t>48201430400</t>
  </si>
  <si>
    <t>48201430500</t>
  </si>
  <si>
    <t>48201430600</t>
  </si>
  <si>
    <t>48201430700</t>
  </si>
  <si>
    <t>48201430800</t>
  </si>
  <si>
    <t>48201430900</t>
  </si>
  <si>
    <t>48201431001</t>
  </si>
  <si>
    <t>48201431002</t>
  </si>
  <si>
    <t>48201431101</t>
  </si>
  <si>
    <t>48201431102</t>
  </si>
  <si>
    <t>48201431203</t>
  </si>
  <si>
    <t>48201431204</t>
  </si>
  <si>
    <t>48201431205</t>
  </si>
  <si>
    <t>48201431206</t>
  </si>
  <si>
    <t>48201431302</t>
  </si>
  <si>
    <t>48201431303</t>
  </si>
  <si>
    <t>48201431304</t>
  </si>
  <si>
    <t>48201431401</t>
  </si>
  <si>
    <t>48201431403</t>
  </si>
  <si>
    <t>48201431404</t>
  </si>
  <si>
    <t>48201431503</t>
  </si>
  <si>
    <t>48201431504</t>
  </si>
  <si>
    <t>48201431505</t>
  </si>
  <si>
    <t>48201431506</t>
  </si>
  <si>
    <t>48201431600</t>
  </si>
  <si>
    <t>48201431701</t>
  </si>
  <si>
    <t>48201431702</t>
  </si>
  <si>
    <t>48201431801</t>
  </si>
  <si>
    <t>48201431803</t>
  </si>
  <si>
    <t>48201431804</t>
  </si>
  <si>
    <t>48201431901</t>
  </si>
  <si>
    <t>48201431902</t>
  </si>
  <si>
    <t>48201432003</t>
  </si>
  <si>
    <t>48201432004</t>
  </si>
  <si>
    <t>48201432005</t>
  </si>
  <si>
    <t>48201432006</t>
  </si>
  <si>
    <t>48201432101</t>
  </si>
  <si>
    <t>48201432102</t>
  </si>
  <si>
    <t>48201432200</t>
  </si>
  <si>
    <t>48201432301</t>
  </si>
  <si>
    <t>48201432302</t>
  </si>
  <si>
    <t>48201432303</t>
  </si>
  <si>
    <t>48201432401</t>
  </si>
  <si>
    <t>48201432402</t>
  </si>
  <si>
    <t>48201432501</t>
  </si>
  <si>
    <t>48201432502</t>
  </si>
  <si>
    <t>48201432600</t>
  </si>
  <si>
    <t>48201432703</t>
  </si>
  <si>
    <t>48201432704</t>
  </si>
  <si>
    <t>48201432705</t>
  </si>
  <si>
    <t>48201432706</t>
  </si>
  <si>
    <t>48201432803</t>
  </si>
  <si>
    <t>48201432804</t>
  </si>
  <si>
    <t>48201432805</t>
  </si>
  <si>
    <t>48201432806</t>
  </si>
  <si>
    <t>48201432901</t>
  </si>
  <si>
    <t>48201432903</t>
  </si>
  <si>
    <t>48201432904</t>
  </si>
  <si>
    <t>48201433003</t>
  </si>
  <si>
    <t>48201433004</t>
  </si>
  <si>
    <t>48201433005</t>
  </si>
  <si>
    <t>48201433006</t>
  </si>
  <si>
    <t>48201433007</t>
  </si>
  <si>
    <t>48201433100</t>
  </si>
  <si>
    <t>48201433201</t>
  </si>
  <si>
    <t>48201433202</t>
  </si>
  <si>
    <t>48201433300</t>
  </si>
  <si>
    <t>48201433400</t>
  </si>
  <si>
    <t>48201433503</t>
  </si>
  <si>
    <t>48201433504</t>
  </si>
  <si>
    <t>48201433505</t>
  </si>
  <si>
    <t>48201433506</t>
  </si>
  <si>
    <t>48201433507</t>
  </si>
  <si>
    <t>48201433601</t>
  </si>
  <si>
    <t>48201433602</t>
  </si>
  <si>
    <t>48201440101</t>
  </si>
  <si>
    <t>48201440102</t>
  </si>
  <si>
    <t>48201450100</t>
  </si>
  <si>
    <t>48201450200</t>
  </si>
  <si>
    <t>48201450301</t>
  </si>
  <si>
    <t>48201450302</t>
  </si>
  <si>
    <t>48201450401</t>
  </si>
  <si>
    <t>48201450402</t>
  </si>
  <si>
    <t>48201450500</t>
  </si>
  <si>
    <t>48201450600</t>
  </si>
  <si>
    <t>48201450700</t>
  </si>
  <si>
    <t>48201450801</t>
  </si>
  <si>
    <t>48201450803</t>
  </si>
  <si>
    <t>48201450804</t>
  </si>
  <si>
    <t>48201450900</t>
  </si>
  <si>
    <t>48201451003</t>
  </si>
  <si>
    <t>48201451004</t>
  </si>
  <si>
    <t>48201451005</t>
  </si>
  <si>
    <t>48201451006</t>
  </si>
  <si>
    <t>48201451100</t>
  </si>
  <si>
    <t>48201451200</t>
  </si>
  <si>
    <t>48201451301</t>
  </si>
  <si>
    <t>48201451302</t>
  </si>
  <si>
    <t>48201451401</t>
  </si>
  <si>
    <t>48201451404</t>
  </si>
  <si>
    <t>48201451405</t>
  </si>
  <si>
    <t>48201451406</t>
  </si>
  <si>
    <t>48201451407</t>
  </si>
  <si>
    <t>48201451501</t>
  </si>
  <si>
    <t>48201451502</t>
  </si>
  <si>
    <t>48201451603</t>
  </si>
  <si>
    <t>48201451604</t>
  </si>
  <si>
    <t>48201451605</t>
  </si>
  <si>
    <t>48201451606</t>
  </si>
  <si>
    <t>48201451700</t>
  </si>
  <si>
    <t>48201451800</t>
  </si>
  <si>
    <t>48201451902</t>
  </si>
  <si>
    <t>48201451903</t>
  </si>
  <si>
    <t>48201451904</t>
  </si>
  <si>
    <t>48201452001</t>
  </si>
  <si>
    <t>48201452002</t>
  </si>
  <si>
    <t>48201452101</t>
  </si>
  <si>
    <t>48201452102</t>
  </si>
  <si>
    <t>48201452103</t>
  </si>
  <si>
    <t>48201452202</t>
  </si>
  <si>
    <t>48201452203</t>
  </si>
  <si>
    <t>48201452204</t>
  </si>
  <si>
    <t>48201452300</t>
  </si>
  <si>
    <t>48201452401</t>
  </si>
  <si>
    <t>48201452402</t>
  </si>
  <si>
    <t>48201452501</t>
  </si>
  <si>
    <t>48201452502</t>
  </si>
  <si>
    <t>48201452601</t>
  </si>
  <si>
    <t>48201452602</t>
  </si>
  <si>
    <t>48201452701</t>
  </si>
  <si>
    <t>48201452702</t>
  </si>
  <si>
    <t>48201452703</t>
  </si>
  <si>
    <t>48201452801</t>
  </si>
  <si>
    <t>48201452802</t>
  </si>
  <si>
    <t>48201452900</t>
  </si>
  <si>
    <t>48201453001</t>
  </si>
  <si>
    <t>48201453002</t>
  </si>
  <si>
    <t>48201453100</t>
  </si>
  <si>
    <t>48201453201</t>
  </si>
  <si>
    <t>48201453202</t>
  </si>
  <si>
    <t>48201453300</t>
  </si>
  <si>
    <t>48201453401</t>
  </si>
  <si>
    <t>48201453403</t>
  </si>
  <si>
    <t>48201453404</t>
  </si>
  <si>
    <t>48201453405</t>
  </si>
  <si>
    <t>48201453501</t>
  </si>
  <si>
    <t>48201453502</t>
  </si>
  <si>
    <t>48201453601</t>
  </si>
  <si>
    <t>48201453603</t>
  </si>
  <si>
    <t>48201453604</t>
  </si>
  <si>
    <t>48201453701</t>
  </si>
  <si>
    <t>48201453702</t>
  </si>
  <si>
    <t>48201453800</t>
  </si>
  <si>
    <t>48201453901</t>
  </si>
  <si>
    <t>48201453902</t>
  </si>
  <si>
    <t>48201454000</t>
  </si>
  <si>
    <t>48201454100</t>
  </si>
  <si>
    <t>48201454200</t>
  </si>
  <si>
    <t>48201454302</t>
  </si>
  <si>
    <t>48201454303</t>
  </si>
  <si>
    <t>48201454304</t>
  </si>
  <si>
    <t>48201454305</t>
  </si>
  <si>
    <t>48201454400</t>
  </si>
  <si>
    <t>48201454502</t>
  </si>
  <si>
    <t>48201454503</t>
  </si>
  <si>
    <t>48201454504</t>
  </si>
  <si>
    <t>48201454505</t>
  </si>
  <si>
    <t>48201454600</t>
  </si>
  <si>
    <t>48201454700</t>
  </si>
  <si>
    <t>48201454801</t>
  </si>
  <si>
    <t>48201454802</t>
  </si>
  <si>
    <t>48201454901</t>
  </si>
  <si>
    <t>48201454902</t>
  </si>
  <si>
    <t>48201455000</t>
  </si>
  <si>
    <t>48201455102</t>
  </si>
  <si>
    <t>48201455103</t>
  </si>
  <si>
    <t>48201455104</t>
  </si>
  <si>
    <t>48201455200</t>
  </si>
  <si>
    <t>48201455300</t>
  </si>
  <si>
    <t>48201510100</t>
  </si>
  <si>
    <t>48201510201</t>
  </si>
  <si>
    <t>48201510202</t>
  </si>
  <si>
    <t>48201510301</t>
  </si>
  <si>
    <t>48201510302</t>
  </si>
  <si>
    <t>48201510400</t>
  </si>
  <si>
    <t>48201510500</t>
  </si>
  <si>
    <t>48201510601</t>
  </si>
  <si>
    <t>48201510602</t>
  </si>
  <si>
    <t>48201510701</t>
  </si>
  <si>
    <t>48201510702</t>
  </si>
  <si>
    <t>48201510801</t>
  </si>
  <si>
    <t>48201510802</t>
  </si>
  <si>
    <t>48201510803</t>
  </si>
  <si>
    <t>48201510901</t>
  </si>
  <si>
    <t>48201510902</t>
  </si>
  <si>
    <t>48201511001</t>
  </si>
  <si>
    <t>48201511003</t>
  </si>
  <si>
    <t>48201511004</t>
  </si>
  <si>
    <t>48201511100</t>
  </si>
  <si>
    <t>48201511201</t>
  </si>
  <si>
    <t>48201511202</t>
  </si>
  <si>
    <t>48201511301</t>
  </si>
  <si>
    <t>48201511302</t>
  </si>
  <si>
    <t>48201511400</t>
  </si>
  <si>
    <t>48201511501</t>
  </si>
  <si>
    <t>48201511502</t>
  </si>
  <si>
    <t>48201511600</t>
  </si>
  <si>
    <t>48201520100</t>
  </si>
  <si>
    <t>48201520200</t>
  </si>
  <si>
    <t>48201520301</t>
  </si>
  <si>
    <t>48201520302</t>
  </si>
  <si>
    <t>48201520400</t>
  </si>
  <si>
    <t>48201520501</t>
  </si>
  <si>
    <t>48201520502</t>
  </si>
  <si>
    <t>48201520601</t>
  </si>
  <si>
    <t>48201520603</t>
  </si>
  <si>
    <t>48201520604</t>
  </si>
  <si>
    <t>48201520700</t>
  </si>
  <si>
    <t>48201521000</t>
  </si>
  <si>
    <t>48201521100</t>
  </si>
  <si>
    <t>48201521201</t>
  </si>
  <si>
    <t>48201521202</t>
  </si>
  <si>
    <t>48201521300</t>
  </si>
  <si>
    <t>48201521401</t>
  </si>
  <si>
    <t>48201521402</t>
  </si>
  <si>
    <t>48201521501</t>
  </si>
  <si>
    <t>48201521502</t>
  </si>
  <si>
    <t>48201521600</t>
  </si>
  <si>
    <t>48201521701</t>
  </si>
  <si>
    <t>48201521702</t>
  </si>
  <si>
    <t>48201521800</t>
  </si>
  <si>
    <t>48201521900</t>
  </si>
  <si>
    <t>48201522001</t>
  </si>
  <si>
    <t>48201522002</t>
  </si>
  <si>
    <t>48201522101</t>
  </si>
  <si>
    <t>48201522102</t>
  </si>
  <si>
    <t>48201522201</t>
  </si>
  <si>
    <t>48201522202</t>
  </si>
  <si>
    <t>48201522301</t>
  </si>
  <si>
    <t>48201522302</t>
  </si>
  <si>
    <t>48201522401</t>
  </si>
  <si>
    <t>48201522402</t>
  </si>
  <si>
    <t>48201522500</t>
  </si>
  <si>
    <t>48201530101</t>
  </si>
  <si>
    <t>48201530102</t>
  </si>
  <si>
    <t>48201530200</t>
  </si>
  <si>
    <t>48201530300</t>
  </si>
  <si>
    <t>48201530400</t>
  </si>
  <si>
    <t>48201530501</t>
  </si>
  <si>
    <t>48201530502</t>
  </si>
  <si>
    <t>48201530600</t>
  </si>
  <si>
    <t>48201530701</t>
  </si>
  <si>
    <t>48201530702</t>
  </si>
  <si>
    <t>48201530800</t>
  </si>
  <si>
    <t>48201530900</t>
  </si>
  <si>
    <t>48201531000</t>
  </si>
  <si>
    <t>48201531100</t>
  </si>
  <si>
    <t>48201531200</t>
  </si>
  <si>
    <t>48201531300</t>
  </si>
  <si>
    <t>48201531400</t>
  </si>
  <si>
    <t>48201531500</t>
  </si>
  <si>
    <t>48201531600</t>
  </si>
  <si>
    <t>48201531700</t>
  </si>
  <si>
    <t>48201531800</t>
  </si>
  <si>
    <t>48201531900</t>
  </si>
  <si>
    <t>48201532003</t>
  </si>
  <si>
    <t>48201532004</t>
  </si>
  <si>
    <t>48201532101</t>
  </si>
  <si>
    <t>48201532102</t>
  </si>
  <si>
    <t>48201532200</t>
  </si>
  <si>
    <t>48201532301</t>
  </si>
  <si>
    <t>48201532302</t>
  </si>
  <si>
    <t>48201532400</t>
  </si>
  <si>
    <t>48201532502</t>
  </si>
  <si>
    <t>48201532503</t>
  </si>
  <si>
    <t>48201532504</t>
  </si>
  <si>
    <t>48201532600</t>
  </si>
  <si>
    <t>48201532700</t>
  </si>
  <si>
    <t>48201532800</t>
  </si>
  <si>
    <t>48201532900</t>
  </si>
  <si>
    <t>48201533000</t>
  </si>
  <si>
    <t>48201533100</t>
  </si>
  <si>
    <t>48201533200</t>
  </si>
  <si>
    <t>48201533301</t>
  </si>
  <si>
    <t>48201533302</t>
  </si>
  <si>
    <t>48201533401</t>
  </si>
  <si>
    <t>48201533402</t>
  </si>
  <si>
    <t>48201533500</t>
  </si>
  <si>
    <t>48201533600</t>
  </si>
  <si>
    <t>48201533701</t>
  </si>
  <si>
    <t>48201533702</t>
  </si>
  <si>
    <t>48201533802</t>
  </si>
  <si>
    <t>48201533803</t>
  </si>
  <si>
    <t>48201533804</t>
  </si>
  <si>
    <t>48201533902</t>
  </si>
  <si>
    <t>48201533903</t>
  </si>
  <si>
    <t>48201533904</t>
  </si>
  <si>
    <t>48201534001</t>
  </si>
  <si>
    <t>48201534002</t>
  </si>
  <si>
    <t>48201534003</t>
  </si>
  <si>
    <t>48201534101</t>
  </si>
  <si>
    <t>48201534102</t>
  </si>
  <si>
    <t>48201534201</t>
  </si>
  <si>
    <t>48201534203</t>
  </si>
  <si>
    <t>48201534204</t>
  </si>
  <si>
    <t>48201534205</t>
  </si>
  <si>
    <t>48201540101</t>
  </si>
  <si>
    <t>48201540102</t>
  </si>
  <si>
    <t>48201540200</t>
  </si>
  <si>
    <t>48201540502</t>
  </si>
  <si>
    <t>48201540503</t>
  </si>
  <si>
    <t>48201540504</t>
  </si>
  <si>
    <t>48201540601</t>
  </si>
  <si>
    <t>48201540602</t>
  </si>
  <si>
    <t>48201540700</t>
  </si>
  <si>
    <t>48201540800</t>
  </si>
  <si>
    <t>48201540901</t>
  </si>
  <si>
    <t>48201540903</t>
  </si>
  <si>
    <t>48201540904</t>
  </si>
  <si>
    <t>48201541004</t>
  </si>
  <si>
    <t>48201541005</t>
  </si>
  <si>
    <t>48201541006</t>
  </si>
  <si>
    <t>48201541007</t>
  </si>
  <si>
    <t>48201541008</t>
  </si>
  <si>
    <t>48201541009</t>
  </si>
  <si>
    <t>48201541100</t>
  </si>
  <si>
    <t>48201541203</t>
  </si>
  <si>
    <t>48201541204</t>
  </si>
  <si>
    <t>48201541205</t>
  </si>
  <si>
    <t>48201541206</t>
  </si>
  <si>
    <t>48201541207</t>
  </si>
  <si>
    <t>48201541301</t>
  </si>
  <si>
    <t>48201541302</t>
  </si>
  <si>
    <t>48201541401</t>
  </si>
  <si>
    <t>48201541402</t>
  </si>
  <si>
    <t>48201541403</t>
  </si>
  <si>
    <t>48201541404</t>
  </si>
  <si>
    <t>48201541500</t>
  </si>
  <si>
    <t>48201541603</t>
  </si>
  <si>
    <t>48201541604</t>
  </si>
  <si>
    <t>48201541701</t>
  </si>
  <si>
    <t>48201541702</t>
  </si>
  <si>
    <t>48201541703</t>
  </si>
  <si>
    <t>48201541801</t>
  </si>
  <si>
    <t>48201541802</t>
  </si>
  <si>
    <t>48201541901</t>
  </si>
  <si>
    <t>48201541902</t>
  </si>
  <si>
    <t>48201542001</t>
  </si>
  <si>
    <t>48201542002</t>
  </si>
  <si>
    <t>48201542003</t>
  </si>
  <si>
    <t>48201542004</t>
  </si>
  <si>
    <t>48201542103</t>
  </si>
  <si>
    <t>48201542104</t>
  </si>
  <si>
    <t>48201542105</t>
  </si>
  <si>
    <t>48201542106</t>
  </si>
  <si>
    <t>48201542107</t>
  </si>
  <si>
    <t>48201542108</t>
  </si>
  <si>
    <t>48201542201</t>
  </si>
  <si>
    <t>48201542202</t>
  </si>
  <si>
    <t>48201542203</t>
  </si>
  <si>
    <t>48201542302</t>
  </si>
  <si>
    <t>48201542303</t>
  </si>
  <si>
    <t>48201542304</t>
  </si>
  <si>
    <t>48201542305</t>
  </si>
  <si>
    <t>48201542401</t>
  </si>
  <si>
    <t>48201542402</t>
  </si>
  <si>
    <t>48201542500</t>
  </si>
  <si>
    <t>48201542600</t>
  </si>
  <si>
    <t>48201542700</t>
  </si>
  <si>
    <t>48201542800</t>
  </si>
  <si>
    <t>48201542901</t>
  </si>
  <si>
    <t>48201542902</t>
  </si>
  <si>
    <t>48201543004</t>
  </si>
  <si>
    <t>48201543005</t>
  </si>
  <si>
    <t>48201543006</t>
  </si>
  <si>
    <t>48201543007</t>
  </si>
  <si>
    <t>48201543008</t>
  </si>
  <si>
    <t>48201543009</t>
  </si>
  <si>
    <t>48201543010</t>
  </si>
  <si>
    <t>48201543011</t>
  </si>
  <si>
    <t>48201543100</t>
  </si>
  <si>
    <t>48201543201</t>
  </si>
  <si>
    <t>48201543202</t>
  </si>
  <si>
    <t>48201550101</t>
  </si>
  <si>
    <t>48201550102</t>
  </si>
  <si>
    <t>48201550201</t>
  </si>
  <si>
    <t>48201550202</t>
  </si>
  <si>
    <t>48201550303</t>
  </si>
  <si>
    <t>48201550304</t>
  </si>
  <si>
    <t>48201550305</t>
  </si>
  <si>
    <t>48201550306</t>
  </si>
  <si>
    <t>48201550307</t>
  </si>
  <si>
    <t>48201550308</t>
  </si>
  <si>
    <t>48201550403</t>
  </si>
  <si>
    <t>48201550404</t>
  </si>
  <si>
    <t>48201550405</t>
  </si>
  <si>
    <t>48201550406</t>
  </si>
  <si>
    <t>48201550407</t>
  </si>
  <si>
    <t>48201550500</t>
  </si>
  <si>
    <t>48201550601</t>
  </si>
  <si>
    <t>48201550602</t>
  </si>
  <si>
    <t>48201550603</t>
  </si>
  <si>
    <t>48201550700</t>
  </si>
  <si>
    <t>48201550800</t>
  </si>
  <si>
    <t>48201550901</t>
  </si>
  <si>
    <t>48201550902</t>
  </si>
  <si>
    <t>48201551000</t>
  </si>
  <si>
    <t>48201551101</t>
  </si>
  <si>
    <t>48201551102</t>
  </si>
  <si>
    <t>48201551201</t>
  </si>
  <si>
    <t>48201551202</t>
  </si>
  <si>
    <t>48201551300</t>
  </si>
  <si>
    <t>48201551400</t>
  </si>
  <si>
    <t>48201551501</t>
  </si>
  <si>
    <t>48201551502</t>
  </si>
  <si>
    <t>48201551601</t>
  </si>
  <si>
    <t>48201551602</t>
  </si>
  <si>
    <t>48201551702</t>
  </si>
  <si>
    <t>48201551703</t>
  </si>
  <si>
    <t>48201551704</t>
  </si>
  <si>
    <t>48201551705</t>
  </si>
  <si>
    <t>48201551800</t>
  </si>
  <si>
    <t>48201551901</t>
  </si>
  <si>
    <t>48201551902</t>
  </si>
  <si>
    <t>48201552002</t>
  </si>
  <si>
    <t>48201552003</t>
  </si>
  <si>
    <t>48201552004</t>
  </si>
  <si>
    <t>48201552101</t>
  </si>
  <si>
    <t>48201552102</t>
  </si>
  <si>
    <t>48201552103</t>
  </si>
  <si>
    <t>48201552200</t>
  </si>
  <si>
    <t>48201552301</t>
  </si>
  <si>
    <t>48201552303</t>
  </si>
  <si>
    <t>48201552304</t>
  </si>
  <si>
    <t>48201552401</t>
  </si>
  <si>
    <t>48201552402</t>
  </si>
  <si>
    <t>48201552501</t>
  </si>
  <si>
    <t>48201552502</t>
  </si>
  <si>
    <t>48201552602</t>
  </si>
  <si>
    <t>48201552603</t>
  </si>
  <si>
    <t>48201552604</t>
  </si>
  <si>
    <t>48201552701</t>
  </si>
  <si>
    <t>48201552702</t>
  </si>
  <si>
    <t>48201552801</t>
  </si>
  <si>
    <t>48201552802</t>
  </si>
  <si>
    <t>48201552901</t>
  </si>
  <si>
    <t>48201552902</t>
  </si>
  <si>
    <t>48201553001</t>
  </si>
  <si>
    <t>48201553002</t>
  </si>
  <si>
    <t>48201553101</t>
  </si>
  <si>
    <t>48201553102</t>
  </si>
  <si>
    <t>48201553201</t>
  </si>
  <si>
    <t>48201553202</t>
  </si>
  <si>
    <t>48201553300</t>
  </si>
  <si>
    <t>48201553401</t>
  </si>
  <si>
    <t>48201553403</t>
  </si>
  <si>
    <t>48201553404</t>
  </si>
  <si>
    <t>48201553405</t>
  </si>
  <si>
    <t>48201553500</t>
  </si>
  <si>
    <t>48201553601</t>
  </si>
  <si>
    <t>48201553602</t>
  </si>
  <si>
    <t>48201553700</t>
  </si>
  <si>
    <t>48201553801</t>
  </si>
  <si>
    <t>48201553803</t>
  </si>
  <si>
    <t>48201553804</t>
  </si>
  <si>
    <t>48201553901</t>
  </si>
  <si>
    <t>48201554001</t>
  </si>
  <si>
    <t>48201554002</t>
  </si>
  <si>
    <t>48201554103</t>
  </si>
  <si>
    <t>48201554104</t>
  </si>
  <si>
    <t>48201554201</t>
  </si>
  <si>
    <t>48201554202</t>
  </si>
  <si>
    <t>48201554301</t>
  </si>
  <si>
    <t>48201554302</t>
  </si>
  <si>
    <t>48201554404</t>
  </si>
  <si>
    <t>48201554405</t>
  </si>
  <si>
    <t>48201554406</t>
  </si>
  <si>
    <t>48201554407</t>
  </si>
  <si>
    <t>48201554408</t>
  </si>
  <si>
    <t>48201554409</t>
  </si>
  <si>
    <t>48201554410</t>
  </si>
  <si>
    <t>48201554501</t>
  </si>
  <si>
    <t>48201554502</t>
  </si>
  <si>
    <t>48201554600</t>
  </si>
  <si>
    <t>48201554701</t>
  </si>
  <si>
    <t>48201554702</t>
  </si>
  <si>
    <t>48201554803</t>
  </si>
  <si>
    <t>48201554804</t>
  </si>
  <si>
    <t>48201554805</t>
  </si>
  <si>
    <t>48201554806</t>
  </si>
  <si>
    <t>48201554807</t>
  </si>
  <si>
    <t>48201554808</t>
  </si>
  <si>
    <t>48201554809</t>
  </si>
  <si>
    <t>48201554902</t>
  </si>
  <si>
    <t>48201554904</t>
  </si>
  <si>
    <t>48201554905</t>
  </si>
  <si>
    <t>48201554906</t>
  </si>
  <si>
    <t>48201554907</t>
  </si>
  <si>
    <t>48201554908</t>
  </si>
  <si>
    <t>48201555001</t>
  </si>
  <si>
    <t>48201555002</t>
  </si>
  <si>
    <t>48201555101</t>
  </si>
  <si>
    <t>48201555102</t>
  </si>
  <si>
    <t>48201555200</t>
  </si>
  <si>
    <t>48201555301</t>
  </si>
  <si>
    <t>48201555303</t>
  </si>
  <si>
    <t>48201555304</t>
  </si>
  <si>
    <t>48201555305</t>
  </si>
  <si>
    <t>48201555401</t>
  </si>
  <si>
    <t>48201555403</t>
  </si>
  <si>
    <t>48201555404</t>
  </si>
  <si>
    <t>48201555501</t>
  </si>
  <si>
    <t>48201555503</t>
  </si>
  <si>
    <t>48201555504</t>
  </si>
  <si>
    <t>48201555505</t>
  </si>
  <si>
    <t>48201555600</t>
  </si>
  <si>
    <t>48201555701</t>
  </si>
  <si>
    <t>48201555703</t>
  </si>
  <si>
    <t>48201555704</t>
  </si>
  <si>
    <t>48201556000</t>
  </si>
  <si>
    <t>48201556100</t>
  </si>
  <si>
    <t>48201980000</t>
  </si>
  <si>
    <t>48201980100</t>
  </si>
  <si>
    <t>48201980200</t>
  </si>
  <si>
    <t>48201980300</t>
  </si>
  <si>
    <t>48201980400</t>
  </si>
  <si>
    <t>48201980700</t>
  </si>
  <si>
    <t>48291700100</t>
  </si>
  <si>
    <t>Liberty</t>
  </si>
  <si>
    <t>48291700200</t>
  </si>
  <si>
    <t>48291700301</t>
  </si>
  <si>
    <t>48291700302</t>
  </si>
  <si>
    <t>48291700303</t>
  </si>
  <si>
    <t>48291700400</t>
  </si>
  <si>
    <t>48291700500</t>
  </si>
  <si>
    <t>48291700600</t>
  </si>
  <si>
    <t>48291700700</t>
  </si>
  <si>
    <t>48291700801</t>
  </si>
  <si>
    <t>48291700802</t>
  </si>
  <si>
    <t>48291700900</t>
  </si>
  <si>
    <t>48291701000</t>
  </si>
  <si>
    <t>48291701100</t>
  </si>
  <si>
    <t>48291701200</t>
  </si>
  <si>
    <t>48291701300</t>
  </si>
  <si>
    <t>48291701400</t>
  </si>
  <si>
    <t>48339690101</t>
  </si>
  <si>
    <t>Montgomery</t>
  </si>
  <si>
    <t>48339690102</t>
  </si>
  <si>
    <t>48339690203</t>
  </si>
  <si>
    <t>48339690204</t>
  </si>
  <si>
    <t>48339690205</t>
  </si>
  <si>
    <t>48339690206</t>
  </si>
  <si>
    <t>48339690207</t>
  </si>
  <si>
    <t>48339690300</t>
  </si>
  <si>
    <t>48339690403</t>
  </si>
  <si>
    <t>48339690404</t>
  </si>
  <si>
    <t>48339690405</t>
  </si>
  <si>
    <t>48339690406</t>
  </si>
  <si>
    <t>48339690407</t>
  </si>
  <si>
    <t>48339690408</t>
  </si>
  <si>
    <t>48339690501</t>
  </si>
  <si>
    <t>48339690502</t>
  </si>
  <si>
    <t>48339690503</t>
  </si>
  <si>
    <t>48339690603</t>
  </si>
  <si>
    <t>48339690604</t>
  </si>
  <si>
    <t>48339690605</t>
  </si>
  <si>
    <t>48339690606</t>
  </si>
  <si>
    <t>48339690607</t>
  </si>
  <si>
    <t>48339690608</t>
  </si>
  <si>
    <t>48339690609</t>
  </si>
  <si>
    <t>48339690610</t>
  </si>
  <si>
    <t>48339690701</t>
  </si>
  <si>
    <t>48339690702</t>
  </si>
  <si>
    <t>48339690800</t>
  </si>
  <si>
    <t>48339690900</t>
  </si>
  <si>
    <t>48339691000</t>
  </si>
  <si>
    <t>48339691100</t>
  </si>
  <si>
    <t>48339691201</t>
  </si>
  <si>
    <t>48339691202</t>
  </si>
  <si>
    <t>48339691301</t>
  </si>
  <si>
    <t>48339691302</t>
  </si>
  <si>
    <t>48339691401</t>
  </si>
  <si>
    <t>48339691402</t>
  </si>
  <si>
    <t>48339691403</t>
  </si>
  <si>
    <t>48339691500</t>
  </si>
  <si>
    <t>48339691601</t>
  </si>
  <si>
    <t>48339691602</t>
  </si>
  <si>
    <t>48339691700</t>
  </si>
  <si>
    <t>48339691801</t>
  </si>
  <si>
    <t>48339691802</t>
  </si>
  <si>
    <t>48339691900</t>
  </si>
  <si>
    <t>48339692003</t>
  </si>
  <si>
    <t>48339692004</t>
  </si>
  <si>
    <t>48339692005</t>
  </si>
  <si>
    <t>48339692006</t>
  </si>
  <si>
    <t>48339692007</t>
  </si>
  <si>
    <t>48339692008</t>
  </si>
  <si>
    <t>48339692009</t>
  </si>
  <si>
    <t>48339692010</t>
  </si>
  <si>
    <t>48339692101</t>
  </si>
  <si>
    <t>48339692102</t>
  </si>
  <si>
    <t>48339692103</t>
  </si>
  <si>
    <t>48339692201</t>
  </si>
  <si>
    <t>48339692202</t>
  </si>
  <si>
    <t>48339692301</t>
  </si>
  <si>
    <t>48339692302</t>
  </si>
  <si>
    <t>48339692303</t>
  </si>
  <si>
    <t>48339692304</t>
  </si>
  <si>
    <t>48339692401</t>
  </si>
  <si>
    <t>48339692402</t>
  </si>
  <si>
    <t>48339692501</t>
  </si>
  <si>
    <t>48339692502</t>
  </si>
  <si>
    <t>48339692601</t>
  </si>
  <si>
    <t>48339692603</t>
  </si>
  <si>
    <t>48339692604</t>
  </si>
  <si>
    <t>48339692605</t>
  </si>
  <si>
    <t>48339692701</t>
  </si>
  <si>
    <t>48339692702</t>
  </si>
  <si>
    <t>48339692802</t>
  </si>
  <si>
    <t>48339692803</t>
  </si>
  <si>
    <t>48339692804</t>
  </si>
  <si>
    <t>48339692900</t>
  </si>
  <si>
    <t>48339693001</t>
  </si>
  <si>
    <t>48339693002</t>
  </si>
  <si>
    <t>48339693102</t>
  </si>
  <si>
    <t>48339693103</t>
  </si>
  <si>
    <t>48339693104</t>
  </si>
  <si>
    <t>48339693201</t>
  </si>
  <si>
    <t>48339693202</t>
  </si>
  <si>
    <t>48339693301</t>
  </si>
  <si>
    <t>48339693302</t>
  </si>
  <si>
    <t>48339693303</t>
  </si>
  <si>
    <t>48339693304</t>
  </si>
  <si>
    <t>48339693401</t>
  </si>
  <si>
    <t>48339693402</t>
  </si>
  <si>
    <t>48339693501</t>
  </si>
  <si>
    <t>48339693502</t>
  </si>
  <si>
    <t>48339693503</t>
  </si>
  <si>
    <t>48339693600</t>
  </si>
  <si>
    <t>48339693701</t>
  </si>
  <si>
    <t>48339693702</t>
  </si>
  <si>
    <t>48339693703</t>
  </si>
  <si>
    <t>48339693800</t>
  </si>
  <si>
    <t>48339693901</t>
  </si>
  <si>
    <t>48339693902</t>
  </si>
  <si>
    <t>48339693903</t>
  </si>
  <si>
    <t>48339693904</t>
  </si>
  <si>
    <t>48339694001</t>
  </si>
  <si>
    <t>48339694002</t>
  </si>
  <si>
    <t>48339694103</t>
  </si>
  <si>
    <t>48339694104</t>
  </si>
  <si>
    <t>48339694105</t>
  </si>
  <si>
    <t>48339694106</t>
  </si>
  <si>
    <t>48339694107</t>
  </si>
  <si>
    <t>48339694203</t>
  </si>
  <si>
    <t>48339694204</t>
  </si>
  <si>
    <t>48339694205</t>
  </si>
  <si>
    <t>48339694206</t>
  </si>
  <si>
    <t>48339694207</t>
  </si>
  <si>
    <t>48339694208</t>
  </si>
  <si>
    <t>48339694209</t>
  </si>
  <si>
    <t>48339694210</t>
  </si>
  <si>
    <t>48339694303</t>
  </si>
  <si>
    <t>48339694304</t>
  </si>
  <si>
    <t>48339694305</t>
  </si>
  <si>
    <t>48339694306</t>
  </si>
  <si>
    <t>48339694307</t>
  </si>
  <si>
    <t>48339694308</t>
  </si>
  <si>
    <t>48339694309</t>
  </si>
  <si>
    <t>48339694401</t>
  </si>
  <si>
    <t>48339694402</t>
  </si>
  <si>
    <t>48339694403</t>
  </si>
  <si>
    <t>48339694501</t>
  </si>
  <si>
    <t>48339694502</t>
  </si>
  <si>
    <t>48339694503</t>
  </si>
  <si>
    <t>48339694601</t>
  </si>
  <si>
    <t>48339694602</t>
  </si>
  <si>
    <t>48339694603</t>
  </si>
  <si>
    <t>48339694700</t>
  </si>
  <si>
    <t>48473680100</t>
  </si>
  <si>
    <t>Waller</t>
  </si>
  <si>
    <t>48473680201</t>
  </si>
  <si>
    <t>48473680202</t>
  </si>
  <si>
    <t>48473680301</t>
  </si>
  <si>
    <t>48473680302</t>
  </si>
  <si>
    <t>48473680303</t>
  </si>
  <si>
    <t>48473680501</t>
  </si>
  <si>
    <t>48473680502</t>
  </si>
  <si>
    <t>48473680601</t>
  </si>
  <si>
    <t>48473680602</t>
  </si>
  <si>
    <t>48473980000</t>
  </si>
  <si>
    <t>Not Listed</t>
  </si>
  <si>
    <t>Geography</t>
  </si>
  <si>
    <t>County FIPS</t>
  </si>
  <si>
    <t>Region</t>
  </si>
  <si>
    <t>Median Household Income</t>
  </si>
  <si>
    <t>Q3 Income</t>
  </si>
  <si>
    <t>Q2 Income</t>
  </si>
  <si>
    <t>Q1 income</t>
  </si>
  <si>
    <t>Median Household Income Quartile</t>
  </si>
  <si>
    <t>Median Poverty Rate by Region</t>
  </si>
  <si>
    <t>Poverty Rate Rank*</t>
  </si>
  <si>
    <t>Number in Poverty</t>
  </si>
  <si>
    <t>48001950100</t>
  </si>
  <si>
    <t>Anderson</t>
  </si>
  <si>
    <t>2q</t>
  </si>
  <si>
    <t>OK</t>
  </si>
  <si>
    <t>48001950401</t>
  </si>
  <si>
    <t>1q</t>
  </si>
  <si>
    <t>48001950402</t>
  </si>
  <si>
    <t>NA</t>
  </si>
  <si>
    <t>Over</t>
  </si>
  <si>
    <t>48001950500</t>
  </si>
  <si>
    <t>4q</t>
  </si>
  <si>
    <t>48001950600</t>
  </si>
  <si>
    <t>48001950700</t>
  </si>
  <si>
    <t>48001950800</t>
  </si>
  <si>
    <t>48001950901</t>
  </si>
  <si>
    <t>3q</t>
  </si>
  <si>
    <t>48001950902</t>
  </si>
  <si>
    <t>48001951001</t>
  </si>
  <si>
    <t>48001951002</t>
  </si>
  <si>
    <t>48001951100</t>
  </si>
  <si>
    <t>48003950100</t>
  </si>
  <si>
    <t>Andrews</t>
  </si>
  <si>
    <t>48003950200</t>
  </si>
  <si>
    <t>48003950300</t>
  </si>
  <si>
    <t>48003950400</t>
  </si>
  <si>
    <t>48005000102</t>
  </si>
  <si>
    <t>Angelina</t>
  </si>
  <si>
    <t>48005000103</t>
  </si>
  <si>
    <t>48005000104</t>
  </si>
  <si>
    <t>48005000201</t>
  </si>
  <si>
    <t>48005000202</t>
  </si>
  <si>
    <t>48005000301</t>
  </si>
  <si>
    <t>48005000302</t>
  </si>
  <si>
    <t>48005000400</t>
  </si>
  <si>
    <t>48005000500</t>
  </si>
  <si>
    <t>48005000600</t>
  </si>
  <si>
    <t>48005000700</t>
  </si>
  <si>
    <t>48005000800</t>
  </si>
  <si>
    <t>48005000902</t>
  </si>
  <si>
    <t>48005000903</t>
  </si>
  <si>
    <t>48005000904</t>
  </si>
  <si>
    <t>48005001001</t>
  </si>
  <si>
    <t>48005001002</t>
  </si>
  <si>
    <t>48005001101</t>
  </si>
  <si>
    <t>48005001102</t>
  </si>
  <si>
    <t>48005001200</t>
  </si>
  <si>
    <t>48005001300</t>
  </si>
  <si>
    <t>48007950101</t>
  </si>
  <si>
    <t>Aransas</t>
  </si>
  <si>
    <t>48007950102</t>
  </si>
  <si>
    <t>48007950103</t>
  </si>
  <si>
    <t>48007950200</t>
  </si>
  <si>
    <t>48007950301</t>
  </si>
  <si>
    <t>48007950302</t>
  </si>
  <si>
    <t>48007950400</t>
  </si>
  <si>
    <t>48007950501</t>
  </si>
  <si>
    <t>48007950502</t>
  </si>
  <si>
    <t>48007950503</t>
  </si>
  <si>
    <t>48007990000</t>
  </si>
  <si>
    <t>na</t>
  </si>
  <si>
    <t>48009020100</t>
  </si>
  <si>
    <t>Archer</t>
  </si>
  <si>
    <t>48009020200</t>
  </si>
  <si>
    <t>48009020300</t>
  </si>
  <si>
    <t>48011950100</t>
  </si>
  <si>
    <t>Armstrong</t>
  </si>
  <si>
    <t>48013960101</t>
  </si>
  <si>
    <t>Atascosa</t>
  </si>
  <si>
    <t>48013960102</t>
  </si>
  <si>
    <t>48013960203</t>
  </si>
  <si>
    <t>48013960204</t>
  </si>
  <si>
    <t>48013960205</t>
  </si>
  <si>
    <t>48013960206</t>
  </si>
  <si>
    <t>48013960300</t>
  </si>
  <si>
    <t>48013960401</t>
  </si>
  <si>
    <t>48013960403</t>
  </si>
  <si>
    <t>48013960404</t>
  </si>
  <si>
    <t>48013960500</t>
  </si>
  <si>
    <t>48013960601</t>
  </si>
  <si>
    <t>48013960602</t>
  </si>
  <si>
    <t>48015760100</t>
  </si>
  <si>
    <t>Austin</t>
  </si>
  <si>
    <t>48015760201</t>
  </si>
  <si>
    <t>48015760202</t>
  </si>
  <si>
    <t>48015760301</t>
  </si>
  <si>
    <t>48015760302</t>
  </si>
  <si>
    <t>48015760400</t>
  </si>
  <si>
    <t>48015760501</t>
  </si>
  <si>
    <t>48015760502</t>
  </si>
  <si>
    <t>48017950101</t>
  </si>
  <si>
    <t>Bailey</t>
  </si>
  <si>
    <t>48017950102</t>
  </si>
  <si>
    <t>48019000101</t>
  </si>
  <si>
    <t>Bandera</t>
  </si>
  <si>
    <t>48019000103</t>
  </si>
  <si>
    <t>48019000104</t>
  </si>
  <si>
    <t>48019000200</t>
  </si>
  <si>
    <t>48019000301</t>
  </si>
  <si>
    <t>48019000302</t>
  </si>
  <si>
    <t>48019000400</t>
  </si>
  <si>
    <t>48021950101</t>
  </si>
  <si>
    <t>Bastrop</t>
  </si>
  <si>
    <t>48021950102</t>
  </si>
  <si>
    <t>48021950201</t>
  </si>
  <si>
    <t>48021950202</t>
  </si>
  <si>
    <t>48021950301</t>
  </si>
  <si>
    <t>48021950302</t>
  </si>
  <si>
    <t>48021950303</t>
  </si>
  <si>
    <t>48021950401</t>
  </si>
  <si>
    <t>48021950402</t>
  </si>
  <si>
    <t>48021950403</t>
  </si>
  <si>
    <t>48021950503</t>
  </si>
  <si>
    <t>48021950504</t>
  </si>
  <si>
    <t>48021950505</t>
  </si>
  <si>
    <t>48021950506</t>
  </si>
  <si>
    <t>48021950601</t>
  </si>
  <si>
    <t>48021950602</t>
  </si>
  <si>
    <t>48021950700</t>
  </si>
  <si>
    <t>48021950803</t>
  </si>
  <si>
    <t>48021950804</t>
  </si>
  <si>
    <t>48021950805</t>
  </si>
  <si>
    <t>48021950806</t>
  </si>
  <si>
    <t>48023950301</t>
  </si>
  <si>
    <t>Baylor</t>
  </si>
  <si>
    <t>48023950302</t>
  </si>
  <si>
    <t>48025950100</t>
  </si>
  <si>
    <t>Bee</t>
  </si>
  <si>
    <t>48025950201</t>
  </si>
  <si>
    <t>48025950203</t>
  </si>
  <si>
    <t>48025950204</t>
  </si>
  <si>
    <t>48025950300</t>
  </si>
  <si>
    <t>48025950400</t>
  </si>
  <si>
    <t>48025950501</t>
  </si>
  <si>
    <t>48025950502</t>
  </si>
  <si>
    <t>48025950600</t>
  </si>
  <si>
    <t>48027020101</t>
  </si>
  <si>
    <t>Bell</t>
  </si>
  <si>
    <t>48027020102</t>
  </si>
  <si>
    <t>48027020201</t>
  </si>
  <si>
    <t>48027020203</t>
  </si>
  <si>
    <t>48027020204</t>
  </si>
  <si>
    <t>48027020301</t>
  </si>
  <si>
    <t>48027020302</t>
  </si>
  <si>
    <t>48027020401</t>
  </si>
  <si>
    <t>48027020402</t>
  </si>
  <si>
    <t>48027020500</t>
  </si>
  <si>
    <t>48027020600</t>
  </si>
  <si>
    <t>48027020701</t>
  </si>
  <si>
    <t>48027020702</t>
  </si>
  <si>
    <t>48027020800</t>
  </si>
  <si>
    <t>48027020900</t>
  </si>
  <si>
    <t>48027021000</t>
  </si>
  <si>
    <t>48027021101</t>
  </si>
  <si>
    <t>48027021102</t>
  </si>
  <si>
    <t>48027021201</t>
  </si>
  <si>
    <t>48027021202</t>
  </si>
  <si>
    <t>48027021203</t>
  </si>
  <si>
    <t>48027021301</t>
  </si>
  <si>
    <t>48027021302</t>
  </si>
  <si>
    <t>48027021304</t>
  </si>
  <si>
    <t>48027021305</t>
  </si>
  <si>
    <t>48027021400</t>
  </si>
  <si>
    <t>48027021501</t>
  </si>
  <si>
    <t>48027021502</t>
  </si>
  <si>
    <t>48027021601</t>
  </si>
  <si>
    <t>48027021602</t>
  </si>
  <si>
    <t>48027021701</t>
  </si>
  <si>
    <t>48027021702</t>
  </si>
  <si>
    <t>48027021801</t>
  </si>
  <si>
    <t>48027021802</t>
  </si>
  <si>
    <t>48027021901</t>
  </si>
  <si>
    <t>48027021905</t>
  </si>
  <si>
    <t>48027021906</t>
  </si>
  <si>
    <t>48027021907</t>
  </si>
  <si>
    <t>48027021908</t>
  </si>
  <si>
    <t>48027022001</t>
  </si>
  <si>
    <t>48027022002</t>
  </si>
  <si>
    <t>48027022101</t>
  </si>
  <si>
    <t>48027022103</t>
  </si>
  <si>
    <t>48027022104</t>
  </si>
  <si>
    <t>48027022105</t>
  </si>
  <si>
    <t>48027022200</t>
  </si>
  <si>
    <t>48027022300</t>
  </si>
  <si>
    <t>48027022401</t>
  </si>
  <si>
    <t>48027022402</t>
  </si>
  <si>
    <t>48027022403</t>
  </si>
  <si>
    <t>48027022405</t>
  </si>
  <si>
    <t>48027022406</t>
  </si>
  <si>
    <t>48027022407</t>
  </si>
  <si>
    <t>48027022501</t>
  </si>
  <si>
    <t>48027022503</t>
  </si>
  <si>
    <t>48027022504</t>
  </si>
  <si>
    <t>48027022600</t>
  </si>
  <si>
    <t>48027022801</t>
  </si>
  <si>
    <t>48027022900</t>
  </si>
  <si>
    <t>48027023001</t>
  </si>
  <si>
    <t>48027023002</t>
  </si>
  <si>
    <t>48027023103</t>
  </si>
  <si>
    <t>48027023104</t>
  </si>
  <si>
    <t>48027023109</t>
  </si>
  <si>
    <t>48027023110</t>
  </si>
  <si>
    <t>48027023111</t>
  </si>
  <si>
    <t>48027023112</t>
  </si>
  <si>
    <t>48027023113</t>
  </si>
  <si>
    <t>48027023114</t>
  </si>
  <si>
    <t>48027023115</t>
  </si>
  <si>
    <t>48027023116</t>
  </si>
  <si>
    <t>48027023117</t>
  </si>
  <si>
    <t>48027023118</t>
  </si>
  <si>
    <t>48027023201</t>
  </si>
  <si>
    <t>48027023202</t>
  </si>
  <si>
    <t>48027023203</t>
  </si>
  <si>
    <t>48027023204</t>
  </si>
  <si>
    <t>48027023301</t>
  </si>
  <si>
    <t>48027023302</t>
  </si>
  <si>
    <t>48027023402</t>
  </si>
  <si>
    <t>48027023404</t>
  </si>
  <si>
    <t>48027023405</t>
  </si>
  <si>
    <t>48027023406</t>
  </si>
  <si>
    <t>48027023500</t>
  </si>
  <si>
    <t>48027980001</t>
  </si>
  <si>
    <t>48027980002</t>
  </si>
  <si>
    <t>48027980003</t>
  </si>
  <si>
    <t>48029110100</t>
  </si>
  <si>
    <t>Bexar</t>
  </si>
  <si>
    <t>48029110300</t>
  </si>
  <si>
    <t>48029110500</t>
  </si>
  <si>
    <t>48029110600</t>
  </si>
  <si>
    <t>48029110700</t>
  </si>
  <si>
    <t>48029111000</t>
  </si>
  <si>
    <t>48029111100</t>
  </si>
  <si>
    <t>48029120100</t>
  </si>
  <si>
    <t>48029120301</t>
  </si>
  <si>
    <t>48029120302</t>
  </si>
  <si>
    <t>48029120401</t>
  </si>
  <si>
    <t>48029120402</t>
  </si>
  <si>
    <t>48029120502</t>
  </si>
  <si>
    <t>48029120503</t>
  </si>
  <si>
    <t>48029120504</t>
  </si>
  <si>
    <t>48029120601</t>
  </si>
  <si>
    <t>48029120602</t>
  </si>
  <si>
    <t>48029120701</t>
  </si>
  <si>
    <t>48029120702</t>
  </si>
  <si>
    <t>48029120800</t>
  </si>
  <si>
    <t>48029120901</t>
  </si>
  <si>
    <t>48029120902</t>
  </si>
  <si>
    <t>48029121000</t>
  </si>
  <si>
    <t>48029121110</t>
  </si>
  <si>
    <t>48029121111</t>
  </si>
  <si>
    <t>48029121112</t>
  </si>
  <si>
    <t>48029121115</t>
  </si>
  <si>
    <t>48029121116</t>
  </si>
  <si>
    <t>48029121117</t>
  </si>
  <si>
    <t>48029121118</t>
  </si>
  <si>
    <t>48029121119</t>
  </si>
  <si>
    <t>48029121120</t>
  </si>
  <si>
    <t>48029121121</t>
  </si>
  <si>
    <t>48029121122</t>
  </si>
  <si>
    <t>48029121123</t>
  </si>
  <si>
    <t>48029121124</t>
  </si>
  <si>
    <t>48029121203</t>
  </si>
  <si>
    <t>48029121204</t>
  </si>
  <si>
    <t>48029121205</t>
  </si>
  <si>
    <t>48029121206</t>
  </si>
  <si>
    <t>48029121300</t>
  </si>
  <si>
    <t>48029121402</t>
  </si>
  <si>
    <t>48029121403</t>
  </si>
  <si>
    <t>48029121404</t>
  </si>
  <si>
    <t>48029121501</t>
  </si>
  <si>
    <t>48029121504</t>
  </si>
  <si>
    <t>48029121505</t>
  </si>
  <si>
    <t>48029121506</t>
  </si>
  <si>
    <t>48029121507</t>
  </si>
  <si>
    <t>48029121508</t>
  </si>
  <si>
    <t>48029121601</t>
  </si>
  <si>
    <t>48029121604</t>
  </si>
  <si>
    <t>48029121605</t>
  </si>
  <si>
    <t>48029121606</t>
  </si>
  <si>
    <t>48029121701</t>
  </si>
  <si>
    <t>48029121702</t>
  </si>
  <si>
    <t>48029121802</t>
  </si>
  <si>
    <t>48029121803</t>
  </si>
  <si>
    <t>48029121804</t>
  </si>
  <si>
    <t>48029121808</t>
  </si>
  <si>
    <t>48029121809</t>
  </si>
  <si>
    <t>48029121810</t>
  </si>
  <si>
    <t>48029121811</t>
  </si>
  <si>
    <t>48029121812</t>
  </si>
  <si>
    <t>48029121813</t>
  </si>
  <si>
    <t>48029121903</t>
  </si>
  <si>
    <t>48029121904</t>
  </si>
  <si>
    <t>48029121905</t>
  </si>
  <si>
    <t>48029121906</t>
  </si>
  <si>
    <t>48029121908</t>
  </si>
  <si>
    <t>48029121909</t>
  </si>
  <si>
    <t>48029121910</t>
  </si>
  <si>
    <t>48029121911</t>
  </si>
  <si>
    <t>48029121912</t>
  </si>
  <si>
    <t>48029130200</t>
  </si>
  <si>
    <t>48029130300</t>
  </si>
  <si>
    <t>48029130401</t>
  </si>
  <si>
    <t>48029130402</t>
  </si>
  <si>
    <t>48029130500</t>
  </si>
  <si>
    <t>48029130600</t>
  </si>
  <si>
    <t>48029130700</t>
  </si>
  <si>
    <t>48029130800</t>
  </si>
  <si>
    <t>48029130900</t>
  </si>
  <si>
    <t>48029131000</t>
  </si>
  <si>
    <t>48029131100</t>
  </si>
  <si>
    <t>48029131200</t>
  </si>
  <si>
    <t>48029131300</t>
  </si>
  <si>
    <t>48029131401</t>
  </si>
  <si>
    <t>48029131402</t>
  </si>
  <si>
    <t>48029131503</t>
  </si>
  <si>
    <t>48029131504</t>
  </si>
  <si>
    <t>48029131505</t>
  </si>
  <si>
    <t>48029131506</t>
  </si>
  <si>
    <t>48029131507</t>
  </si>
  <si>
    <t>48029131601</t>
  </si>
  <si>
    <t>48029131606</t>
  </si>
  <si>
    <t>48029131608</t>
  </si>
  <si>
    <t>48029131609</t>
  </si>
  <si>
    <t>48029131610</t>
  </si>
  <si>
    <t>48029131612</t>
  </si>
  <si>
    <t>48029131614</t>
  </si>
  <si>
    <t>48029131615</t>
  </si>
  <si>
    <t>48029131616</t>
  </si>
  <si>
    <t>48029131700</t>
  </si>
  <si>
    <t>48029131801</t>
  </si>
  <si>
    <t>48029131802</t>
  </si>
  <si>
    <t>48029140100</t>
  </si>
  <si>
    <t>48029140200</t>
  </si>
  <si>
    <t>48029140300</t>
  </si>
  <si>
    <t>48029140400</t>
  </si>
  <si>
    <t>48029140500</t>
  </si>
  <si>
    <t>48029140600</t>
  </si>
  <si>
    <t>48029140700</t>
  </si>
  <si>
    <t>48029140800</t>
  </si>
  <si>
    <t>48029140900</t>
  </si>
  <si>
    <t>48029141000</t>
  </si>
  <si>
    <t>48029141101</t>
  </si>
  <si>
    <t>48029141102</t>
  </si>
  <si>
    <t>48029141200</t>
  </si>
  <si>
    <t>48029141300</t>
  </si>
  <si>
    <t>48029141402</t>
  </si>
  <si>
    <t>48029141403</t>
  </si>
  <si>
    <t>48029141404</t>
  </si>
  <si>
    <t>48029141600</t>
  </si>
  <si>
    <t>48029141700</t>
  </si>
  <si>
    <t>48029141800</t>
  </si>
  <si>
    <t>48029141900</t>
  </si>
  <si>
    <t>48029150100</t>
  </si>
  <si>
    <t>48029150300</t>
  </si>
  <si>
    <t>48029150400</t>
  </si>
  <si>
    <t>48029150501</t>
  </si>
  <si>
    <t>48029150502</t>
  </si>
  <si>
    <t>48029150600</t>
  </si>
  <si>
    <t>48029150700</t>
  </si>
  <si>
    <t>48029150800</t>
  </si>
  <si>
    <t>48029150900</t>
  </si>
  <si>
    <t>48029151000</t>
  </si>
  <si>
    <t>48029151100</t>
  </si>
  <si>
    <t>48029151200</t>
  </si>
  <si>
    <t>48029151301</t>
  </si>
  <si>
    <t>48029151302</t>
  </si>
  <si>
    <t>48029151400</t>
  </si>
  <si>
    <t>48029151500</t>
  </si>
  <si>
    <t>48029151600</t>
  </si>
  <si>
    <t>48029151700</t>
  </si>
  <si>
    <t>48029151900</t>
  </si>
  <si>
    <t>48029152000</t>
  </si>
  <si>
    <t>48029152100</t>
  </si>
  <si>
    <t>48029152201</t>
  </si>
  <si>
    <t>48029152202</t>
  </si>
  <si>
    <t>48029160100</t>
  </si>
  <si>
    <t>48029160200</t>
  </si>
  <si>
    <t>48029160300</t>
  </si>
  <si>
    <t>48029160400</t>
  </si>
  <si>
    <t>48029160501</t>
  </si>
  <si>
    <t>48029160502</t>
  </si>
  <si>
    <t>48029160600</t>
  </si>
  <si>
    <t>48029160701</t>
  </si>
  <si>
    <t>48029160702</t>
  </si>
  <si>
    <t>48029160901</t>
  </si>
  <si>
    <t>48029160902</t>
  </si>
  <si>
    <t>48029161000</t>
  </si>
  <si>
    <t>48029161100</t>
  </si>
  <si>
    <t>48029161200</t>
  </si>
  <si>
    <t>48029161302</t>
  </si>
  <si>
    <t>48029161303</t>
  </si>
  <si>
    <t>48029161304</t>
  </si>
  <si>
    <t>48029161400</t>
  </si>
  <si>
    <t>48029161501</t>
  </si>
  <si>
    <t>48029161503</t>
  </si>
  <si>
    <t>48029161504</t>
  </si>
  <si>
    <t>48029161600</t>
  </si>
  <si>
    <t>48029161801</t>
  </si>
  <si>
    <t>48029161802</t>
  </si>
  <si>
    <t>48029161901</t>
  </si>
  <si>
    <t>48029161902</t>
  </si>
  <si>
    <t>48029162001</t>
  </si>
  <si>
    <t>48029162003</t>
  </si>
  <si>
    <t>48029162004</t>
  </si>
  <si>
    <t>48029170101</t>
  </si>
  <si>
    <t>48029170102</t>
  </si>
  <si>
    <t>48029170200</t>
  </si>
  <si>
    <t>48029170300</t>
  </si>
  <si>
    <t>48029170401</t>
  </si>
  <si>
    <t>48029170402</t>
  </si>
  <si>
    <t>48029170500</t>
  </si>
  <si>
    <t>48029170600</t>
  </si>
  <si>
    <t>48029170700</t>
  </si>
  <si>
    <t>48029170800</t>
  </si>
  <si>
    <t>48029170900</t>
  </si>
  <si>
    <t>48029171000</t>
  </si>
  <si>
    <t>48029171100</t>
  </si>
  <si>
    <t>48029171200</t>
  </si>
  <si>
    <t>48029171301</t>
  </si>
  <si>
    <t>48029171302</t>
  </si>
  <si>
    <t>48029171401</t>
  </si>
  <si>
    <t>48029171402</t>
  </si>
  <si>
    <t>48029171501</t>
  </si>
  <si>
    <t>48029171502</t>
  </si>
  <si>
    <t>48029171601</t>
  </si>
  <si>
    <t>48029171602</t>
  </si>
  <si>
    <t>48029171700</t>
  </si>
  <si>
    <t>48029171801</t>
  </si>
  <si>
    <t>48029171802</t>
  </si>
  <si>
    <t>48029171903</t>
  </si>
  <si>
    <t>48029171912</t>
  </si>
  <si>
    <t>48029171913</t>
  </si>
  <si>
    <t>48029171914</t>
  </si>
  <si>
    <t>48029171915</t>
  </si>
  <si>
    <t>48029171916</t>
  </si>
  <si>
    <t>48029171917</t>
  </si>
  <si>
    <t>48029171918</t>
  </si>
  <si>
    <t>48029171919</t>
  </si>
  <si>
    <t>48029171920</t>
  </si>
  <si>
    <t>48029171921</t>
  </si>
  <si>
    <t>48029171922</t>
  </si>
  <si>
    <t>48029171923</t>
  </si>
  <si>
    <t>48029171924</t>
  </si>
  <si>
    <t>48029171926</t>
  </si>
  <si>
    <t>48029171927</t>
  </si>
  <si>
    <t>48029171928</t>
  </si>
  <si>
    <t>48029171929</t>
  </si>
  <si>
    <t>48029172002</t>
  </si>
  <si>
    <t>48029172003</t>
  </si>
  <si>
    <t>48029172004</t>
  </si>
  <si>
    <t>48029172005</t>
  </si>
  <si>
    <t>48029172006</t>
  </si>
  <si>
    <t>48029172008</t>
  </si>
  <si>
    <t>48029172009</t>
  </si>
  <si>
    <t>48029180101</t>
  </si>
  <si>
    <t>48029180102</t>
  </si>
  <si>
    <t>48029180201</t>
  </si>
  <si>
    <t>48029180202</t>
  </si>
  <si>
    <t>48029180300</t>
  </si>
  <si>
    <t>48029180400</t>
  </si>
  <si>
    <t>48029180501</t>
  </si>
  <si>
    <t>48029180503</t>
  </si>
  <si>
    <t>48029180504</t>
  </si>
  <si>
    <t>48029180602</t>
  </si>
  <si>
    <t>48029180603</t>
  </si>
  <si>
    <t>48029180604</t>
  </si>
  <si>
    <t>48029180701</t>
  </si>
  <si>
    <t>48029180702</t>
  </si>
  <si>
    <t>48029180800</t>
  </si>
  <si>
    <t>48029180901</t>
  </si>
  <si>
    <t>48029180902</t>
  </si>
  <si>
    <t>48029181001</t>
  </si>
  <si>
    <t>48029181003</t>
  </si>
  <si>
    <t>48029181004</t>
  </si>
  <si>
    <t>48029181005</t>
  </si>
  <si>
    <t>48029181100</t>
  </si>
  <si>
    <t>48029181200</t>
  </si>
  <si>
    <t>48029181301</t>
  </si>
  <si>
    <t>48029181302</t>
  </si>
  <si>
    <t>48029181303</t>
  </si>
  <si>
    <t>48029181402</t>
  </si>
  <si>
    <t>48029181403</t>
  </si>
  <si>
    <t>48029181404</t>
  </si>
  <si>
    <t>48029181503</t>
  </si>
  <si>
    <t>48029181504</t>
  </si>
  <si>
    <t>48029181505</t>
  </si>
  <si>
    <t>48029181506</t>
  </si>
  <si>
    <t>48029181601</t>
  </si>
  <si>
    <t>48029181602</t>
  </si>
  <si>
    <t>48029181703</t>
  </si>
  <si>
    <t>48029181704</t>
  </si>
  <si>
    <t>48029181705</t>
  </si>
  <si>
    <t>48029181711</t>
  </si>
  <si>
    <t>48029181712</t>
  </si>
  <si>
    <t>48029181713</t>
  </si>
  <si>
    <t>48029181715</t>
  </si>
  <si>
    <t>48029181716</t>
  </si>
  <si>
    <t>48029181718</t>
  </si>
  <si>
    <t>48029181720</t>
  </si>
  <si>
    <t>48029181721</t>
  </si>
  <si>
    <t>48029181722</t>
  </si>
  <si>
    <t>48029181723</t>
  </si>
  <si>
    <t>48029181724</t>
  </si>
  <si>
    <t>48029181725</t>
  </si>
  <si>
    <t>48029181726</t>
  </si>
  <si>
    <t>48029181727</t>
  </si>
  <si>
    <t>48029181729</t>
  </si>
  <si>
    <t>48029181730</t>
  </si>
  <si>
    <t>48029181731</t>
  </si>
  <si>
    <t>48029181732</t>
  </si>
  <si>
    <t>48029181733</t>
  </si>
  <si>
    <t>48029181808</t>
  </si>
  <si>
    <t>48029181809</t>
  </si>
  <si>
    <t>48029181811</t>
  </si>
  <si>
    <t>48029181813</t>
  </si>
  <si>
    <t>48029181814</t>
  </si>
  <si>
    <t>48029181815</t>
  </si>
  <si>
    <t>48029181816</t>
  </si>
  <si>
    <t>48029181817</t>
  </si>
  <si>
    <t>48029181818</t>
  </si>
  <si>
    <t>48029181819</t>
  </si>
  <si>
    <t>48029181820</t>
  </si>
  <si>
    <t>48029181821</t>
  </si>
  <si>
    <t>48029181822</t>
  </si>
  <si>
    <t>48029181823</t>
  </si>
  <si>
    <t>48029181824</t>
  </si>
  <si>
    <t>48029181825</t>
  </si>
  <si>
    <t>48029181826</t>
  </si>
  <si>
    <t>48029181901</t>
  </si>
  <si>
    <t>48029181902</t>
  </si>
  <si>
    <t>48029182001</t>
  </si>
  <si>
    <t>48029182002</t>
  </si>
  <si>
    <t>48029182003</t>
  </si>
  <si>
    <t>48029182101</t>
  </si>
  <si>
    <t>48029182102</t>
  </si>
  <si>
    <t>48029182103</t>
  </si>
  <si>
    <t>48029182105</t>
  </si>
  <si>
    <t>48029182106</t>
  </si>
  <si>
    <t>48029190100</t>
  </si>
  <si>
    <t>48029190200</t>
  </si>
  <si>
    <t>48029190400</t>
  </si>
  <si>
    <t>48029190501</t>
  </si>
  <si>
    <t>48029190503</t>
  </si>
  <si>
    <t>48029190504</t>
  </si>
  <si>
    <t>48029190601</t>
  </si>
  <si>
    <t>48029190603</t>
  </si>
  <si>
    <t>48029190604</t>
  </si>
  <si>
    <t>48029190700</t>
  </si>
  <si>
    <t>48029190800</t>
  </si>
  <si>
    <t>48029190901</t>
  </si>
  <si>
    <t>48029190902</t>
  </si>
  <si>
    <t>48029191003</t>
  </si>
  <si>
    <t>48029191004</t>
  </si>
  <si>
    <t>48029191005</t>
  </si>
  <si>
    <t>48029191006</t>
  </si>
  <si>
    <t>48029191101</t>
  </si>
  <si>
    <t>48029191102</t>
  </si>
  <si>
    <t>48029191201</t>
  </si>
  <si>
    <t>48029191202</t>
  </si>
  <si>
    <t>48029191303</t>
  </si>
  <si>
    <t>48029191304</t>
  </si>
  <si>
    <t>48029191405</t>
  </si>
  <si>
    <t>48029191406</t>
  </si>
  <si>
    <t>48029191408</t>
  </si>
  <si>
    <t>48029191409</t>
  </si>
  <si>
    <t>48029191410</t>
  </si>
  <si>
    <t>48029191411</t>
  </si>
  <si>
    <t>48029191412</t>
  </si>
  <si>
    <t>48029191413</t>
  </si>
  <si>
    <t>48029191503</t>
  </si>
  <si>
    <t>48029191504</t>
  </si>
  <si>
    <t>48029191505</t>
  </si>
  <si>
    <t>48029191506</t>
  </si>
  <si>
    <t>48029191701</t>
  </si>
  <si>
    <t>48029191702</t>
  </si>
  <si>
    <t>48029191804</t>
  </si>
  <si>
    <t>48029191806</t>
  </si>
  <si>
    <t>48029191807</t>
  </si>
  <si>
    <t>48029191808</t>
  </si>
  <si>
    <t>48029191809</t>
  </si>
  <si>
    <t>48029191810</t>
  </si>
  <si>
    <t>48029191811</t>
  </si>
  <si>
    <t>48029191812</t>
  </si>
  <si>
    <t>48029191813</t>
  </si>
  <si>
    <t>48029191814</t>
  </si>
  <si>
    <t>48029191815</t>
  </si>
  <si>
    <t>48029191816</t>
  </si>
  <si>
    <t>48029191818</t>
  </si>
  <si>
    <t>48029191819</t>
  </si>
  <si>
    <t>48029191900</t>
  </si>
  <si>
    <t>48029192000</t>
  </si>
  <si>
    <t>48029192100</t>
  </si>
  <si>
    <t>48029192200</t>
  </si>
  <si>
    <t>48029192300</t>
  </si>
  <si>
    <t>48029980001</t>
  </si>
  <si>
    <t>48029980002</t>
  </si>
  <si>
    <t>48029980003</t>
  </si>
  <si>
    <t>48029980004</t>
  </si>
  <si>
    <t>48029980005</t>
  </si>
  <si>
    <t>48029980100</t>
  </si>
  <si>
    <t>48031950101</t>
  </si>
  <si>
    <t>Blanco</t>
  </si>
  <si>
    <t>48031950102</t>
  </si>
  <si>
    <t>48031950201</t>
  </si>
  <si>
    <t>48031950202</t>
  </si>
  <si>
    <t>48033950100</t>
  </si>
  <si>
    <t>Borden</t>
  </si>
  <si>
    <t>48035950100</t>
  </si>
  <si>
    <t>Bosque</t>
  </si>
  <si>
    <t>48035950200</t>
  </si>
  <si>
    <t>48035950300</t>
  </si>
  <si>
    <t>48035950400</t>
  </si>
  <si>
    <t>48035950500</t>
  </si>
  <si>
    <t>48035950600</t>
  </si>
  <si>
    <t>48035950700</t>
  </si>
  <si>
    <t>48037010100</t>
  </si>
  <si>
    <t>Bowie</t>
  </si>
  <si>
    <t>48037010400</t>
  </si>
  <si>
    <t>48037010500</t>
  </si>
  <si>
    <t>48037010600</t>
  </si>
  <si>
    <t>48037010700</t>
  </si>
  <si>
    <t>48037010800</t>
  </si>
  <si>
    <t>48037010903</t>
  </si>
  <si>
    <t>48037010904</t>
  </si>
  <si>
    <t>48037010905</t>
  </si>
  <si>
    <t>48037010906</t>
  </si>
  <si>
    <t>48037011001</t>
  </si>
  <si>
    <t>48037011002</t>
  </si>
  <si>
    <t>48037011101</t>
  </si>
  <si>
    <t>48037011102</t>
  </si>
  <si>
    <t>48037011201</t>
  </si>
  <si>
    <t>48037011202</t>
  </si>
  <si>
    <t>48037011301</t>
  </si>
  <si>
    <t>48037011302</t>
  </si>
  <si>
    <t>48037011402</t>
  </si>
  <si>
    <t>48037011403</t>
  </si>
  <si>
    <t>48037011404</t>
  </si>
  <si>
    <t>48037011501</t>
  </si>
  <si>
    <t>48037011502</t>
  </si>
  <si>
    <t>48037011601</t>
  </si>
  <si>
    <t>48037011602</t>
  </si>
  <si>
    <t>48037011700</t>
  </si>
  <si>
    <t>Census Tract 6601, Brazoria County, Texas</t>
  </si>
  <si>
    <t>Census Tract 6602, Brazoria County, Texas</t>
  </si>
  <si>
    <t>Census Tract 6603.01, Brazoria County, Texas</t>
  </si>
  <si>
    <t>Census Tract 6603.02, Brazoria County, Texas</t>
  </si>
  <si>
    <t>Census Tract 6603.03, Brazoria County, Texas</t>
  </si>
  <si>
    <t>Census Tract 6604.01, Brazoria County, Texas</t>
  </si>
  <si>
    <t>Census Tract 6604.02, Brazoria County, Texas</t>
  </si>
  <si>
    <t>Census Tract 6604.03, Brazoria County, Texas</t>
  </si>
  <si>
    <t>Census Tract 6605.01, Brazoria County, Texas</t>
  </si>
  <si>
    <t>Census Tract 6605.02, Brazoria County, Texas</t>
  </si>
  <si>
    <t>Census Tract 6605.03, Brazoria County, Texas</t>
  </si>
  <si>
    <t>Census Tract 6605.04, Brazoria County, Texas</t>
  </si>
  <si>
    <t>Census Tract 6606.03, Brazoria County, Texas</t>
  </si>
  <si>
    <t>Census Tract 6606.04, Brazoria County, Texas</t>
  </si>
  <si>
    <t>Census Tract 6606.05, Brazoria County, Texas</t>
  </si>
  <si>
    <t>Census Tract 6606.06, Brazoria County, Texas</t>
  </si>
  <si>
    <t>Census Tract 6606.07, Brazoria County, Texas</t>
  </si>
  <si>
    <t>Census Tract 6606.08, Brazoria County, Texas</t>
  </si>
  <si>
    <t>Census Tract 6606.09, Brazoria County, Texas</t>
  </si>
  <si>
    <t>Census Tract 6606.10, Brazoria County, Texas</t>
  </si>
  <si>
    <t>Census Tract 6606.11, Brazoria County, Texas</t>
  </si>
  <si>
    <t>Census Tract 6606.12, Brazoria County, Texas</t>
  </si>
  <si>
    <t>Census Tract 6606.13, Brazoria County, Texas</t>
  </si>
  <si>
    <t>Census Tract 6606.14, Brazoria County, Texas</t>
  </si>
  <si>
    <t>Census Tract 6606.15, Brazoria County, Texas</t>
  </si>
  <si>
    <t>Census Tract 6606.16, Brazoria County, Texas</t>
  </si>
  <si>
    <t>Census Tract 6607.03, Brazoria County, Texas</t>
  </si>
  <si>
    <t>Census Tract 6607.04, Brazoria County, Texas</t>
  </si>
  <si>
    <t>Census Tract 6607.05, Brazoria County, Texas</t>
  </si>
  <si>
    <t>Census Tract 6607.06, Brazoria County, Texas</t>
  </si>
  <si>
    <t>Census Tract 6607.07, Brazoria County, Texas</t>
  </si>
  <si>
    <t>Census Tract 6607.08, Brazoria County, Texas</t>
  </si>
  <si>
    <t>Census Tract 6608.03, Brazoria County, Texas</t>
  </si>
  <si>
    <t>Census Tract 6608.04, Brazoria County, Texas</t>
  </si>
  <si>
    <t>Census Tract 6608.05, Brazoria County, Texas</t>
  </si>
  <si>
    <t>Census Tract 6608.06, Brazoria County, Texas</t>
  </si>
  <si>
    <t>Census Tract 6609.01, Brazoria County, Texas</t>
  </si>
  <si>
    <t>Census Tract 6609.02, Brazoria County, Texas</t>
  </si>
  <si>
    <t>Census Tract 6610, Brazoria County, Texas</t>
  </si>
  <si>
    <t>Census Tract 6611, Brazoria County, Texas</t>
  </si>
  <si>
    <t>Census Tract 6612, Brazoria County, Texas</t>
  </si>
  <si>
    <t>Census Tract 6613, Brazoria County, Texas</t>
  </si>
  <si>
    <t>Census Tract 6614, Brazoria County, Texas</t>
  </si>
  <si>
    <t>Census Tract 6615.01, Brazoria County, Texas</t>
  </si>
  <si>
    <t>Census Tract 6615.02, Brazoria County, Texas</t>
  </si>
  <si>
    <t>Census Tract 6616.01, Brazoria County, Texas</t>
  </si>
  <si>
    <t>Census Tract 6616.02, Brazoria County, Texas</t>
  </si>
  <si>
    <t>Census Tract 6617, Brazoria County, Texas</t>
  </si>
  <si>
    <t>Census Tract 6618, Brazoria County, Texas</t>
  </si>
  <si>
    <t>Census Tract 6619.01, Brazoria County, Texas</t>
  </si>
  <si>
    <t>Census Tract 6619.02, Brazoria County, Texas</t>
  </si>
  <si>
    <t>Census Tract 6620, Brazoria County, Texas</t>
  </si>
  <si>
    <t>Census Tract 6621, Brazoria County, Texas</t>
  </si>
  <si>
    <t>Census Tract 6622, Brazoria County, Texas</t>
  </si>
  <si>
    <t>Census Tract 6623, Brazoria County, Texas</t>
  </si>
  <si>
    <t>Census Tract 6624, Brazoria County, Texas</t>
  </si>
  <si>
    <t>Census Tract 6625, Brazoria County, Texas</t>
  </si>
  <si>
    <t>Census Tract 6626, Brazoria County, Texas</t>
  </si>
  <si>
    <t>Census Tract 6627, Brazoria County, Texas</t>
  </si>
  <si>
    <t>Census Tract 6628, Brazoria County, Texas</t>
  </si>
  <si>
    <t>Census Tract 6629, Brazoria County, Texas</t>
  </si>
  <si>
    <t>Census Tract 6630, Brazoria County, Texas</t>
  </si>
  <si>
    <t>Census Tract 6631, Brazoria County, Texas</t>
  </si>
  <si>
    <t>Census Tract 6632, Brazoria County, Texas</t>
  </si>
  <si>
    <t>Census Tract 6633, Brazoria County, Texas</t>
  </si>
  <si>
    <t>Census Tract 6634, Brazoria County, Texas</t>
  </si>
  <si>
    <t>Census Tract 6635, Brazoria County, Texas</t>
  </si>
  <si>
    <t>Census Tract 6636, Brazoria County, Texas</t>
  </si>
  <si>
    <t>Census Tract 6637, Brazoria County, Texas</t>
  </si>
  <si>
    <t>Census Tract 6638, Brazoria County, Texas</t>
  </si>
  <si>
    <t>Census Tract 6639, Brazoria County, Texas</t>
  </si>
  <si>
    <t>Census Tract 6640, Brazoria County, Texas</t>
  </si>
  <si>
    <t>Census Tract 6641, Brazoria County, Texas</t>
  </si>
  <si>
    <t>Census Tract 6642, Brazoria County, Texas</t>
  </si>
  <si>
    <t>Census Tract 6643, Brazoria County, Texas</t>
  </si>
  <si>
    <t>Census Tract 6644, Brazoria County, Texas</t>
  </si>
  <si>
    <t>Census Tract 6645.01, Brazoria County, Texas</t>
  </si>
  <si>
    <t>Census Tract 9900, Brazoria County, Texas</t>
  </si>
  <si>
    <t>48041000103</t>
  </si>
  <si>
    <t>Brazos</t>
  </si>
  <si>
    <t>48041000104</t>
  </si>
  <si>
    <t>48041000105</t>
  </si>
  <si>
    <t>48041000106</t>
  </si>
  <si>
    <t>48041000107</t>
  </si>
  <si>
    <t>48041000108</t>
  </si>
  <si>
    <t>48041000203</t>
  </si>
  <si>
    <t>48041000204</t>
  </si>
  <si>
    <t>48041000205</t>
  </si>
  <si>
    <t>48041000206</t>
  </si>
  <si>
    <t>48041000207</t>
  </si>
  <si>
    <t>48041000301</t>
  </si>
  <si>
    <t>48041000302</t>
  </si>
  <si>
    <t>48041000401</t>
  </si>
  <si>
    <t>48041000402</t>
  </si>
  <si>
    <t>48041000501</t>
  </si>
  <si>
    <t>48041000502</t>
  </si>
  <si>
    <t>48041000603</t>
  </si>
  <si>
    <t>48041000605</t>
  </si>
  <si>
    <t>48041000606</t>
  </si>
  <si>
    <t>48041000700</t>
  </si>
  <si>
    <t>48041000800</t>
  </si>
  <si>
    <t>48041000900</t>
  </si>
  <si>
    <t>48041001001</t>
  </si>
  <si>
    <t>48041001002</t>
  </si>
  <si>
    <t>48041001101</t>
  </si>
  <si>
    <t>48041001102</t>
  </si>
  <si>
    <t>48041001301</t>
  </si>
  <si>
    <t>48041001302</t>
  </si>
  <si>
    <t>48041001303</t>
  </si>
  <si>
    <t>48041001401</t>
  </si>
  <si>
    <t>48041001604</t>
  </si>
  <si>
    <t>48041001605</t>
  </si>
  <si>
    <t>48041001606</t>
  </si>
  <si>
    <t>48041001607</t>
  </si>
  <si>
    <t>48041001608</t>
  </si>
  <si>
    <t>48041001702</t>
  </si>
  <si>
    <t>48041001703</t>
  </si>
  <si>
    <t>48041001704</t>
  </si>
  <si>
    <t>48041001801</t>
  </si>
  <si>
    <t>48041001803</t>
  </si>
  <si>
    <t>48041001804</t>
  </si>
  <si>
    <t>48041001901</t>
  </si>
  <si>
    <t>48041001902</t>
  </si>
  <si>
    <t>48041002001</t>
  </si>
  <si>
    <t>48041002006</t>
  </si>
  <si>
    <t>48041002009</t>
  </si>
  <si>
    <t>48041002010</t>
  </si>
  <si>
    <t>48041002011</t>
  </si>
  <si>
    <t>48041002014</t>
  </si>
  <si>
    <t>48041002016</t>
  </si>
  <si>
    <t>48041002017</t>
  </si>
  <si>
    <t>48041002018</t>
  </si>
  <si>
    <t>48041002019</t>
  </si>
  <si>
    <t>48041002020</t>
  </si>
  <si>
    <t>48041002021</t>
  </si>
  <si>
    <t>48041002022</t>
  </si>
  <si>
    <t>48041002023</t>
  </si>
  <si>
    <t>48041002024</t>
  </si>
  <si>
    <t>48041002025</t>
  </si>
  <si>
    <t>48041002026</t>
  </si>
  <si>
    <t>48041002100</t>
  </si>
  <si>
    <t>48041980000</t>
  </si>
  <si>
    <t>48043950300</t>
  </si>
  <si>
    <t>Brewster</t>
  </si>
  <si>
    <t>48043950400</t>
  </si>
  <si>
    <t>48043950500</t>
  </si>
  <si>
    <t>48045950200</t>
  </si>
  <si>
    <t>Briscoe</t>
  </si>
  <si>
    <t>48047950100</t>
  </si>
  <si>
    <t>Brooks</t>
  </si>
  <si>
    <t>48047950200</t>
  </si>
  <si>
    <t>48049950100</t>
  </si>
  <si>
    <t>Brown</t>
  </si>
  <si>
    <t>48049950201</t>
  </si>
  <si>
    <t>48049950202</t>
  </si>
  <si>
    <t>48049950300</t>
  </si>
  <si>
    <t>48049950500</t>
  </si>
  <si>
    <t>48049950600</t>
  </si>
  <si>
    <t>48049950700</t>
  </si>
  <si>
    <t>48049950800</t>
  </si>
  <si>
    <t>48049950900</t>
  </si>
  <si>
    <t>48049951000</t>
  </si>
  <si>
    <t>48049951100</t>
  </si>
  <si>
    <t>48049951200</t>
  </si>
  <si>
    <t>48049951300</t>
  </si>
  <si>
    <t>48051970100</t>
  </si>
  <si>
    <t>Burleson</t>
  </si>
  <si>
    <t>48051970201</t>
  </si>
  <si>
    <t>48051970202</t>
  </si>
  <si>
    <t>48051970300</t>
  </si>
  <si>
    <t>48051970400</t>
  </si>
  <si>
    <t>48051970501</t>
  </si>
  <si>
    <t>48051970502</t>
  </si>
  <si>
    <t>48053960101</t>
  </si>
  <si>
    <t>Burnet</t>
  </si>
  <si>
    <t>48053960102</t>
  </si>
  <si>
    <t>48053960200</t>
  </si>
  <si>
    <t>48053960301</t>
  </si>
  <si>
    <t>48053960302</t>
  </si>
  <si>
    <t>48053960401</t>
  </si>
  <si>
    <t>48053960402</t>
  </si>
  <si>
    <t>48053960501</t>
  </si>
  <si>
    <t>48053960502</t>
  </si>
  <si>
    <t>48053960600</t>
  </si>
  <si>
    <t>48053960701</t>
  </si>
  <si>
    <t>48053960702</t>
  </si>
  <si>
    <t>48053960801</t>
  </si>
  <si>
    <t>48053960802</t>
  </si>
  <si>
    <t>48053960803</t>
  </si>
  <si>
    <t>48055960102</t>
  </si>
  <si>
    <t>Caldwell</t>
  </si>
  <si>
    <t>48055960103</t>
  </si>
  <si>
    <t>48055960104</t>
  </si>
  <si>
    <t>48055960200</t>
  </si>
  <si>
    <t>48055960300</t>
  </si>
  <si>
    <t>48055960400</t>
  </si>
  <si>
    <t>48055960501</t>
  </si>
  <si>
    <t>48055960502</t>
  </si>
  <si>
    <t>48055960600</t>
  </si>
  <si>
    <t>48055960701</t>
  </si>
  <si>
    <t>48055960702</t>
  </si>
  <si>
    <t>48057000100</t>
  </si>
  <si>
    <t>Calhoun</t>
  </si>
  <si>
    <t>48057000200</t>
  </si>
  <si>
    <t>48057000300</t>
  </si>
  <si>
    <t>48057000401</t>
  </si>
  <si>
    <t>48057000402</t>
  </si>
  <si>
    <t>48057000501</t>
  </si>
  <si>
    <t>48057000502</t>
  </si>
  <si>
    <t>48057990000</t>
  </si>
  <si>
    <t>48059030101</t>
  </si>
  <si>
    <t>Callahan</t>
  </si>
  <si>
    <t>48059030102</t>
  </si>
  <si>
    <t>48059030200</t>
  </si>
  <si>
    <t>48061010101</t>
  </si>
  <si>
    <t>Cameron</t>
  </si>
  <si>
    <t>48061010102</t>
  </si>
  <si>
    <t>48061010103</t>
  </si>
  <si>
    <t>48061010201</t>
  </si>
  <si>
    <t>48061010204</t>
  </si>
  <si>
    <t>48061010205</t>
  </si>
  <si>
    <t>48061010301</t>
  </si>
  <si>
    <t>48061010303</t>
  </si>
  <si>
    <t>48061010304</t>
  </si>
  <si>
    <t>48061010403</t>
  </si>
  <si>
    <t>48061010404</t>
  </si>
  <si>
    <t>48061010405</t>
  </si>
  <si>
    <t>48061010406</t>
  </si>
  <si>
    <t>48061010500</t>
  </si>
  <si>
    <t>48061010602</t>
  </si>
  <si>
    <t>48061010603</t>
  </si>
  <si>
    <t>48061010604</t>
  </si>
  <si>
    <t>48061010700</t>
  </si>
  <si>
    <t>48061010801</t>
  </si>
  <si>
    <t>48061010802</t>
  </si>
  <si>
    <t>48061010900</t>
  </si>
  <si>
    <t>48061011000</t>
  </si>
  <si>
    <t>48061011100</t>
  </si>
  <si>
    <t>48061011200</t>
  </si>
  <si>
    <t>48061011301</t>
  </si>
  <si>
    <t>48061011302</t>
  </si>
  <si>
    <t>48061011401</t>
  </si>
  <si>
    <t>48061011402</t>
  </si>
  <si>
    <t>48061011500</t>
  </si>
  <si>
    <t>48061011601</t>
  </si>
  <si>
    <t>48061011602</t>
  </si>
  <si>
    <t>48061011701</t>
  </si>
  <si>
    <t>48061011702</t>
  </si>
  <si>
    <t>48061011801</t>
  </si>
  <si>
    <t>48061011802</t>
  </si>
  <si>
    <t>48061011903</t>
  </si>
  <si>
    <t>48061011904</t>
  </si>
  <si>
    <t>48061011905</t>
  </si>
  <si>
    <t>48061011906</t>
  </si>
  <si>
    <t>48061011907</t>
  </si>
  <si>
    <t>48061011908</t>
  </si>
  <si>
    <t>48061012002</t>
  </si>
  <si>
    <t>48061012003</t>
  </si>
  <si>
    <t>48061012004</t>
  </si>
  <si>
    <t>48061012103</t>
  </si>
  <si>
    <t>48061012104</t>
  </si>
  <si>
    <t>48061012105</t>
  </si>
  <si>
    <t>48061012106</t>
  </si>
  <si>
    <t>48061012201</t>
  </si>
  <si>
    <t>48061012202</t>
  </si>
  <si>
    <t>48061012203</t>
  </si>
  <si>
    <t>48061012301</t>
  </si>
  <si>
    <t>48061012304</t>
  </si>
  <si>
    <t>48061012305</t>
  </si>
  <si>
    <t>48061012402</t>
  </si>
  <si>
    <t>48061012403</t>
  </si>
  <si>
    <t>48061012404</t>
  </si>
  <si>
    <t>48061012506</t>
  </si>
  <si>
    <t>48061012508</t>
  </si>
  <si>
    <t>48061012509</t>
  </si>
  <si>
    <t>48061012510</t>
  </si>
  <si>
    <t>48061012511</t>
  </si>
  <si>
    <t>48061012512</t>
  </si>
  <si>
    <t>48061012513</t>
  </si>
  <si>
    <t>48061012514</t>
  </si>
  <si>
    <t>48061012515</t>
  </si>
  <si>
    <t>48061012516</t>
  </si>
  <si>
    <t>48061012517</t>
  </si>
  <si>
    <t>48061012607</t>
  </si>
  <si>
    <t>48061012608</t>
  </si>
  <si>
    <t>48061012613</t>
  </si>
  <si>
    <t>48061012614</t>
  </si>
  <si>
    <t>48061012615</t>
  </si>
  <si>
    <t>48061012616</t>
  </si>
  <si>
    <t>48061012617</t>
  </si>
  <si>
    <t>48061012700</t>
  </si>
  <si>
    <t>48061012800</t>
  </si>
  <si>
    <t>48061012900</t>
  </si>
  <si>
    <t>48061013002</t>
  </si>
  <si>
    <t>48061013003</t>
  </si>
  <si>
    <t>48061013004</t>
  </si>
  <si>
    <t>48061013102</t>
  </si>
  <si>
    <t>48061013104</t>
  </si>
  <si>
    <t>48061013106</t>
  </si>
  <si>
    <t>48061013203</t>
  </si>
  <si>
    <t>48061013204</t>
  </si>
  <si>
    <t>48061013205</t>
  </si>
  <si>
    <t>48061013206</t>
  </si>
  <si>
    <t>48061013207</t>
  </si>
  <si>
    <t>48061013303</t>
  </si>
  <si>
    <t>48061013305</t>
  </si>
  <si>
    <t>48061013306</t>
  </si>
  <si>
    <t>48061013307</t>
  </si>
  <si>
    <t>48061013308</t>
  </si>
  <si>
    <t>48061013309</t>
  </si>
  <si>
    <t>48061013401</t>
  </si>
  <si>
    <t>48061013402</t>
  </si>
  <si>
    <t>48061013500</t>
  </si>
  <si>
    <t>48061013600</t>
  </si>
  <si>
    <t>48061013700</t>
  </si>
  <si>
    <t>48061013801</t>
  </si>
  <si>
    <t>48061013802</t>
  </si>
  <si>
    <t>48061013901</t>
  </si>
  <si>
    <t>48061013902</t>
  </si>
  <si>
    <t>48061013903</t>
  </si>
  <si>
    <t>48061014001</t>
  </si>
  <si>
    <t>48061014002</t>
  </si>
  <si>
    <t>48061014101</t>
  </si>
  <si>
    <t>48061014102</t>
  </si>
  <si>
    <t>48061014103</t>
  </si>
  <si>
    <t>48061014201</t>
  </si>
  <si>
    <t>48061014202</t>
  </si>
  <si>
    <t>48061014300</t>
  </si>
  <si>
    <t>48061014401</t>
  </si>
  <si>
    <t>48061014402</t>
  </si>
  <si>
    <t>48061014403</t>
  </si>
  <si>
    <t>48061014404</t>
  </si>
  <si>
    <t>48061014501</t>
  </si>
  <si>
    <t>48061014502</t>
  </si>
  <si>
    <t>48061980001</t>
  </si>
  <si>
    <t>48061980100</t>
  </si>
  <si>
    <t>48061990000</t>
  </si>
  <si>
    <t>48063950101</t>
  </si>
  <si>
    <t>Camp</t>
  </si>
  <si>
    <t>48063950102</t>
  </si>
  <si>
    <t>48063950200</t>
  </si>
  <si>
    <t>Carson</t>
  </si>
  <si>
    <t>48065950100</t>
  </si>
  <si>
    <t>48067950101</t>
  </si>
  <si>
    <t>Cass</t>
  </si>
  <si>
    <t>48067950102</t>
  </si>
  <si>
    <t>48067950200</t>
  </si>
  <si>
    <t>48067950300</t>
  </si>
  <si>
    <t>48067950400</t>
  </si>
  <si>
    <t>48067950500</t>
  </si>
  <si>
    <t>48067950601</t>
  </si>
  <si>
    <t>48067950602</t>
  </si>
  <si>
    <t>48067950700</t>
  </si>
  <si>
    <t>48069950100</t>
  </si>
  <si>
    <t>Castro</t>
  </si>
  <si>
    <t>48069950200</t>
  </si>
  <si>
    <t>48069950300</t>
  </si>
  <si>
    <t>Census Tract 7101, Chambers County, Texas</t>
  </si>
  <si>
    <t>Census Tract 7102.01, Chambers County, Texas</t>
  </si>
  <si>
    <t>Census Tract 7102.02, Chambers County, Texas</t>
  </si>
  <si>
    <t>Census Tract 7103, Chambers County, Texas</t>
  </si>
  <si>
    <t>Census Tract 7104.01, Chambers County, Texas</t>
  </si>
  <si>
    <t>Census Tract 7105, Chambers County, Texas</t>
  </si>
  <si>
    <t>Census Tract 7106, Chambers County, Texas</t>
  </si>
  <si>
    <t>Census Tract 9900, Chambers County, Texas</t>
  </si>
  <si>
    <t>48073950100</t>
  </si>
  <si>
    <t>Cherokee</t>
  </si>
  <si>
    <t>48073950201</t>
  </si>
  <si>
    <t>48073950202</t>
  </si>
  <si>
    <t>48073950301</t>
  </si>
  <si>
    <t>48073950302</t>
  </si>
  <si>
    <t>48073950400</t>
  </si>
  <si>
    <t>48073950500</t>
  </si>
  <si>
    <t>48073950600</t>
  </si>
  <si>
    <t>48073950700</t>
  </si>
  <si>
    <t>48073950801</t>
  </si>
  <si>
    <t>48073950802</t>
  </si>
  <si>
    <t>48073950900</t>
  </si>
  <si>
    <t>48073951000</t>
  </si>
  <si>
    <t>48073951100</t>
  </si>
  <si>
    <t>48075950100</t>
  </si>
  <si>
    <t>Childress</t>
  </si>
  <si>
    <t>48075950200</t>
  </si>
  <si>
    <t>48077030200</t>
  </si>
  <si>
    <t>Clay</t>
  </si>
  <si>
    <t>48077030301</t>
  </si>
  <si>
    <t>48077030302</t>
  </si>
  <si>
    <t>48079950100</t>
  </si>
  <si>
    <t>Cochran</t>
  </si>
  <si>
    <t>48081950100</t>
  </si>
  <si>
    <t>Coke</t>
  </si>
  <si>
    <t>48081950200</t>
  </si>
  <si>
    <t>48083950300</t>
  </si>
  <si>
    <t>Coleman</t>
  </si>
  <si>
    <t>48083950600</t>
  </si>
  <si>
    <t>48083950700</t>
  </si>
  <si>
    <t>48085030101</t>
  </si>
  <si>
    <t>Collin</t>
  </si>
  <si>
    <t>48085030102</t>
  </si>
  <si>
    <t>48085030201</t>
  </si>
  <si>
    <t>48085030202</t>
  </si>
  <si>
    <t>48085030204</t>
  </si>
  <si>
    <t>48085030205</t>
  </si>
  <si>
    <t>48085030206</t>
  </si>
  <si>
    <t>48085030207</t>
  </si>
  <si>
    <t>48085030301</t>
  </si>
  <si>
    <t>48085030302</t>
  </si>
  <si>
    <t>48085030303</t>
  </si>
  <si>
    <t>48085030304</t>
  </si>
  <si>
    <t>48085030306</t>
  </si>
  <si>
    <t>48085030307</t>
  </si>
  <si>
    <t>48085030403</t>
  </si>
  <si>
    <t>48085030404</t>
  </si>
  <si>
    <t>48085030405</t>
  </si>
  <si>
    <t>48085030406</t>
  </si>
  <si>
    <t>48085030407</t>
  </si>
  <si>
    <t>48085030409</t>
  </si>
  <si>
    <t>48085030410</t>
  </si>
  <si>
    <t>48085030504</t>
  </si>
  <si>
    <t>48085030505</t>
  </si>
  <si>
    <t>48085030506</t>
  </si>
  <si>
    <t>48085030507</t>
  </si>
  <si>
    <t>48085030509</t>
  </si>
  <si>
    <t>48085030510</t>
  </si>
  <si>
    <t>48085030511</t>
  </si>
  <si>
    <t>48085030512</t>
  </si>
  <si>
    <t>48085030515</t>
  </si>
  <si>
    <t>48085030516</t>
  </si>
  <si>
    <t>48085030517</t>
  </si>
  <si>
    <t>48085030518</t>
  </si>
  <si>
    <t>48085030519</t>
  </si>
  <si>
    <t>48085030520</t>
  </si>
  <si>
    <t>48085030521</t>
  </si>
  <si>
    <t>48085030524</t>
  </si>
  <si>
    <t>48085030525</t>
  </si>
  <si>
    <t>48085030529</t>
  </si>
  <si>
    <t>48085030531</t>
  </si>
  <si>
    <t>48085030532</t>
  </si>
  <si>
    <t>48085030533</t>
  </si>
  <si>
    <t>48085030534</t>
  </si>
  <si>
    <t>48085030535</t>
  </si>
  <si>
    <t>48085030536</t>
  </si>
  <si>
    <t>48085030537</t>
  </si>
  <si>
    <t>48085030538</t>
  </si>
  <si>
    <t>48085030539</t>
  </si>
  <si>
    <t>48085030540</t>
  </si>
  <si>
    <t>48085030541</t>
  </si>
  <si>
    <t>48085030542</t>
  </si>
  <si>
    <t>48085030543</t>
  </si>
  <si>
    <t>48085030544</t>
  </si>
  <si>
    <t>48085030545</t>
  </si>
  <si>
    <t>48085030546</t>
  </si>
  <si>
    <t>48085030547</t>
  </si>
  <si>
    <t>48085030548</t>
  </si>
  <si>
    <t>48085030549</t>
  </si>
  <si>
    <t>48085030550</t>
  </si>
  <si>
    <t>48085030604</t>
  </si>
  <si>
    <t>48085030605</t>
  </si>
  <si>
    <t>48085030606</t>
  </si>
  <si>
    <t>48085030607</t>
  </si>
  <si>
    <t>48085030608</t>
  </si>
  <si>
    <t>48085030609</t>
  </si>
  <si>
    <t>48085030701</t>
  </si>
  <si>
    <t>48085030702</t>
  </si>
  <si>
    <t>48085030801</t>
  </si>
  <si>
    <t>48085030802</t>
  </si>
  <si>
    <t>48085030901</t>
  </si>
  <si>
    <t>48085030902</t>
  </si>
  <si>
    <t>48085030903</t>
  </si>
  <si>
    <t>48085031003</t>
  </si>
  <si>
    <t>48085031005</t>
  </si>
  <si>
    <t>48085031006</t>
  </si>
  <si>
    <t>48085031007</t>
  </si>
  <si>
    <t>48085031008</t>
  </si>
  <si>
    <t>48085031101</t>
  </si>
  <si>
    <t>48085031102</t>
  </si>
  <si>
    <t>48085031201</t>
  </si>
  <si>
    <t>48085031202</t>
  </si>
  <si>
    <t>48085031308</t>
  </si>
  <si>
    <t>48085031314</t>
  </si>
  <si>
    <t>48085031318</t>
  </si>
  <si>
    <t>48085031319</t>
  </si>
  <si>
    <t>48085031320</t>
  </si>
  <si>
    <t>48085031321</t>
  </si>
  <si>
    <t>48085031322</t>
  </si>
  <si>
    <t>48085031323</t>
  </si>
  <si>
    <t>48085031324</t>
  </si>
  <si>
    <t>48085031325</t>
  </si>
  <si>
    <t>48085031326</t>
  </si>
  <si>
    <t>48085031327</t>
  </si>
  <si>
    <t>48085031328</t>
  </si>
  <si>
    <t>48085031329</t>
  </si>
  <si>
    <t>48085031330</t>
  </si>
  <si>
    <t>48085031331</t>
  </si>
  <si>
    <t>48085031332</t>
  </si>
  <si>
    <t>48085031333</t>
  </si>
  <si>
    <t>48085031334</t>
  </si>
  <si>
    <t>48085031335</t>
  </si>
  <si>
    <t>48085031336</t>
  </si>
  <si>
    <t>48085031408</t>
  </si>
  <si>
    <t>48085031411</t>
  </si>
  <si>
    <t>48085031412</t>
  </si>
  <si>
    <t>48085031413</t>
  </si>
  <si>
    <t>48085031414</t>
  </si>
  <si>
    <t>48085031415</t>
  </si>
  <si>
    <t>48085031416</t>
  </si>
  <si>
    <t>48085031417</t>
  </si>
  <si>
    <t>48085031418</t>
  </si>
  <si>
    <t>48085031419</t>
  </si>
  <si>
    <t>48085031420</t>
  </si>
  <si>
    <t>48085031421</t>
  </si>
  <si>
    <t>48085031422</t>
  </si>
  <si>
    <t>48085031423</t>
  </si>
  <si>
    <t>48085031424</t>
  </si>
  <si>
    <t>48085031425</t>
  </si>
  <si>
    <t>48085031504</t>
  </si>
  <si>
    <t>48085031507</t>
  </si>
  <si>
    <t>48085031508</t>
  </si>
  <si>
    <t>48085031509</t>
  </si>
  <si>
    <t>48085031510</t>
  </si>
  <si>
    <t>48085031511</t>
  </si>
  <si>
    <t>48085031512</t>
  </si>
  <si>
    <t>48085031611</t>
  </si>
  <si>
    <t>48085031613</t>
  </si>
  <si>
    <t>48085031621</t>
  </si>
  <si>
    <t>48085031622</t>
  </si>
  <si>
    <t>48085031623</t>
  </si>
  <si>
    <t>48085031624</t>
  </si>
  <si>
    <t>48085031625</t>
  </si>
  <si>
    <t>48085031626</t>
  </si>
  <si>
    <t>48085031627</t>
  </si>
  <si>
    <t>48085031628</t>
  </si>
  <si>
    <t>48085031629</t>
  </si>
  <si>
    <t>48085031630</t>
  </si>
  <si>
    <t>48085031631</t>
  </si>
  <si>
    <t>48085031632</t>
  </si>
  <si>
    <t>48085031633</t>
  </si>
  <si>
    <t>48085031634</t>
  </si>
  <si>
    <t>48085031635</t>
  </si>
  <si>
    <t>48085031636</t>
  </si>
  <si>
    <t>48085031639</t>
  </si>
  <si>
    <t>48085031641</t>
  </si>
  <si>
    <t>48085031642</t>
  </si>
  <si>
    <t>48085031643</t>
  </si>
  <si>
    <t>48085031645</t>
  </si>
  <si>
    <t>48085031646</t>
  </si>
  <si>
    <t>48085031647</t>
  </si>
  <si>
    <t>48085031649</t>
  </si>
  <si>
    <t>48085031654</t>
  </si>
  <si>
    <t>48085031655</t>
  </si>
  <si>
    <t>48085031657</t>
  </si>
  <si>
    <t>48085031659</t>
  </si>
  <si>
    <t>48085031660</t>
  </si>
  <si>
    <t>48085031661</t>
  </si>
  <si>
    <t>48085031662</t>
  </si>
  <si>
    <t>48085031663</t>
  </si>
  <si>
    <t>48085031664</t>
  </si>
  <si>
    <t>48085031665</t>
  </si>
  <si>
    <t>48085031666</t>
  </si>
  <si>
    <t>48085031667</t>
  </si>
  <si>
    <t>48085031668</t>
  </si>
  <si>
    <t>48085031669</t>
  </si>
  <si>
    <t>48085031670</t>
  </si>
  <si>
    <t>48085031671</t>
  </si>
  <si>
    <t>48085031672</t>
  </si>
  <si>
    <t>48085031673</t>
  </si>
  <si>
    <t>48085031674</t>
  </si>
  <si>
    <t>48085031675</t>
  </si>
  <si>
    <t>48085031676</t>
  </si>
  <si>
    <t>48085031677</t>
  </si>
  <si>
    <t>48085031678</t>
  </si>
  <si>
    <t>48085031679</t>
  </si>
  <si>
    <t>48085031680</t>
  </si>
  <si>
    <t>48085031681</t>
  </si>
  <si>
    <t>48085031682</t>
  </si>
  <si>
    <t>48085031704</t>
  </si>
  <si>
    <t>48085031706</t>
  </si>
  <si>
    <t>48085031708</t>
  </si>
  <si>
    <t>48085031709</t>
  </si>
  <si>
    <t>48085031711</t>
  </si>
  <si>
    <t>48085031713</t>
  </si>
  <si>
    <t>48085031715</t>
  </si>
  <si>
    <t>48085031716</t>
  </si>
  <si>
    <t>48085031717</t>
  </si>
  <si>
    <t>48085031718</t>
  </si>
  <si>
    <t>48085031719</t>
  </si>
  <si>
    <t>48085031720</t>
  </si>
  <si>
    <t>48085031721</t>
  </si>
  <si>
    <t>48085031722</t>
  </si>
  <si>
    <t>48085031723</t>
  </si>
  <si>
    <t>48085031724</t>
  </si>
  <si>
    <t>48085031806</t>
  </si>
  <si>
    <t>48085031807</t>
  </si>
  <si>
    <t>48085031808</t>
  </si>
  <si>
    <t>48085031809</t>
  </si>
  <si>
    <t>48085031810</t>
  </si>
  <si>
    <t>48085031811</t>
  </si>
  <si>
    <t>48085031812</t>
  </si>
  <si>
    <t>48085031813</t>
  </si>
  <si>
    <t>48085031814</t>
  </si>
  <si>
    <t>48085031815</t>
  </si>
  <si>
    <t>48085031816</t>
  </si>
  <si>
    <t>48085031901</t>
  </si>
  <si>
    <t>48085031902</t>
  </si>
  <si>
    <t>48085031903</t>
  </si>
  <si>
    <t>48085031904</t>
  </si>
  <si>
    <t>48085032003</t>
  </si>
  <si>
    <t>48085032008</t>
  </si>
  <si>
    <t>48085032010</t>
  </si>
  <si>
    <t>48085032012</t>
  </si>
  <si>
    <t>48085032013</t>
  </si>
  <si>
    <t>48085032014</t>
  </si>
  <si>
    <t>48085032015</t>
  </si>
  <si>
    <t>48085032016</t>
  </si>
  <si>
    <t>48085032017</t>
  </si>
  <si>
    <t>48085032018</t>
  </si>
  <si>
    <t>48085032019</t>
  </si>
  <si>
    <t>48087950300</t>
  </si>
  <si>
    <t>Collingsworth</t>
  </si>
  <si>
    <t>48089750100</t>
  </si>
  <si>
    <t>Colorado</t>
  </si>
  <si>
    <t>48089750200</t>
  </si>
  <si>
    <t>48089750300</t>
  </si>
  <si>
    <t>48089750400</t>
  </si>
  <si>
    <t>48089750500</t>
  </si>
  <si>
    <t>48091310100</t>
  </si>
  <si>
    <t>Comal</t>
  </si>
  <si>
    <t>48091310200</t>
  </si>
  <si>
    <t>48091310301</t>
  </si>
  <si>
    <t>48091310302</t>
  </si>
  <si>
    <t>48091310401</t>
  </si>
  <si>
    <t>48091310404</t>
  </si>
  <si>
    <t>48091310405</t>
  </si>
  <si>
    <t>48091310406</t>
  </si>
  <si>
    <t>48091310501</t>
  </si>
  <si>
    <t>48091310502</t>
  </si>
  <si>
    <t>48091310503</t>
  </si>
  <si>
    <t>48091310603</t>
  </si>
  <si>
    <t>48091310604</t>
  </si>
  <si>
    <t>48091310608</t>
  </si>
  <si>
    <t>48091310609</t>
  </si>
  <si>
    <t>48091310610</t>
  </si>
  <si>
    <t>48091310611</t>
  </si>
  <si>
    <t>48091310612</t>
  </si>
  <si>
    <t>48091310613</t>
  </si>
  <si>
    <t>48091310614</t>
  </si>
  <si>
    <t>48091310702</t>
  </si>
  <si>
    <t>48091310703</t>
  </si>
  <si>
    <t>48091310705</t>
  </si>
  <si>
    <t>48091310706</t>
  </si>
  <si>
    <t>48091310707</t>
  </si>
  <si>
    <t>48091310708</t>
  </si>
  <si>
    <t>48091310801</t>
  </si>
  <si>
    <t>48091310803</t>
  </si>
  <si>
    <t>48091310804</t>
  </si>
  <si>
    <t>48091310901</t>
  </si>
  <si>
    <t>48091310903</t>
  </si>
  <si>
    <t>48091310904</t>
  </si>
  <si>
    <t>48091310905</t>
  </si>
  <si>
    <t>48093950101</t>
  </si>
  <si>
    <t>Comanche</t>
  </si>
  <si>
    <t>48093950102</t>
  </si>
  <si>
    <t>48093950200</t>
  </si>
  <si>
    <t>48093950300</t>
  </si>
  <si>
    <t>48093950400</t>
  </si>
  <si>
    <t>48095950300</t>
  </si>
  <si>
    <t>Concho</t>
  </si>
  <si>
    <t>48097000100</t>
  </si>
  <si>
    <t>Cooke</t>
  </si>
  <si>
    <t>48097000200</t>
  </si>
  <si>
    <t>48097000400</t>
  </si>
  <si>
    <t>48097000500</t>
  </si>
  <si>
    <t>48097000600</t>
  </si>
  <si>
    <t>48097000701</t>
  </si>
  <si>
    <t>48097000702</t>
  </si>
  <si>
    <t>48097000900</t>
  </si>
  <si>
    <t>48097001100</t>
  </si>
  <si>
    <t>48099010101</t>
  </si>
  <si>
    <t>Coryell</t>
  </si>
  <si>
    <t>48099010102</t>
  </si>
  <si>
    <t>48099010201</t>
  </si>
  <si>
    <t>48099010202</t>
  </si>
  <si>
    <t>48099010300</t>
  </si>
  <si>
    <t>48099010400</t>
  </si>
  <si>
    <t>48099010501</t>
  </si>
  <si>
    <t>48099010502</t>
  </si>
  <si>
    <t>48099010503</t>
  </si>
  <si>
    <t>48099010504</t>
  </si>
  <si>
    <t>48099010601</t>
  </si>
  <si>
    <t>48099010603</t>
  </si>
  <si>
    <t>48099010604</t>
  </si>
  <si>
    <t>48099010701</t>
  </si>
  <si>
    <t>48099010702</t>
  </si>
  <si>
    <t>48099010802</t>
  </si>
  <si>
    <t>48099010803</t>
  </si>
  <si>
    <t>48099010804</t>
  </si>
  <si>
    <t>48099980000</t>
  </si>
  <si>
    <t>48101950100</t>
  </si>
  <si>
    <t>Cottle</t>
  </si>
  <si>
    <t>48103950100</t>
  </si>
  <si>
    <t>Crane</t>
  </si>
  <si>
    <t>48105950100</t>
  </si>
  <si>
    <t>Crockett</t>
  </si>
  <si>
    <t>48107950100</t>
  </si>
  <si>
    <t>Crosby</t>
  </si>
  <si>
    <t>48107950200</t>
  </si>
  <si>
    <t>48107950300</t>
  </si>
  <si>
    <t>48109950300</t>
  </si>
  <si>
    <t>Culberson</t>
  </si>
  <si>
    <t>48111950100</t>
  </si>
  <si>
    <t>Dallam</t>
  </si>
  <si>
    <t>48111950300</t>
  </si>
  <si>
    <t>48113000100</t>
  </si>
  <si>
    <t>Dallas</t>
  </si>
  <si>
    <t>48113000201</t>
  </si>
  <si>
    <t>48113000202</t>
  </si>
  <si>
    <t>48113000300</t>
  </si>
  <si>
    <t>48113000401</t>
  </si>
  <si>
    <t>48113000405</t>
  </si>
  <si>
    <t>48113000407</t>
  </si>
  <si>
    <t>48113000408</t>
  </si>
  <si>
    <t>48113000409</t>
  </si>
  <si>
    <t>48113000410</t>
  </si>
  <si>
    <t>48113000501</t>
  </si>
  <si>
    <t>48113000502</t>
  </si>
  <si>
    <t>48113000503</t>
  </si>
  <si>
    <t>48113000605</t>
  </si>
  <si>
    <t>48113000606</t>
  </si>
  <si>
    <t>48113000607</t>
  </si>
  <si>
    <t>48113000608</t>
  </si>
  <si>
    <t>48113000609</t>
  </si>
  <si>
    <t>48113000610</t>
  </si>
  <si>
    <t>48113000611</t>
  </si>
  <si>
    <t>48113000703</t>
  </si>
  <si>
    <t>48113000704</t>
  </si>
  <si>
    <t>48113000705</t>
  </si>
  <si>
    <t>48113000706</t>
  </si>
  <si>
    <t>48113000801</t>
  </si>
  <si>
    <t>48113000802</t>
  </si>
  <si>
    <t>48113000901</t>
  </si>
  <si>
    <t>48113000902</t>
  </si>
  <si>
    <t>48113001001</t>
  </si>
  <si>
    <t>48113001002</t>
  </si>
  <si>
    <t>48113001101</t>
  </si>
  <si>
    <t>48113001102</t>
  </si>
  <si>
    <t>48113001202</t>
  </si>
  <si>
    <t>48113001203</t>
  </si>
  <si>
    <t>48113001204</t>
  </si>
  <si>
    <t>48113001301</t>
  </si>
  <si>
    <t>48113001302</t>
  </si>
  <si>
    <t>48113001400</t>
  </si>
  <si>
    <t>48113001502</t>
  </si>
  <si>
    <t>48113001503</t>
  </si>
  <si>
    <t>48113001504</t>
  </si>
  <si>
    <t>48113001601</t>
  </si>
  <si>
    <t>48113001602</t>
  </si>
  <si>
    <t>48113001703</t>
  </si>
  <si>
    <t>48113001705</t>
  </si>
  <si>
    <t>48113001801</t>
  </si>
  <si>
    <t>48113001802</t>
  </si>
  <si>
    <t>48113001901</t>
  </si>
  <si>
    <t>48113001902</t>
  </si>
  <si>
    <t>48113002001</t>
  </si>
  <si>
    <t>48113002002</t>
  </si>
  <si>
    <t>48113002100</t>
  </si>
  <si>
    <t>48113002200</t>
  </si>
  <si>
    <t>48113002400</t>
  </si>
  <si>
    <t>48113002500</t>
  </si>
  <si>
    <t>48113002703</t>
  </si>
  <si>
    <t>48113003102</t>
  </si>
  <si>
    <t>48113003103</t>
  </si>
  <si>
    <t>48113003700</t>
  </si>
  <si>
    <t>48113004201</t>
  </si>
  <si>
    <t>48113004202</t>
  </si>
  <si>
    <t>48113004300</t>
  </si>
  <si>
    <t>48113004400</t>
  </si>
  <si>
    <t>48113004500</t>
  </si>
  <si>
    <t>48113004600</t>
  </si>
  <si>
    <t>48113004700</t>
  </si>
  <si>
    <t>48113004800</t>
  </si>
  <si>
    <t>48113005000</t>
  </si>
  <si>
    <t>48113005100</t>
  </si>
  <si>
    <t>48113005200</t>
  </si>
  <si>
    <t>48113005300</t>
  </si>
  <si>
    <t>48113005400</t>
  </si>
  <si>
    <t>48113005500</t>
  </si>
  <si>
    <t>48113005600</t>
  </si>
  <si>
    <t>48113005700</t>
  </si>
  <si>
    <t>48113005901</t>
  </si>
  <si>
    <t>48113005902</t>
  </si>
  <si>
    <t>48113006001</t>
  </si>
  <si>
    <t>48113006002</t>
  </si>
  <si>
    <t>48113006100</t>
  </si>
  <si>
    <t>48113006200</t>
  </si>
  <si>
    <t>48113006301</t>
  </si>
  <si>
    <t>48113006302</t>
  </si>
  <si>
    <t>48113006401</t>
  </si>
  <si>
    <t>48113006402</t>
  </si>
  <si>
    <t>48113006501</t>
  </si>
  <si>
    <t>48113006502</t>
  </si>
  <si>
    <t>48113006701</t>
  </si>
  <si>
    <t>48113006702</t>
  </si>
  <si>
    <t>48113006800</t>
  </si>
  <si>
    <t>48113006900</t>
  </si>
  <si>
    <t>48113007101</t>
  </si>
  <si>
    <t>48113007102</t>
  </si>
  <si>
    <t>48113007203</t>
  </si>
  <si>
    <t>48113007204</t>
  </si>
  <si>
    <t>48113007205</t>
  </si>
  <si>
    <t>48113007206</t>
  </si>
  <si>
    <t>48113007301</t>
  </si>
  <si>
    <t>48113007302</t>
  </si>
  <si>
    <t>48113007601</t>
  </si>
  <si>
    <t>48113007604</t>
  </si>
  <si>
    <t>48113007605</t>
  </si>
  <si>
    <t>48113007701</t>
  </si>
  <si>
    <t>48113007702</t>
  </si>
  <si>
    <t>48113007801</t>
  </si>
  <si>
    <t>48113007805</t>
  </si>
  <si>
    <t>48113007809</t>
  </si>
  <si>
    <t>48113007810</t>
  </si>
  <si>
    <t>48113007812</t>
  </si>
  <si>
    <t>48113007815</t>
  </si>
  <si>
    <t>48113007819</t>
  </si>
  <si>
    <t>48113007821</t>
  </si>
  <si>
    <t>48113007822</t>
  </si>
  <si>
    <t>48113007823</t>
  </si>
  <si>
    <t>48113007824</t>
  </si>
  <si>
    <t>48113007825</t>
  </si>
  <si>
    <t>48113007826</t>
  </si>
  <si>
    <t>48113007827</t>
  </si>
  <si>
    <t>48113007828</t>
  </si>
  <si>
    <t>48113007829</t>
  </si>
  <si>
    <t>48113007830</t>
  </si>
  <si>
    <t>48113007831</t>
  </si>
  <si>
    <t>48113007832</t>
  </si>
  <si>
    <t>48113007833</t>
  </si>
  <si>
    <t>48113007834</t>
  </si>
  <si>
    <t>48113007835</t>
  </si>
  <si>
    <t>48113007902</t>
  </si>
  <si>
    <t>48113007903</t>
  </si>
  <si>
    <t>48113007906</t>
  </si>
  <si>
    <t>48113007909</t>
  </si>
  <si>
    <t>48113007910</t>
  </si>
  <si>
    <t>48113007912</t>
  </si>
  <si>
    <t>48113007913</t>
  </si>
  <si>
    <t>48113007914</t>
  </si>
  <si>
    <t>48113007915</t>
  </si>
  <si>
    <t>48113007916</t>
  </si>
  <si>
    <t>48113008000</t>
  </si>
  <si>
    <t>48113008101</t>
  </si>
  <si>
    <t>48113008102</t>
  </si>
  <si>
    <t>48113008200</t>
  </si>
  <si>
    <t>48113008401</t>
  </si>
  <si>
    <t>48113008402</t>
  </si>
  <si>
    <t>48113008500</t>
  </si>
  <si>
    <t>48113008604</t>
  </si>
  <si>
    <t>48113008701</t>
  </si>
  <si>
    <t>48113008703</t>
  </si>
  <si>
    <t>48113008704</t>
  </si>
  <si>
    <t>48113008705</t>
  </si>
  <si>
    <t>48113008801</t>
  </si>
  <si>
    <t>48113008802</t>
  </si>
  <si>
    <t>48113009001</t>
  </si>
  <si>
    <t>48113009002</t>
  </si>
  <si>
    <t>48113009101</t>
  </si>
  <si>
    <t>48113009103</t>
  </si>
  <si>
    <t>48113009104</t>
  </si>
  <si>
    <t>48113009105</t>
  </si>
  <si>
    <t>48113009202</t>
  </si>
  <si>
    <t>48113009203</t>
  </si>
  <si>
    <t>48113009204</t>
  </si>
  <si>
    <t>48113009301</t>
  </si>
  <si>
    <t>48113009303</t>
  </si>
  <si>
    <t>48113009304</t>
  </si>
  <si>
    <t>48113009401</t>
  </si>
  <si>
    <t>48113009402</t>
  </si>
  <si>
    <t>48113009500</t>
  </si>
  <si>
    <t>48113009603</t>
  </si>
  <si>
    <t>48113009604</t>
  </si>
  <si>
    <t>48113009605</t>
  </si>
  <si>
    <t>48113009607</t>
  </si>
  <si>
    <t>48113009608</t>
  </si>
  <si>
    <t>48113009609</t>
  </si>
  <si>
    <t>48113009610</t>
  </si>
  <si>
    <t>48113009611</t>
  </si>
  <si>
    <t>48113009701</t>
  </si>
  <si>
    <t>48113009702</t>
  </si>
  <si>
    <t>48113009802</t>
  </si>
  <si>
    <t>48113009803</t>
  </si>
  <si>
    <t>48113009804</t>
  </si>
  <si>
    <t>48113009900</t>
  </si>
  <si>
    <t>48113010001</t>
  </si>
  <si>
    <t>48113010002</t>
  </si>
  <si>
    <t>48113010003</t>
  </si>
  <si>
    <t>48113010101</t>
  </si>
  <si>
    <t>48113010102</t>
  </si>
  <si>
    <t>48113010500</t>
  </si>
  <si>
    <t>48113010601</t>
  </si>
  <si>
    <t>48113010602</t>
  </si>
  <si>
    <t>48113010701</t>
  </si>
  <si>
    <t>48113010704</t>
  </si>
  <si>
    <t>48113010804</t>
  </si>
  <si>
    <t>48113010805</t>
  </si>
  <si>
    <t>48113010806</t>
  </si>
  <si>
    <t>48113010807</t>
  </si>
  <si>
    <t>48113010808</t>
  </si>
  <si>
    <t>48113010809</t>
  </si>
  <si>
    <t>48113010903</t>
  </si>
  <si>
    <t>48113010904</t>
  </si>
  <si>
    <t>48113010905</t>
  </si>
  <si>
    <t>48113010906</t>
  </si>
  <si>
    <t>48113011002</t>
  </si>
  <si>
    <t>48113011003</t>
  </si>
  <si>
    <t>48113011004</t>
  </si>
  <si>
    <t>48113011101</t>
  </si>
  <si>
    <t>48113011103</t>
  </si>
  <si>
    <t>48113011104</t>
  </si>
  <si>
    <t>48113011105</t>
  </si>
  <si>
    <t>48113011201</t>
  </si>
  <si>
    <t>48113011202</t>
  </si>
  <si>
    <t>48113011300</t>
  </si>
  <si>
    <t>48113011401</t>
  </si>
  <si>
    <t>48113011500</t>
  </si>
  <si>
    <t>48113011601</t>
  </si>
  <si>
    <t>48113011603</t>
  </si>
  <si>
    <t>48113011604</t>
  </si>
  <si>
    <t>48113011701</t>
  </si>
  <si>
    <t>48113011702</t>
  </si>
  <si>
    <t>48113011801</t>
  </si>
  <si>
    <t>48113011802</t>
  </si>
  <si>
    <t>48113011901</t>
  </si>
  <si>
    <t>48113011902</t>
  </si>
  <si>
    <t>48113012000</t>
  </si>
  <si>
    <t>48113012101</t>
  </si>
  <si>
    <t>48113012102</t>
  </si>
  <si>
    <t>48113012206</t>
  </si>
  <si>
    <t>48113012207</t>
  </si>
  <si>
    <t>48113012208</t>
  </si>
  <si>
    <t>48113012209</t>
  </si>
  <si>
    <t>48113012210</t>
  </si>
  <si>
    <t>48113012211</t>
  </si>
  <si>
    <t>48113012212</t>
  </si>
  <si>
    <t>48113012213</t>
  </si>
  <si>
    <t>48113012301</t>
  </si>
  <si>
    <t>48113012302</t>
  </si>
  <si>
    <t>48113012400</t>
  </si>
  <si>
    <t>48113012501</t>
  </si>
  <si>
    <t>48113012502</t>
  </si>
  <si>
    <t>48113012601</t>
  </si>
  <si>
    <t>48113012603</t>
  </si>
  <si>
    <t>48113012604</t>
  </si>
  <si>
    <t>48113012701</t>
  </si>
  <si>
    <t>48113012702</t>
  </si>
  <si>
    <t>48113012801</t>
  </si>
  <si>
    <t>48113012802</t>
  </si>
  <si>
    <t>48113012900</t>
  </si>
  <si>
    <t>48113013005</t>
  </si>
  <si>
    <t>48113013007</t>
  </si>
  <si>
    <t>48113013008</t>
  </si>
  <si>
    <t>48113013009</t>
  </si>
  <si>
    <t>48113013010</t>
  </si>
  <si>
    <t>48113013011</t>
  </si>
  <si>
    <t>48113013012</t>
  </si>
  <si>
    <t>48113013013</t>
  </si>
  <si>
    <t>48113013101</t>
  </si>
  <si>
    <t>48113013102</t>
  </si>
  <si>
    <t>48113013104</t>
  </si>
  <si>
    <t>48113013106</t>
  </si>
  <si>
    <t>48113013107</t>
  </si>
  <si>
    <t>48113013201</t>
  </si>
  <si>
    <t>48113013202</t>
  </si>
  <si>
    <t>48113013300</t>
  </si>
  <si>
    <t>48113013400</t>
  </si>
  <si>
    <t>48113013500</t>
  </si>
  <si>
    <t>48113013605</t>
  </si>
  <si>
    <t>48113013606</t>
  </si>
  <si>
    <t>48113013607</t>
  </si>
  <si>
    <t>48113013608</t>
  </si>
  <si>
    <t>48113013609</t>
  </si>
  <si>
    <t>48113013610</t>
  </si>
  <si>
    <t>48113013611</t>
  </si>
  <si>
    <t>48113013615</t>
  </si>
  <si>
    <t>48113013617</t>
  </si>
  <si>
    <t>48113013618</t>
  </si>
  <si>
    <t>48113013619</t>
  </si>
  <si>
    <t>48113013620</t>
  </si>
  <si>
    <t>48113013621</t>
  </si>
  <si>
    <t>48113013622</t>
  </si>
  <si>
    <t>48113013624</t>
  </si>
  <si>
    <t>48113013625</t>
  </si>
  <si>
    <t>48113013626</t>
  </si>
  <si>
    <t>48113013627</t>
  </si>
  <si>
    <t>48113013628</t>
  </si>
  <si>
    <t>48113013629</t>
  </si>
  <si>
    <t>48113013630</t>
  </si>
  <si>
    <t>48113013631</t>
  </si>
  <si>
    <t>48113013715</t>
  </si>
  <si>
    <t>48113013716</t>
  </si>
  <si>
    <t>48113013717</t>
  </si>
  <si>
    <t>48113013718</t>
  </si>
  <si>
    <t>48113013719</t>
  </si>
  <si>
    <t>48113013720</t>
  </si>
  <si>
    <t>48113013721</t>
  </si>
  <si>
    <t>48113013722</t>
  </si>
  <si>
    <t>48113013725</t>
  </si>
  <si>
    <t>48113013726</t>
  </si>
  <si>
    <t>48113013727</t>
  </si>
  <si>
    <t>48113013728</t>
  </si>
  <si>
    <t>48113013729</t>
  </si>
  <si>
    <t>48113013804</t>
  </si>
  <si>
    <t>48113013805</t>
  </si>
  <si>
    <t>48113013806</t>
  </si>
  <si>
    <t>48113013807</t>
  </si>
  <si>
    <t>48113013808</t>
  </si>
  <si>
    <t>48113013901</t>
  </si>
  <si>
    <t>48113013902</t>
  </si>
  <si>
    <t>48113014001</t>
  </si>
  <si>
    <t>48113014002</t>
  </si>
  <si>
    <t>48113014119</t>
  </si>
  <si>
    <t>48113014120</t>
  </si>
  <si>
    <t>48113014121</t>
  </si>
  <si>
    <t>48113014123</t>
  </si>
  <si>
    <t>48113014124</t>
  </si>
  <si>
    <t>48113014126</t>
  </si>
  <si>
    <t>48113014128</t>
  </si>
  <si>
    <t>48113014130</t>
  </si>
  <si>
    <t>48113014132</t>
  </si>
  <si>
    <t>48113014134</t>
  </si>
  <si>
    <t>48113014135</t>
  </si>
  <si>
    <t>48113014138</t>
  </si>
  <si>
    <t>48113014139</t>
  </si>
  <si>
    <t>48113014140</t>
  </si>
  <si>
    <t>48113014141</t>
  </si>
  <si>
    <t>48113014142</t>
  </si>
  <si>
    <t>48113014143</t>
  </si>
  <si>
    <t>48113014144</t>
  </si>
  <si>
    <t>48113014145</t>
  </si>
  <si>
    <t>48113014146</t>
  </si>
  <si>
    <t>48113014147</t>
  </si>
  <si>
    <t>48113014148</t>
  </si>
  <si>
    <t>48113014149</t>
  </si>
  <si>
    <t>48113014150</t>
  </si>
  <si>
    <t>48113014151</t>
  </si>
  <si>
    <t>48113014152</t>
  </si>
  <si>
    <t>48113014153</t>
  </si>
  <si>
    <t>48113014154</t>
  </si>
  <si>
    <t>48113014155</t>
  </si>
  <si>
    <t>48113014156</t>
  </si>
  <si>
    <t>48113014157</t>
  </si>
  <si>
    <t>48113014158</t>
  </si>
  <si>
    <t>48113014159</t>
  </si>
  <si>
    <t>48113014160</t>
  </si>
  <si>
    <t>48113014161</t>
  </si>
  <si>
    <t>48113014203</t>
  </si>
  <si>
    <t>48113014204</t>
  </si>
  <si>
    <t>48113014205</t>
  </si>
  <si>
    <t>48113014207</t>
  </si>
  <si>
    <t>48113014208</t>
  </si>
  <si>
    <t>48113014209</t>
  </si>
  <si>
    <t>48113014306</t>
  </si>
  <si>
    <t>48113014308</t>
  </si>
  <si>
    <t>48113014309</t>
  </si>
  <si>
    <t>48113014310</t>
  </si>
  <si>
    <t>48113014313</t>
  </si>
  <si>
    <t>48113014314</t>
  </si>
  <si>
    <t>48113014315</t>
  </si>
  <si>
    <t>48113014316</t>
  </si>
  <si>
    <t>48113014317</t>
  </si>
  <si>
    <t>48113014318</t>
  </si>
  <si>
    <t>48113014319</t>
  </si>
  <si>
    <t>48113014320</t>
  </si>
  <si>
    <t>48113014405</t>
  </si>
  <si>
    <t>48113014406</t>
  </si>
  <si>
    <t>48113014407</t>
  </si>
  <si>
    <t>48113014408</t>
  </si>
  <si>
    <t>48113014409</t>
  </si>
  <si>
    <t>48113014410</t>
  </si>
  <si>
    <t>48113014501</t>
  </si>
  <si>
    <t>48113014502</t>
  </si>
  <si>
    <t>48113014601</t>
  </si>
  <si>
    <t>48113014602</t>
  </si>
  <si>
    <t>48113014603</t>
  </si>
  <si>
    <t>48113014701</t>
  </si>
  <si>
    <t>48113014704</t>
  </si>
  <si>
    <t>48113014903</t>
  </si>
  <si>
    <t>48113015001</t>
  </si>
  <si>
    <t>48113015002</t>
  </si>
  <si>
    <t>48113015101</t>
  </si>
  <si>
    <t>48113015102</t>
  </si>
  <si>
    <t>48113015202</t>
  </si>
  <si>
    <t>48113015205</t>
  </si>
  <si>
    <t>48113015206</t>
  </si>
  <si>
    <t>48113015207</t>
  </si>
  <si>
    <t>48113015208</t>
  </si>
  <si>
    <t>48113015303</t>
  </si>
  <si>
    <t>48113015304</t>
  </si>
  <si>
    <t>48113015305</t>
  </si>
  <si>
    <t>48113015306</t>
  </si>
  <si>
    <t>48113015403</t>
  </si>
  <si>
    <t>48113015404</t>
  </si>
  <si>
    <t>48113015405</t>
  </si>
  <si>
    <t>48113015406</t>
  </si>
  <si>
    <t>48113015500</t>
  </si>
  <si>
    <t>48113015600</t>
  </si>
  <si>
    <t>48113015700</t>
  </si>
  <si>
    <t>48113015900</t>
  </si>
  <si>
    <t>48113016001</t>
  </si>
  <si>
    <t>48113016002</t>
  </si>
  <si>
    <t>48113016100</t>
  </si>
  <si>
    <t>48113016201</t>
  </si>
  <si>
    <t>48113016203</t>
  </si>
  <si>
    <t>48113016204</t>
  </si>
  <si>
    <t>48113016301</t>
  </si>
  <si>
    <t>48113016302</t>
  </si>
  <si>
    <t>48113016406</t>
  </si>
  <si>
    <t>48113016407</t>
  </si>
  <si>
    <t>48113016409</t>
  </si>
  <si>
    <t>48113016410</t>
  </si>
  <si>
    <t>48113016412</t>
  </si>
  <si>
    <t>48113016414</t>
  </si>
  <si>
    <t>48113016415</t>
  </si>
  <si>
    <t>48113016416</t>
  </si>
  <si>
    <t>48113016417</t>
  </si>
  <si>
    <t>48113016418</t>
  </si>
  <si>
    <t>48113016419</t>
  </si>
  <si>
    <t>48113016420</t>
  </si>
  <si>
    <t>48113016421</t>
  </si>
  <si>
    <t>48113016511</t>
  </si>
  <si>
    <t>48113016513</t>
  </si>
  <si>
    <t>48113016516</t>
  </si>
  <si>
    <t>48113016517</t>
  </si>
  <si>
    <t>48113016518</t>
  </si>
  <si>
    <t>48113016519</t>
  </si>
  <si>
    <t>48113016521</t>
  </si>
  <si>
    <t>48113016522</t>
  </si>
  <si>
    <t>48113016524</t>
  </si>
  <si>
    <t>48113016525</t>
  </si>
  <si>
    <t>48113016526</t>
  </si>
  <si>
    <t>48113016527</t>
  </si>
  <si>
    <t>48113016528</t>
  </si>
  <si>
    <t>48113016529</t>
  </si>
  <si>
    <t>48113016530</t>
  </si>
  <si>
    <t>48113016531</t>
  </si>
  <si>
    <t>48113016532</t>
  </si>
  <si>
    <t>48113016533</t>
  </si>
  <si>
    <t>48113016534</t>
  </si>
  <si>
    <t>48113016535</t>
  </si>
  <si>
    <t>48113016536</t>
  </si>
  <si>
    <t>48113016607</t>
  </si>
  <si>
    <t>48113016610</t>
  </si>
  <si>
    <t>48113016615</t>
  </si>
  <si>
    <t>48113016616</t>
  </si>
  <si>
    <t>48113016617</t>
  </si>
  <si>
    <t>48113016618</t>
  </si>
  <si>
    <t>48113016619</t>
  </si>
  <si>
    <t>48113016620</t>
  </si>
  <si>
    <t>48113016621</t>
  </si>
  <si>
    <t>48113016622</t>
  </si>
  <si>
    <t>48113016623</t>
  </si>
  <si>
    <t>48113016624</t>
  </si>
  <si>
    <t>48113016626</t>
  </si>
  <si>
    <t>48113016627</t>
  </si>
  <si>
    <t>48113016628</t>
  </si>
  <si>
    <t>48113016629</t>
  </si>
  <si>
    <t>48113016630</t>
  </si>
  <si>
    <t>48113016631</t>
  </si>
  <si>
    <t>48113016632</t>
  </si>
  <si>
    <t>48113016633</t>
  </si>
  <si>
    <t>48113016634</t>
  </si>
  <si>
    <t>48113016635</t>
  </si>
  <si>
    <t>48113016636</t>
  </si>
  <si>
    <t>48113016637</t>
  </si>
  <si>
    <t>48113016638</t>
  </si>
  <si>
    <t>48113016704</t>
  </si>
  <si>
    <t>48113016706</t>
  </si>
  <si>
    <t>48113016707</t>
  </si>
  <si>
    <t>48113016708</t>
  </si>
  <si>
    <t>48113016709</t>
  </si>
  <si>
    <t>48113016710</t>
  </si>
  <si>
    <t>48113016711</t>
  </si>
  <si>
    <t>48113016802</t>
  </si>
  <si>
    <t>48113016803</t>
  </si>
  <si>
    <t>48113016805</t>
  </si>
  <si>
    <t>48113016806</t>
  </si>
  <si>
    <t>48113016902</t>
  </si>
  <si>
    <t>48113016903</t>
  </si>
  <si>
    <t>48113017005</t>
  </si>
  <si>
    <t>48113017006</t>
  </si>
  <si>
    <t>48113017007</t>
  </si>
  <si>
    <t>48113017008</t>
  </si>
  <si>
    <t>48113017009</t>
  </si>
  <si>
    <t>48113017010</t>
  </si>
  <si>
    <t>48113017101</t>
  </si>
  <si>
    <t>48113017102</t>
  </si>
  <si>
    <t>48113017201</t>
  </si>
  <si>
    <t>48113017203</t>
  </si>
  <si>
    <t>48113017204</t>
  </si>
  <si>
    <t>48113017307</t>
  </si>
  <si>
    <t>48113017308</t>
  </si>
  <si>
    <t>48113017309</t>
  </si>
  <si>
    <t>48113017310</t>
  </si>
  <si>
    <t>48113017311</t>
  </si>
  <si>
    <t>48113017312</t>
  </si>
  <si>
    <t>48113017313</t>
  </si>
  <si>
    <t>48113017314</t>
  </si>
  <si>
    <t>48113017315</t>
  </si>
  <si>
    <t>48113017400</t>
  </si>
  <si>
    <t>48113017500</t>
  </si>
  <si>
    <t>48113017602</t>
  </si>
  <si>
    <t>48113017604</t>
  </si>
  <si>
    <t>48113017605</t>
  </si>
  <si>
    <t>48113017606</t>
  </si>
  <si>
    <t>48113017703</t>
  </si>
  <si>
    <t>48113017704</t>
  </si>
  <si>
    <t>48113017705</t>
  </si>
  <si>
    <t>48113017706</t>
  </si>
  <si>
    <t>48113017805</t>
  </si>
  <si>
    <t>48113017806</t>
  </si>
  <si>
    <t>48113017808</t>
  </si>
  <si>
    <t>48113017811</t>
  </si>
  <si>
    <t>48113017812</t>
  </si>
  <si>
    <t>48113017814</t>
  </si>
  <si>
    <t>48113017815</t>
  </si>
  <si>
    <t>48113017816</t>
  </si>
  <si>
    <t>48113017817</t>
  </si>
  <si>
    <t>48113017818</t>
  </si>
  <si>
    <t>48113017819</t>
  </si>
  <si>
    <t>48113017820</t>
  </si>
  <si>
    <t>48113017900</t>
  </si>
  <si>
    <t>48113018001</t>
  </si>
  <si>
    <t>48113018002</t>
  </si>
  <si>
    <t>48113018105</t>
  </si>
  <si>
    <t>48113018110</t>
  </si>
  <si>
    <t>48113018111</t>
  </si>
  <si>
    <t>48113018120</t>
  </si>
  <si>
    <t>48113018121</t>
  </si>
  <si>
    <t>48113018126</t>
  </si>
  <si>
    <t>48113018127</t>
  </si>
  <si>
    <t>48113018128</t>
  </si>
  <si>
    <t>48113018129</t>
  </si>
  <si>
    <t>48113018130</t>
  </si>
  <si>
    <t>48113018132</t>
  </si>
  <si>
    <t>48113018133</t>
  </si>
  <si>
    <t>48113018134</t>
  </si>
  <si>
    <t>48113018135</t>
  </si>
  <si>
    <t>48113018137</t>
  </si>
  <si>
    <t>48113018138</t>
  </si>
  <si>
    <t>48113018140</t>
  </si>
  <si>
    <t>48113018141</t>
  </si>
  <si>
    <t>48113018142</t>
  </si>
  <si>
    <t>48113018143</t>
  </si>
  <si>
    <t>48113018144</t>
  </si>
  <si>
    <t>48113018145</t>
  </si>
  <si>
    <t>48113018146</t>
  </si>
  <si>
    <t>48113018147</t>
  </si>
  <si>
    <t>48113018148</t>
  </si>
  <si>
    <t>48113018149</t>
  </si>
  <si>
    <t>48113018150</t>
  </si>
  <si>
    <t>48113018151</t>
  </si>
  <si>
    <t>48113018152</t>
  </si>
  <si>
    <t>48113018153</t>
  </si>
  <si>
    <t>48113018154</t>
  </si>
  <si>
    <t>48113018155</t>
  </si>
  <si>
    <t>48113018156</t>
  </si>
  <si>
    <t>48113018157</t>
  </si>
  <si>
    <t>48113018158</t>
  </si>
  <si>
    <t>48113018159</t>
  </si>
  <si>
    <t>48113018203</t>
  </si>
  <si>
    <t>48113018204</t>
  </si>
  <si>
    <t>48113018205</t>
  </si>
  <si>
    <t>48113018206</t>
  </si>
  <si>
    <t>48113018300</t>
  </si>
  <si>
    <t>48113018401</t>
  </si>
  <si>
    <t>48113018402</t>
  </si>
  <si>
    <t>48113018403</t>
  </si>
  <si>
    <t>48113018501</t>
  </si>
  <si>
    <t>48113018505</t>
  </si>
  <si>
    <t>48113018506</t>
  </si>
  <si>
    <t>48113018507</t>
  </si>
  <si>
    <t>48113018508</t>
  </si>
  <si>
    <t>48113018600</t>
  </si>
  <si>
    <t>48113018700</t>
  </si>
  <si>
    <t>48113018801</t>
  </si>
  <si>
    <t>48113018802</t>
  </si>
  <si>
    <t>48113018900</t>
  </si>
  <si>
    <t>48113019013</t>
  </si>
  <si>
    <t>48113019016</t>
  </si>
  <si>
    <t>48113019018</t>
  </si>
  <si>
    <t>48113019019</t>
  </si>
  <si>
    <t>48113019020</t>
  </si>
  <si>
    <t>48113019023</t>
  </si>
  <si>
    <t>48113019024</t>
  </si>
  <si>
    <t>48113019025</t>
  </si>
  <si>
    <t>48113019026</t>
  </si>
  <si>
    <t>48113019027</t>
  </si>
  <si>
    <t>48113019028</t>
  </si>
  <si>
    <t>48113019029</t>
  </si>
  <si>
    <t>48113019031</t>
  </si>
  <si>
    <t>48113019032</t>
  </si>
  <si>
    <t>48113019033</t>
  </si>
  <si>
    <t>48113019034</t>
  </si>
  <si>
    <t>48113019035</t>
  </si>
  <si>
    <t>48113019036</t>
  </si>
  <si>
    <t>48113019037</t>
  </si>
  <si>
    <t>48113019039</t>
  </si>
  <si>
    <t>48113019040</t>
  </si>
  <si>
    <t>48113019041</t>
  </si>
  <si>
    <t>48113019042</t>
  </si>
  <si>
    <t>48113019044</t>
  </si>
  <si>
    <t>48113019045</t>
  </si>
  <si>
    <t>48113019046</t>
  </si>
  <si>
    <t>48113019047</t>
  </si>
  <si>
    <t>48113019048</t>
  </si>
  <si>
    <t>48113019049</t>
  </si>
  <si>
    <t>48113019050</t>
  </si>
  <si>
    <t>48113019051</t>
  </si>
  <si>
    <t>48113019052</t>
  </si>
  <si>
    <t>48113019053</t>
  </si>
  <si>
    <t>48113019101</t>
  </si>
  <si>
    <t>48113019102</t>
  </si>
  <si>
    <t>48113019202</t>
  </si>
  <si>
    <t>48113019203</t>
  </si>
  <si>
    <t>48113019205</t>
  </si>
  <si>
    <t>48113019208</t>
  </si>
  <si>
    <t>48113019210</t>
  </si>
  <si>
    <t>48113019211</t>
  </si>
  <si>
    <t>48113019212</t>
  </si>
  <si>
    <t>48113019213</t>
  </si>
  <si>
    <t>48113019214</t>
  </si>
  <si>
    <t>48113019215</t>
  </si>
  <si>
    <t>48113019216</t>
  </si>
  <si>
    <t>48113019301</t>
  </si>
  <si>
    <t>48113019302</t>
  </si>
  <si>
    <t>48113019400</t>
  </si>
  <si>
    <t>48113019501</t>
  </si>
  <si>
    <t>48113019502</t>
  </si>
  <si>
    <t>48113019600</t>
  </si>
  <si>
    <t>48113019700</t>
  </si>
  <si>
    <t>48113019800</t>
  </si>
  <si>
    <t>48113019900</t>
  </si>
  <si>
    <t>48113020000</t>
  </si>
  <si>
    <t>48113020100</t>
  </si>
  <si>
    <t>48113020200</t>
  </si>
  <si>
    <t>48113020300</t>
  </si>
  <si>
    <t>48113020401</t>
  </si>
  <si>
    <t>48113020402</t>
  </si>
  <si>
    <t>48113020500</t>
  </si>
  <si>
    <t>48113020600</t>
  </si>
  <si>
    <t>48113020700</t>
  </si>
  <si>
    <t>48113020800</t>
  </si>
  <si>
    <t>48113020900</t>
  </si>
  <si>
    <t>48113021000</t>
  </si>
  <si>
    <t>48113021100</t>
  </si>
  <si>
    <t>48113021200</t>
  </si>
  <si>
    <t>48113980000</t>
  </si>
  <si>
    <t>48113980100</t>
  </si>
  <si>
    <t>48113980200</t>
  </si>
  <si>
    <t>48115950401</t>
  </si>
  <si>
    <t>Dawson</t>
  </si>
  <si>
    <t>48115950402</t>
  </si>
  <si>
    <t>48115950500</t>
  </si>
  <si>
    <t>48115950600</t>
  </si>
  <si>
    <t>48117950300</t>
  </si>
  <si>
    <t>Deaf Smith</t>
  </si>
  <si>
    <t>48117950400</t>
  </si>
  <si>
    <t>48117950500</t>
  </si>
  <si>
    <t>48117950600</t>
  </si>
  <si>
    <t>48119950100</t>
  </si>
  <si>
    <t>Delta</t>
  </si>
  <si>
    <t>48119950200</t>
  </si>
  <si>
    <t>48121020109</t>
  </si>
  <si>
    <t>Denton</t>
  </si>
  <si>
    <t>48121020110</t>
  </si>
  <si>
    <t>48121020111</t>
  </si>
  <si>
    <t>48121020112</t>
  </si>
  <si>
    <t>48121020115</t>
  </si>
  <si>
    <t>48121020116</t>
  </si>
  <si>
    <t>48121020117</t>
  </si>
  <si>
    <t>48121020118</t>
  </si>
  <si>
    <t>48121020119</t>
  </si>
  <si>
    <t>48121020120</t>
  </si>
  <si>
    <t>48121020121</t>
  </si>
  <si>
    <t>48121020122</t>
  </si>
  <si>
    <t>48121020123</t>
  </si>
  <si>
    <t>48121020124</t>
  </si>
  <si>
    <t>48121020125</t>
  </si>
  <si>
    <t>48121020126</t>
  </si>
  <si>
    <t>48121020127</t>
  </si>
  <si>
    <t>48121020128</t>
  </si>
  <si>
    <t>48121020129</t>
  </si>
  <si>
    <t>48121020130</t>
  </si>
  <si>
    <t>48121020131</t>
  </si>
  <si>
    <t>48121020132</t>
  </si>
  <si>
    <t>48121020133</t>
  </si>
  <si>
    <t>48121020134</t>
  </si>
  <si>
    <t>48121020135</t>
  </si>
  <si>
    <t>48121020136</t>
  </si>
  <si>
    <t>48121020137</t>
  </si>
  <si>
    <t>48121020203</t>
  </si>
  <si>
    <t>48121020204</t>
  </si>
  <si>
    <t>48121020205</t>
  </si>
  <si>
    <t>48121020206</t>
  </si>
  <si>
    <t>48121020207</t>
  </si>
  <si>
    <t>48121020208</t>
  </si>
  <si>
    <t>48121020305</t>
  </si>
  <si>
    <t>48121020310</t>
  </si>
  <si>
    <t>48121020311</t>
  </si>
  <si>
    <t>48121020312</t>
  </si>
  <si>
    <t>48121020313</t>
  </si>
  <si>
    <t>48121020314</t>
  </si>
  <si>
    <t>48121020315</t>
  </si>
  <si>
    <t>48121020316</t>
  </si>
  <si>
    <t>48121020317</t>
  </si>
  <si>
    <t>48121020318</t>
  </si>
  <si>
    <t>48121020319</t>
  </si>
  <si>
    <t>48121020320</t>
  </si>
  <si>
    <t>48121020321</t>
  </si>
  <si>
    <t>48121020322</t>
  </si>
  <si>
    <t>48121020402</t>
  </si>
  <si>
    <t>48121020403</t>
  </si>
  <si>
    <t>48121020404</t>
  </si>
  <si>
    <t>48121020405</t>
  </si>
  <si>
    <t>48121020504</t>
  </si>
  <si>
    <t>48121020505</t>
  </si>
  <si>
    <t>48121020506</t>
  </si>
  <si>
    <t>48121020507</t>
  </si>
  <si>
    <t>48121020508</t>
  </si>
  <si>
    <t>48121020601</t>
  </si>
  <si>
    <t>48121020603</t>
  </si>
  <si>
    <t>48121020604</t>
  </si>
  <si>
    <t>48121020605</t>
  </si>
  <si>
    <t>48121020700</t>
  </si>
  <si>
    <t>48121020800</t>
  </si>
  <si>
    <t>48121020900</t>
  </si>
  <si>
    <t>48121021000</t>
  </si>
  <si>
    <t>48121021100</t>
  </si>
  <si>
    <t>48121021202</t>
  </si>
  <si>
    <t>48121021203</t>
  </si>
  <si>
    <t>48121021204</t>
  </si>
  <si>
    <t>48121021301</t>
  </si>
  <si>
    <t>48121021304</t>
  </si>
  <si>
    <t>48121021305</t>
  </si>
  <si>
    <t>48121021306</t>
  </si>
  <si>
    <t>48121021307</t>
  </si>
  <si>
    <t>48121021410</t>
  </si>
  <si>
    <t>48121021411</t>
  </si>
  <si>
    <t>48121021412</t>
  </si>
  <si>
    <t>48121021413</t>
  </si>
  <si>
    <t>48121021414</t>
  </si>
  <si>
    <t>48121021415</t>
  </si>
  <si>
    <t>48121021416</t>
  </si>
  <si>
    <t>48121021417</t>
  </si>
  <si>
    <t>48121021418</t>
  </si>
  <si>
    <t>48121021419</t>
  </si>
  <si>
    <t>48121021420</t>
  </si>
  <si>
    <t>48121021421</t>
  </si>
  <si>
    <t>48121021422</t>
  </si>
  <si>
    <t>48121021423</t>
  </si>
  <si>
    <t>48121021502</t>
  </si>
  <si>
    <t>48121021505</t>
  </si>
  <si>
    <t>48121021512</t>
  </si>
  <si>
    <t>48121021513</t>
  </si>
  <si>
    <t>48121021514</t>
  </si>
  <si>
    <t>48121021516</t>
  </si>
  <si>
    <t>48121021517</t>
  </si>
  <si>
    <t>48121021518</t>
  </si>
  <si>
    <t>48121021520</t>
  </si>
  <si>
    <t>48121021521</t>
  </si>
  <si>
    <t>48121021522</t>
  </si>
  <si>
    <t>48121021526</t>
  </si>
  <si>
    <t>48121021528</t>
  </si>
  <si>
    <t>48121021529</t>
  </si>
  <si>
    <t>48121021530</t>
  </si>
  <si>
    <t>48121021531</t>
  </si>
  <si>
    <t>48121021532</t>
  </si>
  <si>
    <t>48121021533</t>
  </si>
  <si>
    <t>48121021534</t>
  </si>
  <si>
    <t>48121021535</t>
  </si>
  <si>
    <t>48121021536</t>
  </si>
  <si>
    <t>48121021537</t>
  </si>
  <si>
    <t>48121021538</t>
  </si>
  <si>
    <t>48121021539</t>
  </si>
  <si>
    <t>48121021540</t>
  </si>
  <si>
    <t>48121021611</t>
  </si>
  <si>
    <t>48121021612</t>
  </si>
  <si>
    <t>48121021613</t>
  </si>
  <si>
    <t>48121021614</t>
  </si>
  <si>
    <t>48121021615</t>
  </si>
  <si>
    <t>48121021616</t>
  </si>
  <si>
    <t>48121021618</t>
  </si>
  <si>
    <t>48121021619</t>
  </si>
  <si>
    <t>48121021620</t>
  </si>
  <si>
    <t>48121021621</t>
  </si>
  <si>
    <t>48121021622</t>
  </si>
  <si>
    <t>48121021626</t>
  </si>
  <si>
    <t>48121021630</t>
  </si>
  <si>
    <t>48121021631</t>
  </si>
  <si>
    <t>48121021632</t>
  </si>
  <si>
    <t>48121021633</t>
  </si>
  <si>
    <t>48121021634</t>
  </si>
  <si>
    <t>48121021635</t>
  </si>
  <si>
    <t>48121021637</t>
  </si>
  <si>
    <t>48121021638</t>
  </si>
  <si>
    <t>48121021639</t>
  </si>
  <si>
    <t>48121021640</t>
  </si>
  <si>
    <t>48121021641</t>
  </si>
  <si>
    <t>48121021642</t>
  </si>
  <si>
    <t>48121021643</t>
  </si>
  <si>
    <t>48121021644</t>
  </si>
  <si>
    <t>48121021645</t>
  </si>
  <si>
    <t>48121021646</t>
  </si>
  <si>
    <t>48121021647</t>
  </si>
  <si>
    <t>48121021648</t>
  </si>
  <si>
    <t>48121021649</t>
  </si>
  <si>
    <t>48121021650</t>
  </si>
  <si>
    <t>48121021651</t>
  </si>
  <si>
    <t>48121021652</t>
  </si>
  <si>
    <t>48121021653</t>
  </si>
  <si>
    <t>48121021654</t>
  </si>
  <si>
    <t>48121021655</t>
  </si>
  <si>
    <t>48121021715</t>
  </si>
  <si>
    <t>48121021716</t>
  </si>
  <si>
    <t>48121021717</t>
  </si>
  <si>
    <t>48121021719</t>
  </si>
  <si>
    <t>48121021720</t>
  </si>
  <si>
    <t>48121021721</t>
  </si>
  <si>
    <t>48121021722</t>
  </si>
  <si>
    <t>48121021723</t>
  </si>
  <si>
    <t>48121021724</t>
  </si>
  <si>
    <t>48121021725</t>
  </si>
  <si>
    <t>48121021726</t>
  </si>
  <si>
    <t>48121021727</t>
  </si>
  <si>
    <t>48121021728</t>
  </si>
  <si>
    <t>48121021729</t>
  </si>
  <si>
    <t>48121021730</t>
  </si>
  <si>
    <t>48121021731</t>
  </si>
  <si>
    <t>48121021732</t>
  </si>
  <si>
    <t>48121021733</t>
  </si>
  <si>
    <t>48121021734</t>
  </si>
  <si>
    <t>48121021735</t>
  </si>
  <si>
    <t>48121021736</t>
  </si>
  <si>
    <t>48121021737</t>
  </si>
  <si>
    <t>48121021738</t>
  </si>
  <si>
    <t>48121021739</t>
  </si>
  <si>
    <t>48121021740</t>
  </si>
  <si>
    <t>48121021741</t>
  </si>
  <si>
    <t>48121021742</t>
  </si>
  <si>
    <t>48121021743</t>
  </si>
  <si>
    <t>48121021744</t>
  </si>
  <si>
    <t>48121021745</t>
  </si>
  <si>
    <t>48121021746</t>
  </si>
  <si>
    <t>48121021748</t>
  </si>
  <si>
    <t>48121021749</t>
  </si>
  <si>
    <t>48121021750</t>
  </si>
  <si>
    <t>48121021751</t>
  </si>
  <si>
    <t>48121021752</t>
  </si>
  <si>
    <t>48121021754</t>
  </si>
  <si>
    <t>48121021755</t>
  </si>
  <si>
    <t>48121021756</t>
  </si>
  <si>
    <t>48121021757</t>
  </si>
  <si>
    <t>48121021758</t>
  </si>
  <si>
    <t>48121021759</t>
  </si>
  <si>
    <t>48121021800</t>
  </si>
  <si>
    <t>48121021900</t>
  </si>
  <si>
    <t>48123970100</t>
  </si>
  <si>
    <t>DeWitt</t>
  </si>
  <si>
    <t>48123970201</t>
  </si>
  <si>
    <t>48123970202</t>
  </si>
  <si>
    <t>48123970300</t>
  </si>
  <si>
    <t>48123970400</t>
  </si>
  <si>
    <t>48123970500</t>
  </si>
  <si>
    <t>48125950300</t>
  </si>
  <si>
    <t>Dickens</t>
  </si>
  <si>
    <t>48127950201</t>
  </si>
  <si>
    <t>Dimmit</t>
  </si>
  <si>
    <t>48127950202</t>
  </si>
  <si>
    <t>48127950400</t>
  </si>
  <si>
    <t>48129950200</t>
  </si>
  <si>
    <t>Donley</t>
  </si>
  <si>
    <t>48129950300</t>
  </si>
  <si>
    <t>48131950100</t>
  </si>
  <si>
    <t>Duval</t>
  </si>
  <si>
    <t>48131950200</t>
  </si>
  <si>
    <t>48131950500</t>
  </si>
  <si>
    <t>48133950100</t>
  </si>
  <si>
    <t>Eastland</t>
  </si>
  <si>
    <t>48133950201</t>
  </si>
  <si>
    <t>48133950202</t>
  </si>
  <si>
    <t>48133950301</t>
  </si>
  <si>
    <t>48133950302</t>
  </si>
  <si>
    <t>48133950400</t>
  </si>
  <si>
    <t>48133950500</t>
  </si>
  <si>
    <t>48135000100</t>
  </si>
  <si>
    <t>Ector</t>
  </si>
  <si>
    <t>48135000300</t>
  </si>
  <si>
    <t>48135000400</t>
  </si>
  <si>
    <t>48135000500</t>
  </si>
  <si>
    <t>48135000600</t>
  </si>
  <si>
    <t>48135000700</t>
  </si>
  <si>
    <t>48135000800</t>
  </si>
  <si>
    <t>48135001000</t>
  </si>
  <si>
    <t>48135001100</t>
  </si>
  <si>
    <t>48135001300</t>
  </si>
  <si>
    <t>48135001500</t>
  </si>
  <si>
    <t>48135001600</t>
  </si>
  <si>
    <t>48135001700</t>
  </si>
  <si>
    <t>48135001800</t>
  </si>
  <si>
    <t>48135001900</t>
  </si>
  <si>
    <t>48135002000</t>
  </si>
  <si>
    <t>48135002200</t>
  </si>
  <si>
    <t>48135002300</t>
  </si>
  <si>
    <t>48135002400</t>
  </si>
  <si>
    <t>48135002501</t>
  </si>
  <si>
    <t>48135002502</t>
  </si>
  <si>
    <t>48135002503</t>
  </si>
  <si>
    <t>48135002701</t>
  </si>
  <si>
    <t>48135002702</t>
  </si>
  <si>
    <t>48135002801</t>
  </si>
  <si>
    <t>48135002803</t>
  </si>
  <si>
    <t>48135002804</t>
  </si>
  <si>
    <t>48135002900</t>
  </si>
  <si>
    <t>48135003001</t>
  </si>
  <si>
    <t>48135003002</t>
  </si>
  <si>
    <t>48135003003</t>
  </si>
  <si>
    <t>48135003004</t>
  </si>
  <si>
    <t>48135003100</t>
  </si>
  <si>
    <t>48137950300</t>
  </si>
  <si>
    <t>Edwards</t>
  </si>
  <si>
    <t>El Paso</t>
  </si>
  <si>
    <t>48141000106</t>
  </si>
  <si>
    <t>48141000107</t>
  </si>
  <si>
    <t>48141000108</t>
  </si>
  <si>
    <t>48141000109</t>
  </si>
  <si>
    <t>48141000110</t>
  </si>
  <si>
    <t>48141000111</t>
  </si>
  <si>
    <t>48141000112</t>
  </si>
  <si>
    <t>48141000113</t>
  </si>
  <si>
    <t>48141000114</t>
  </si>
  <si>
    <t>48141000204</t>
  </si>
  <si>
    <t>48141000205</t>
  </si>
  <si>
    <t>48141000206</t>
  </si>
  <si>
    <t>48141000207</t>
  </si>
  <si>
    <t>48141000208</t>
  </si>
  <si>
    <t>48141000301</t>
  </si>
  <si>
    <t>48141000302</t>
  </si>
  <si>
    <t>48141000401</t>
  </si>
  <si>
    <t>48141000403</t>
  </si>
  <si>
    <t>48141000404</t>
  </si>
  <si>
    <t>48141000600</t>
  </si>
  <si>
    <t>48141000800</t>
  </si>
  <si>
    <t>48141000901</t>
  </si>
  <si>
    <t>48141000902</t>
  </si>
  <si>
    <t>48141001001</t>
  </si>
  <si>
    <t>48141001002</t>
  </si>
  <si>
    <t>48141001107</t>
  </si>
  <si>
    <t>48141001109</t>
  </si>
  <si>
    <t>48141001110</t>
  </si>
  <si>
    <t>48141001111</t>
  </si>
  <si>
    <t>48141001112</t>
  </si>
  <si>
    <t>48141001114</t>
  </si>
  <si>
    <t>48141001115</t>
  </si>
  <si>
    <t>48141001116</t>
  </si>
  <si>
    <t>48141001117</t>
  </si>
  <si>
    <t>48141001118</t>
  </si>
  <si>
    <t>48141001119</t>
  </si>
  <si>
    <t>48141001202</t>
  </si>
  <si>
    <t>48141001204</t>
  </si>
  <si>
    <t>48141001301</t>
  </si>
  <si>
    <t>48141001302</t>
  </si>
  <si>
    <t>48141001400</t>
  </si>
  <si>
    <t>48141001501</t>
  </si>
  <si>
    <t>48141001502</t>
  </si>
  <si>
    <t>48141001600</t>
  </si>
  <si>
    <t>48141001700</t>
  </si>
  <si>
    <t>48141001800</t>
  </si>
  <si>
    <t>48141001900</t>
  </si>
  <si>
    <t>48141002000</t>
  </si>
  <si>
    <t>48141002100</t>
  </si>
  <si>
    <t>48141002201</t>
  </si>
  <si>
    <t>48141002202</t>
  </si>
  <si>
    <t>48141002300</t>
  </si>
  <si>
    <t>48141002400</t>
  </si>
  <si>
    <t>48141002500</t>
  </si>
  <si>
    <t>48141002600</t>
  </si>
  <si>
    <t>48141002800</t>
  </si>
  <si>
    <t>48141002900</t>
  </si>
  <si>
    <t>48141003000</t>
  </si>
  <si>
    <t>48141003100</t>
  </si>
  <si>
    <t>48141003200</t>
  </si>
  <si>
    <t>48141003300</t>
  </si>
  <si>
    <t>48141003402</t>
  </si>
  <si>
    <t>48141003403</t>
  </si>
  <si>
    <t>48141003404</t>
  </si>
  <si>
    <t>48141003501</t>
  </si>
  <si>
    <t>48141003502</t>
  </si>
  <si>
    <t>48141003601</t>
  </si>
  <si>
    <t>48141003602</t>
  </si>
  <si>
    <t>48141003701</t>
  </si>
  <si>
    <t>48141003702</t>
  </si>
  <si>
    <t>48141003801</t>
  </si>
  <si>
    <t>48141003803</t>
  </si>
  <si>
    <t>48141003804</t>
  </si>
  <si>
    <t>48141003901</t>
  </si>
  <si>
    <t>48141003902</t>
  </si>
  <si>
    <t>48141003904</t>
  </si>
  <si>
    <t>48141003905</t>
  </si>
  <si>
    <t>48141004004</t>
  </si>
  <si>
    <t>48141004005</t>
  </si>
  <si>
    <t>48141004006</t>
  </si>
  <si>
    <t>48141004007</t>
  </si>
  <si>
    <t>48141004008</t>
  </si>
  <si>
    <t>48141004103</t>
  </si>
  <si>
    <t>48141004104</t>
  </si>
  <si>
    <t>48141004105</t>
  </si>
  <si>
    <t>48141004106</t>
  </si>
  <si>
    <t>48141004107</t>
  </si>
  <si>
    <t>48141004201</t>
  </si>
  <si>
    <t>48141004202</t>
  </si>
  <si>
    <t>48141004303</t>
  </si>
  <si>
    <t>48141004307</t>
  </si>
  <si>
    <t>48141004309</t>
  </si>
  <si>
    <t>48141004310</t>
  </si>
  <si>
    <t>48141004312</t>
  </si>
  <si>
    <t>48141004313</t>
  </si>
  <si>
    <t>48141004314</t>
  </si>
  <si>
    <t>48141004316</t>
  </si>
  <si>
    <t>48141004317</t>
  </si>
  <si>
    <t>48141004318</t>
  </si>
  <si>
    <t>48141004319</t>
  </si>
  <si>
    <t>48141004320</t>
  </si>
  <si>
    <t>48141010101</t>
  </si>
  <si>
    <t>48141010102</t>
  </si>
  <si>
    <t>48141010103</t>
  </si>
  <si>
    <t>48141010203</t>
  </si>
  <si>
    <t>48141010210</t>
  </si>
  <si>
    <t>48141010211</t>
  </si>
  <si>
    <t>48141010212</t>
  </si>
  <si>
    <t>48141010213</t>
  </si>
  <si>
    <t>48141010214</t>
  </si>
  <si>
    <t>48141010217</t>
  </si>
  <si>
    <t>48141010218</t>
  </si>
  <si>
    <t>48141010220</t>
  </si>
  <si>
    <t>48141010222</t>
  </si>
  <si>
    <t>48141010223</t>
  </si>
  <si>
    <t>48141010224</t>
  </si>
  <si>
    <t>48141010225</t>
  </si>
  <si>
    <t>48141010226</t>
  </si>
  <si>
    <t>48141010227</t>
  </si>
  <si>
    <t>48141010228</t>
  </si>
  <si>
    <t>48141010229</t>
  </si>
  <si>
    <t>48141010230</t>
  </si>
  <si>
    <t>48141010231</t>
  </si>
  <si>
    <t>48141010232</t>
  </si>
  <si>
    <t>48141010303</t>
  </si>
  <si>
    <t>48141010307</t>
  </si>
  <si>
    <t>48141010311</t>
  </si>
  <si>
    <t>48141010312</t>
  </si>
  <si>
    <t>48141010316</t>
  </si>
  <si>
    <t>48141010317</t>
  </si>
  <si>
    <t>48141010322</t>
  </si>
  <si>
    <t>48141010323</t>
  </si>
  <si>
    <t>48141010326</t>
  </si>
  <si>
    <t>48141010327</t>
  </si>
  <si>
    <t>48141010328</t>
  </si>
  <si>
    <t>48141010329</t>
  </si>
  <si>
    <t>48141010333</t>
  </si>
  <si>
    <t>48141010334</t>
  </si>
  <si>
    <t>48141010335</t>
  </si>
  <si>
    <t>48141010336</t>
  </si>
  <si>
    <t>48141010337</t>
  </si>
  <si>
    <t>48141010338</t>
  </si>
  <si>
    <t>48141010344</t>
  </si>
  <si>
    <t>48141010346</t>
  </si>
  <si>
    <t>48141010347</t>
  </si>
  <si>
    <t>48141010348</t>
  </si>
  <si>
    <t>48141010349</t>
  </si>
  <si>
    <t>48141010350</t>
  </si>
  <si>
    <t>48141010351</t>
  </si>
  <si>
    <t>48141010352</t>
  </si>
  <si>
    <t>48141010353</t>
  </si>
  <si>
    <t>48141010354</t>
  </si>
  <si>
    <t>48141010355</t>
  </si>
  <si>
    <t>48141010356</t>
  </si>
  <si>
    <t>48141010357</t>
  </si>
  <si>
    <t>48141010358</t>
  </si>
  <si>
    <t>48141010359</t>
  </si>
  <si>
    <t>48141010360</t>
  </si>
  <si>
    <t>48141010361</t>
  </si>
  <si>
    <t>48141010362</t>
  </si>
  <si>
    <t>48141010363</t>
  </si>
  <si>
    <t>48141010364</t>
  </si>
  <si>
    <t>48141010365</t>
  </si>
  <si>
    <t>48141010366</t>
  </si>
  <si>
    <t>48141010367</t>
  </si>
  <si>
    <t>48141010368</t>
  </si>
  <si>
    <t>48141010369</t>
  </si>
  <si>
    <t>48141010370</t>
  </si>
  <si>
    <t>48141010371</t>
  </si>
  <si>
    <t>48141010372</t>
  </si>
  <si>
    <t>48141010401</t>
  </si>
  <si>
    <t>48141010404</t>
  </si>
  <si>
    <t>48141010406</t>
  </si>
  <si>
    <t>48141010408</t>
  </si>
  <si>
    <t>48141010410</t>
  </si>
  <si>
    <t>48141010411</t>
  </si>
  <si>
    <t>48141010412</t>
  </si>
  <si>
    <t>48141010413</t>
  </si>
  <si>
    <t>48141010501</t>
  </si>
  <si>
    <t>48141010502</t>
  </si>
  <si>
    <t>48141010504</t>
  </si>
  <si>
    <t>48141010505</t>
  </si>
  <si>
    <t>48141010506</t>
  </si>
  <si>
    <t>48141010601</t>
  </si>
  <si>
    <t>48141010602</t>
  </si>
  <si>
    <t>48141980000</t>
  </si>
  <si>
    <t>48139060103</t>
  </si>
  <si>
    <t>Ellis</t>
  </si>
  <si>
    <t>48139060104</t>
  </si>
  <si>
    <t>48139060105</t>
  </si>
  <si>
    <t>48139060106</t>
  </si>
  <si>
    <t>48139060206</t>
  </si>
  <si>
    <t>48139060207</t>
  </si>
  <si>
    <t>48139060209</t>
  </si>
  <si>
    <t>48139060211</t>
  </si>
  <si>
    <t>48139060212</t>
  </si>
  <si>
    <t>48139060215</t>
  </si>
  <si>
    <t>48139060216</t>
  </si>
  <si>
    <t>48139060217</t>
  </si>
  <si>
    <t>48139060218</t>
  </si>
  <si>
    <t>48139060219</t>
  </si>
  <si>
    <t>48139060220</t>
  </si>
  <si>
    <t>48139060221</t>
  </si>
  <si>
    <t>48139060300</t>
  </si>
  <si>
    <t>48139060400</t>
  </si>
  <si>
    <t>48139060500</t>
  </si>
  <si>
    <t>48139060601</t>
  </si>
  <si>
    <t>48139060602</t>
  </si>
  <si>
    <t>48139060702</t>
  </si>
  <si>
    <t>48139060704</t>
  </si>
  <si>
    <t>48139060801</t>
  </si>
  <si>
    <t>48139060802</t>
  </si>
  <si>
    <t>48139060803</t>
  </si>
  <si>
    <t>48139060900</t>
  </si>
  <si>
    <t>48139061000</t>
  </si>
  <si>
    <t>48139061100</t>
  </si>
  <si>
    <t>48139061200</t>
  </si>
  <si>
    <t>48139061300</t>
  </si>
  <si>
    <t>48139061401</t>
  </si>
  <si>
    <t>48139061402</t>
  </si>
  <si>
    <t>48139061500</t>
  </si>
  <si>
    <t>48139061600</t>
  </si>
  <si>
    <t>48139061700</t>
  </si>
  <si>
    <t>48143950100</t>
  </si>
  <si>
    <t>Erath</t>
  </si>
  <si>
    <t>48143950201</t>
  </si>
  <si>
    <t>48143950203</t>
  </si>
  <si>
    <t>48143950204</t>
  </si>
  <si>
    <t>48143950301</t>
  </si>
  <si>
    <t>48143950302</t>
  </si>
  <si>
    <t>48143950401</t>
  </si>
  <si>
    <t>48143950402</t>
  </si>
  <si>
    <t>48143950501</t>
  </si>
  <si>
    <t>48143950502</t>
  </si>
  <si>
    <t>48143950600</t>
  </si>
  <si>
    <t>48143950700</t>
  </si>
  <si>
    <t>48145000200</t>
  </si>
  <si>
    <t>Falls</t>
  </si>
  <si>
    <t>48145000300</t>
  </si>
  <si>
    <t>48145000400</t>
  </si>
  <si>
    <t>48145000500</t>
  </si>
  <si>
    <t>48145000700</t>
  </si>
  <si>
    <t>48145000800</t>
  </si>
  <si>
    <t>48147950100</t>
  </si>
  <si>
    <t>Fannin</t>
  </si>
  <si>
    <t>48147950300</t>
  </si>
  <si>
    <t>48147950401</t>
  </si>
  <si>
    <t>48147950402</t>
  </si>
  <si>
    <t>48147950500</t>
  </si>
  <si>
    <t>48147950600</t>
  </si>
  <si>
    <t>48147950701</t>
  </si>
  <si>
    <t>48147950702</t>
  </si>
  <si>
    <t>48147950800</t>
  </si>
  <si>
    <t>48149970100</t>
  </si>
  <si>
    <t>Fayette</t>
  </si>
  <si>
    <t>48149970200</t>
  </si>
  <si>
    <t>48149970301</t>
  </si>
  <si>
    <t>48149970302</t>
  </si>
  <si>
    <t>48149970400</t>
  </si>
  <si>
    <t>48149970500</t>
  </si>
  <si>
    <t>48149970601</t>
  </si>
  <si>
    <t>48149970602</t>
  </si>
  <si>
    <t>48149970700</t>
  </si>
  <si>
    <t>48151950300</t>
  </si>
  <si>
    <t>Fisher</t>
  </si>
  <si>
    <t>48151950400</t>
  </si>
  <si>
    <t>48153950500</t>
  </si>
  <si>
    <t>Floyd</t>
  </si>
  <si>
    <t>48153950600</t>
  </si>
  <si>
    <t>48155950100</t>
  </si>
  <si>
    <t>Foard</t>
  </si>
  <si>
    <t>Census Tract 6701.01, Fort Bend County, Texas</t>
  </si>
  <si>
    <t>Census Tract 6701.02, Fort Bend County, Texas</t>
  </si>
  <si>
    <t>Census Tract 6702.01, Fort Bend County, Texas</t>
  </si>
  <si>
    <t>Census Tract 6702.02, Fort Bend County, Texas</t>
  </si>
  <si>
    <t>Census Tract 6703, Fort Bend County, Texas</t>
  </si>
  <si>
    <t>Census Tract 6704, Fort Bend County, Texas</t>
  </si>
  <si>
    <t>Census Tract 6705, Fort Bend County, Texas</t>
  </si>
  <si>
    <t>Census Tract 6706.02, Fort Bend County, Texas</t>
  </si>
  <si>
    <t>Census Tract 6706.03, Fort Bend County, Texas</t>
  </si>
  <si>
    <t>Census Tract 6706.04, Fort Bend County, Texas</t>
  </si>
  <si>
    <t>Census Tract 6707, Fort Bend County, Texas</t>
  </si>
  <si>
    <t>Census Tract 6708.01, Fort Bend County, Texas</t>
  </si>
  <si>
    <t>Census Tract 6708.02, Fort Bend County, Texas</t>
  </si>
  <si>
    <t>Census Tract 6708.03, Fort Bend County, Texas</t>
  </si>
  <si>
    <t>Census Tract 6708.04, Fort Bend County, Texas</t>
  </si>
  <si>
    <t>Census Tract 6709.02, Fort Bend County, Texas</t>
  </si>
  <si>
    <t>Census Tract 6709.03, Fort Bend County, Texas</t>
  </si>
  <si>
    <t>Census Tract 6709.04, Fort Bend County, Texas</t>
  </si>
  <si>
    <t>Census Tract 6710.01, Fort Bend County, Texas</t>
  </si>
  <si>
    <t>Census Tract 6710.02, Fort Bend County, Texas</t>
  </si>
  <si>
    <t>Census Tract 6711.01, Fort Bend County, Texas</t>
  </si>
  <si>
    <t>Census Tract 6711.02, Fort Bend County, Texas</t>
  </si>
  <si>
    <t>Census Tract 6712, Fort Bend County, Texas</t>
  </si>
  <si>
    <t>Census Tract 6713, Fort Bend County, Texas</t>
  </si>
  <si>
    <t>Census Tract 6714.01, Fort Bend County, Texas</t>
  </si>
  <si>
    <t>Census Tract 6714.02, Fort Bend County, Texas</t>
  </si>
  <si>
    <t>Census Tract 6715.01, Fort Bend County, Texas</t>
  </si>
  <si>
    <t>Census Tract 6715.02, Fort Bend County, Texas</t>
  </si>
  <si>
    <t>Census Tract 6716.01, Fort Bend County, Texas</t>
  </si>
  <si>
    <t>Census Tract 6716.02, Fort Bend County, Texas</t>
  </si>
  <si>
    <t>Census Tract 6717, Fort Bend County, Texas</t>
  </si>
  <si>
    <t>Census Tract 6718, Fort Bend County, Texas</t>
  </si>
  <si>
    <t>Census Tract 6719, Fort Bend County, Texas</t>
  </si>
  <si>
    <t>Census Tract 6720.02, Fort Bend County, Texas</t>
  </si>
  <si>
    <t>Census Tract 6720.03, Fort Bend County, Texas</t>
  </si>
  <si>
    <t>Census Tract 6720.04, Fort Bend County, Texas</t>
  </si>
  <si>
    <t>Census Tract 6721, Fort Bend County, Texas</t>
  </si>
  <si>
    <t>Census Tract 6722.01, Fort Bend County, Texas</t>
  </si>
  <si>
    <t>Census Tract 6722.02, Fort Bend County, Texas</t>
  </si>
  <si>
    <t>Census Tract 6723.03, Fort Bend County, Texas</t>
  </si>
  <si>
    <t>Census Tract 6723.04, Fort Bend County, Texas</t>
  </si>
  <si>
    <t>Census Tract 6723.05, Fort Bend County, Texas</t>
  </si>
  <si>
    <t>Census Tract 6723.06, Fort Bend County, Texas</t>
  </si>
  <si>
    <t>Census Tract 6724.01, Fort Bend County, Texas</t>
  </si>
  <si>
    <t>Census Tract 6724.02, Fort Bend County, Texas</t>
  </si>
  <si>
    <t>Census Tract 6725, Fort Bend County, Texas</t>
  </si>
  <si>
    <t>Census Tract 6726.02, Fort Bend County, Texas</t>
  </si>
  <si>
    <t>Census Tract 6726.03, Fort Bend County, Texas</t>
  </si>
  <si>
    <t>Census Tract 6726.04, Fort Bend County, Texas</t>
  </si>
  <si>
    <t>Census Tract 6727.01, Fort Bend County, Texas</t>
  </si>
  <si>
    <t>Census Tract 6727.02, Fort Bend County, Texas</t>
  </si>
  <si>
    <t>Census Tract 6727.03, Fort Bend County, Texas</t>
  </si>
  <si>
    <t>Census Tract 6728.01, Fort Bend County, Texas</t>
  </si>
  <si>
    <t>Census Tract 6728.02, Fort Bend County, Texas</t>
  </si>
  <si>
    <t>Census Tract 6729.01, Fort Bend County, Texas</t>
  </si>
  <si>
    <t>Census Tract 6729.02, Fort Bend County, Texas</t>
  </si>
  <si>
    <t>Census Tract 6729.03, Fort Bend County, Texas</t>
  </si>
  <si>
    <t>Census Tract 6729.04, Fort Bend County, Texas</t>
  </si>
  <si>
    <t>Census Tract 6729.05, Fort Bend County, Texas</t>
  </si>
  <si>
    <t>Census Tract 6729.06, Fort Bend County, Texas</t>
  </si>
  <si>
    <t>Census Tract 6729.07, Fort Bend County, Texas</t>
  </si>
  <si>
    <t>Census Tract 6730.04, Fort Bend County, Texas</t>
  </si>
  <si>
    <t>Census Tract 6730.05, Fort Bend County, Texas</t>
  </si>
  <si>
    <t>Census Tract 6730.06, Fort Bend County, Texas</t>
  </si>
  <si>
    <t>Census Tract 6730.07, Fort Bend County, Texas</t>
  </si>
  <si>
    <t>Census Tract 6730.08, Fort Bend County, Texas</t>
  </si>
  <si>
    <t>Census Tract 6730.09, Fort Bend County, Texas</t>
  </si>
  <si>
    <t>Census Tract 6730.10, Fort Bend County, Texas</t>
  </si>
  <si>
    <t>Census Tract 6731.03, Fort Bend County, Texas</t>
  </si>
  <si>
    <t>Census Tract 6731.04, Fort Bend County, Texas</t>
  </si>
  <si>
    <t>Census Tract 6731.05, Fort Bend County, Texas</t>
  </si>
  <si>
    <t>Census Tract 6731.06, Fort Bend County, Texas</t>
  </si>
  <si>
    <t>Census Tract 6731.07, Fort Bend County, Texas</t>
  </si>
  <si>
    <t>Census Tract 6731.08, Fort Bend County, Texas</t>
  </si>
  <si>
    <t>Census Tract 6731.09, Fort Bend County, Texas</t>
  </si>
  <si>
    <t>Census Tract 6731.10, Fort Bend County, Texas</t>
  </si>
  <si>
    <t>Census Tract 6731.11, Fort Bend County, Texas</t>
  </si>
  <si>
    <t>Census Tract 6731.12, Fort Bend County, Texas</t>
  </si>
  <si>
    <t>Census Tract 6731.13, Fort Bend County, Texas</t>
  </si>
  <si>
    <t>Census Tract 6732.01, Fort Bend County, Texas</t>
  </si>
  <si>
    <t>Census Tract 6732.02, Fort Bend County, Texas</t>
  </si>
  <si>
    <t>Census Tract 6733, Fort Bend County, Texas</t>
  </si>
  <si>
    <t>Census Tract 6734.01, Fort Bend County, Texas</t>
  </si>
  <si>
    <t>Census Tract 6734.02, Fort Bend County, Texas</t>
  </si>
  <si>
    <t>Census Tract 6734.03, Fort Bend County, Texas</t>
  </si>
  <si>
    <t>Census Tract 6734.04, Fort Bend County, Texas</t>
  </si>
  <si>
    <t>Census Tract 6735.01, Fort Bend County, Texas</t>
  </si>
  <si>
    <t>Census Tract 6735.02, Fort Bend County, Texas</t>
  </si>
  <si>
    <t>Census Tract 6736, Fort Bend County, Texas</t>
  </si>
  <si>
    <t>Census Tract 6737, Fort Bend County, Texas</t>
  </si>
  <si>
    <t>Census Tract 6738.01, Fort Bend County, Texas</t>
  </si>
  <si>
    <t>Census Tract 6738.02, Fort Bend County, Texas</t>
  </si>
  <si>
    <t>Census Tract 6739.02, Fort Bend County, Texas</t>
  </si>
  <si>
    <t>Census Tract 6739.03, Fort Bend County, Texas</t>
  </si>
  <si>
    <t>Census Tract 6739.04, Fort Bend County, Texas</t>
  </si>
  <si>
    <t>Census Tract 6740.01, Fort Bend County, Texas</t>
  </si>
  <si>
    <t>Census Tract 6740.02, Fort Bend County, Texas</t>
  </si>
  <si>
    <t>Census Tract 6741, Fort Bend County, Texas</t>
  </si>
  <si>
    <t>Census Tract 6742, Fort Bend County, Texas</t>
  </si>
  <si>
    <t>Census Tract 6743.01, Fort Bend County, Texas</t>
  </si>
  <si>
    <t>Census Tract 6743.02, Fort Bend County, Texas</t>
  </si>
  <si>
    <t>Census Tract 6744.01, Fort Bend County, Texas</t>
  </si>
  <si>
    <t>Census Tract 6744.02, Fort Bend County, Texas</t>
  </si>
  <si>
    <t>Census Tract 6744.03, Fort Bend County, Texas</t>
  </si>
  <si>
    <t>Census Tract 6744.04, Fort Bend County, Texas</t>
  </si>
  <si>
    <t>Census Tract 6745.03, Fort Bend County, Texas</t>
  </si>
  <si>
    <t>Census Tract 6745.04, Fort Bend County, Texas</t>
  </si>
  <si>
    <t>Census Tract 6745.05, Fort Bend County, Texas</t>
  </si>
  <si>
    <t>Census Tract 6745.06, Fort Bend County, Texas</t>
  </si>
  <si>
    <t>Census Tract 6745.07, Fort Bend County, Texas</t>
  </si>
  <si>
    <t>Census Tract 6745.08, Fort Bend County, Texas</t>
  </si>
  <si>
    <t>Census Tract 6746.01, Fort Bend County, Texas</t>
  </si>
  <si>
    <t>Census Tract 6746.02, Fort Bend County, Texas</t>
  </si>
  <si>
    <t>Census Tract 6746.03, Fort Bend County, Texas</t>
  </si>
  <si>
    <t>Census Tract 6746.04, Fort Bend County, Texas</t>
  </si>
  <si>
    <t>Census Tract 6747.01, Fort Bend County, Texas</t>
  </si>
  <si>
    <t>Census Tract 6747.02, Fort Bend County, Texas</t>
  </si>
  <si>
    <t>Census Tract 6748, Fort Bend County, Texas</t>
  </si>
  <si>
    <t>Census Tract 6749, Fort Bend County, Texas</t>
  </si>
  <si>
    <t>Census Tract 6750, Fort Bend County, Texas</t>
  </si>
  <si>
    <t>Census Tract 6751.01, Fort Bend County, Texas</t>
  </si>
  <si>
    <t>Census Tract 6751.02, Fort Bend County, Texas</t>
  </si>
  <si>
    <t>Census Tract 6752, Fort Bend County, Texas</t>
  </si>
  <si>
    <t>Census Tract 6753, Fort Bend County, Texas</t>
  </si>
  <si>
    <t>Census Tract 6754.01, Fort Bend County, Texas</t>
  </si>
  <si>
    <t>Census Tract 6754.02, Fort Bend County, Texas</t>
  </si>
  <si>
    <t>Census Tract 6755.01, Fort Bend County, Texas</t>
  </si>
  <si>
    <t>Census Tract 6755.02, Fort Bend County, Texas</t>
  </si>
  <si>
    <t>Census Tract 6755.03, Fort Bend County, Texas</t>
  </si>
  <si>
    <t>Census Tract 6756, Fort Bend County, Texas</t>
  </si>
  <si>
    <t>Census Tract 6757.01, Fort Bend County, Texas</t>
  </si>
  <si>
    <t>Census Tract 6757.02, Fort Bend County, Texas</t>
  </si>
  <si>
    <t>Census Tract 6758, Fort Bend County, Texas</t>
  </si>
  <si>
    <t>48159950101</t>
  </si>
  <si>
    <t>Franklin</t>
  </si>
  <si>
    <t>48159950102</t>
  </si>
  <si>
    <t>48159950200</t>
  </si>
  <si>
    <t>48159950300</t>
  </si>
  <si>
    <t>48161000101</t>
  </si>
  <si>
    <t>Freestone</t>
  </si>
  <si>
    <t>48161000102</t>
  </si>
  <si>
    <t>48161000200</t>
  </si>
  <si>
    <t>48161000300</t>
  </si>
  <si>
    <t>48161000400</t>
  </si>
  <si>
    <t>48161000600</t>
  </si>
  <si>
    <t>48161000700</t>
  </si>
  <si>
    <t>48161000900</t>
  </si>
  <si>
    <t>48163950101</t>
  </si>
  <si>
    <t>Frio</t>
  </si>
  <si>
    <t>48163950102</t>
  </si>
  <si>
    <t>48163950201</t>
  </si>
  <si>
    <t>48163950202</t>
  </si>
  <si>
    <t>48163950301</t>
  </si>
  <si>
    <t>48163950302</t>
  </si>
  <si>
    <t>48165950100</t>
  </si>
  <si>
    <t>Gaines</t>
  </si>
  <si>
    <t>48165950201</t>
  </si>
  <si>
    <t>48165950202</t>
  </si>
  <si>
    <t>48165950300</t>
  </si>
  <si>
    <t>Census Tract 7201, Galveston County, Texas</t>
  </si>
  <si>
    <t>Census Tract 7202, Galveston County, Texas</t>
  </si>
  <si>
    <t>Census Tract 7203.01, Galveston County, Texas</t>
  </si>
  <si>
    <t>Census Tract 7203.02, Galveston County, Texas</t>
  </si>
  <si>
    <t>Census Tract 7204, Galveston County, Texas</t>
  </si>
  <si>
    <t>Census Tract 7205.01, Galveston County, Texas</t>
  </si>
  <si>
    <t>Census Tract 7205.04, Galveston County, Texas</t>
  </si>
  <si>
    <t>Census Tract 7205.05, Galveston County, Texas</t>
  </si>
  <si>
    <t>Census Tract 7205.06, Galveston County, Texas</t>
  </si>
  <si>
    <t>Census Tract 7205.07, Galveston County, Texas</t>
  </si>
  <si>
    <t>Census Tract 7205.08, Galveston County, Texas</t>
  </si>
  <si>
    <t>Census Tract 7205.09, Galveston County, Texas</t>
  </si>
  <si>
    <t>Census Tract 7205.10, Galveston County, Texas</t>
  </si>
  <si>
    <t>Census Tract 7205.11, Galveston County, Texas</t>
  </si>
  <si>
    <t>Census Tract 7205.12, Galveston County, Texas</t>
  </si>
  <si>
    <t>Census Tract 7206.01, Galveston County, Texas</t>
  </si>
  <si>
    <t>Census Tract 7206.02, Galveston County, Texas</t>
  </si>
  <si>
    <t>Census Tract 7206.03, Galveston County, Texas</t>
  </si>
  <si>
    <t>Census Tract 7206.04, Galveston County, Texas</t>
  </si>
  <si>
    <t>Census Tract 7206.05, Galveston County, Texas</t>
  </si>
  <si>
    <t>Census Tract 7207.01, Galveston County, Texas</t>
  </si>
  <si>
    <t>Census Tract 7207.02, Galveston County, Texas</t>
  </si>
  <si>
    <t>Census Tract 7207.03, Galveston County, Texas</t>
  </si>
  <si>
    <t>Census Tract 7208, Galveston County, Texas</t>
  </si>
  <si>
    <t>Census Tract 7209, Galveston County, Texas</t>
  </si>
  <si>
    <t>Census Tract 7210, Galveston County, Texas</t>
  </si>
  <si>
    <t>Census Tract 7211.01, Galveston County, Texas</t>
  </si>
  <si>
    <t>Census Tract 7211.02, Galveston County, Texas</t>
  </si>
  <si>
    <t>Census Tract 7211.03, Galveston County, Texas</t>
  </si>
  <si>
    <t>Census Tract 7212.03, Galveston County, Texas</t>
  </si>
  <si>
    <t>Census Tract 7212.04, Galveston County, Texas</t>
  </si>
  <si>
    <t>Census Tract 7212.05, Galveston County, Texas</t>
  </si>
  <si>
    <t>Census Tract 7212.06, Galveston County, Texas</t>
  </si>
  <si>
    <t>Census Tract 7212.07, Galveston County, Texas</t>
  </si>
  <si>
    <t>Census Tract 7212.08, Galveston County, Texas</t>
  </si>
  <si>
    <t>Census Tract 7212.09, Galveston County, Texas</t>
  </si>
  <si>
    <t>Census Tract 7212.10, Galveston County, Texas</t>
  </si>
  <si>
    <t>Census Tract 7212.11, Galveston County, Texas</t>
  </si>
  <si>
    <t>Census Tract 7213.01, Galveston County, Texas</t>
  </si>
  <si>
    <t>Census Tract 7213.02, Galveston County, Texas</t>
  </si>
  <si>
    <t>Census Tract 7214.01, Galveston County, Texas</t>
  </si>
  <si>
    <t>Census Tract 7214.02, Galveston County, Texas</t>
  </si>
  <si>
    <t>Census Tract 7214.03, Galveston County, Texas</t>
  </si>
  <si>
    <t>Census Tract 7215.01, Galveston County, Texas</t>
  </si>
  <si>
    <t>Census Tract 7215.02, Galveston County, Texas</t>
  </si>
  <si>
    <t>Census Tract 7215.03, Galveston County, Texas</t>
  </si>
  <si>
    <t>Census Tract 7216, Galveston County, Texas</t>
  </si>
  <si>
    <t>Census Tract 7217.01, Galveston County, Texas</t>
  </si>
  <si>
    <t>Census Tract 7217.02, Galveston County, Texas</t>
  </si>
  <si>
    <t>Census Tract 7217.03, Galveston County, Texas</t>
  </si>
  <si>
    <t>Census Tract 7218, Galveston County, Texas</t>
  </si>
  <si>
    <t>Census Tract 7219.01, Galveston County, Texas</t>
  </si>
  <si>
    <t>Census Tract 7219.02, Galveston County, Texas</t>
  </si>
  <si>
    <t>Census Tract 7220.01, Galveston County, Texas</t>
  </si>
  <si>
    <t>Census Tract 7220.02, Galveston County, Texas</t>
  </si>
  <si>
    <t>Census Tract 7221, Galveston County, Texas</t>
  </si>
  <si>
    <t>Census Tract 7222, Galveston County, Texas</t>
  </si>
  <si>
    <t>Census Tract 7223, Galveston County, Texas</t>
  </si>
  <si>
    <t>Census Tract 7226, Galveston County, Texas</t>
  </si>
  <si>
    <t>Census Tract 7227, Galveston County, Texas</t>
  </si>
  <si>
    <t>Census Tract 7228, Galveston County, Texas</t>
  </si>
  <si>
    <t>Census Tract 7229, Galveston County, Texas</t>
  </si>
  <si>
    <t>Census Tract 7230, Galveston County, Texas</t>
  </si>
  <si>
    <t>Census Tract 7231, Galveston County, Texas</t>
  </si>
  <si>
    <t>Census Tract 7232, Galveston County, Texas</t>
  </si>
  <si>
    <t>Census Tract 7233, Galveston County, Texas</t>
  </si>
  <si>
    <t>Census Tract 7234.01, Galveston County, Texas</t>
  </si>
  <si>
    <t>Census Tract 7234.02, Galveston County, Texas</t>
  </si>
  <si>
    <t>Census Tract 7234.03, Galveston County, Texas</t>
  </si>
  <si>
    <t>Census Tract 7235.01, Galveston County, Texas</t>
  </si>
  <si>
    <t>Census Tract 7235.03, Galveston County, Texas</t>
  </si>
  <si>
    <t>Census Tract 7235.04, Galveston County, Texas</t>
  </si>
  <si>
    <t>Census Tract 7235.05, Galveston County, Texas</t>
  </si>
  <si>
    <t>Census Tract 7236, Galveston County, Texas</t>
  </si>
  <si>
    <t>Census Tract 7237, Galveston County, Texas</t>
  </si>
  <si>
    <t>Census Tract 7238, Galveston County, Texas</t>
  </si>
  <si>
    <t>Census Tract 7239, Galveston County, Texas</t>
  </si>
  <si>
    <t>Census Tract 7240, Galveston County, Texas</t>
  </si>
  <si>
    <t>Census Tract 7241.01, Galveston County, Texas</t>
  </si>
  <si>
    <t>Census Tract 7242, Galveston County, Texas</t>
  </si>
  <si>
    <t>Census Tract 7243, Galveston County, Texas</t>
  </si>
  <si>
    <t>Census Tract 7244, Galveston County, Texas</t>
  </si>
  <si>
    <t>Census Tract 7245, Galveston County, Texas</t>
  </si>
  <si>
    <t>Census Tract 7246, Galveston County, Texas</t>
  </si>
  <si>
    <t>Census Tract 7247, Galveston County, Texas</t>
  </si>
  <si>
    <t>Census Tract 7248, Galveston County, Texas</t>
  </si>
  <si>
    <t>Census Tract 7249, Galveston County, Texas</t>
  </si>
  <si>
    <t>Census Tract 7250, Galveston County, Texas</t>
  </si>
  <si>
    <t>Census Tract 7251, Galveston County, Texas</t>
  </si>
  <si>
    <t>Census Tract 7252, Galveston County, Texas</t>
  </si>
  <si>
    <t>Census Tract 7253, Galveston County, Texas</t>
  </si>
  <si>
    <t>Census Tract 7254, Galveston County, Texas</t>
  </si>
  <si>
    <t>Census Tract 7255, Galveston County, Texas</t>
  </si>
  <si>
    <t>Census Tract 7256, Galveston County, Texas</t>
  </si>
  <si>
    <t>Census Tract 7257, Galveston County, Texas</t>
  </si>
  <si>
    <t>Census Tract 7258, Galveston County, Texas</t>
  </si>
  <si>
    <t>Census Tract 7259, Galveston County, Texas</t>
  </si>
  <si>
    <t>Census Tract 7260, Galveston County, Texas</t>
  </si>
  <si>
    <t>Census Tract 7261.01, Galveston County, Texas</t>
  </si>
  <si>
    <t>Census Tract 7261.02, Galveston County, Texas</t>
  </si>
  <si>
    <t>Census Tract 7262, Galveston County, Texas</t>
  </si>
  <si>
    <t>Census Tract 9900, Galveston County, Texas</t>
  </si>
  <si>
    <t>Census Tract 9901, Galveston County, Texas</t>
  </si>
  <si>
    <t>Garza</t>
  </si>
  <si>
    <t>48169950101</t>
  </si>
  <si>
    <t>48169950102</t>
  </si>
  <si>
    <t>48171950100</t>
  </si>
  <si>
    <t>Gillespie</t>
  </si>
  <si>
    <t>48171950200</t>
  </si>
  <si>
    <t>48171950301</t>
  </si>
  <si>
    <t>48171950302</t>
  </si>
  <si>
    <t>48171950401</t>
  </si>
  <si>
    <t>48171950402</t>
  </si>
  <si>
    <t>48171950500</t>
  </si>
  <si>
    <t>48173950100</t>
  </si>
  <si>
    <t>Glasscock</t>
  </si>
  <si>
    <t>48175960100</t>
  </si>
  <si>
    <t>Goliad</t>
  </si>
  <si>
    <t>48175960200</t>
  </si>
  <si>
    <t>48177000100</t>
  </si>
  <si>
    <t>Gonzales</t>
  </si>
  <si>
    <t>48177000200</t>
  </si>
  <si>
    <t>48177000300</t>
  </si>
  <si>
    <t>48177000400</t>
  </si>
  <si>
    <t>48177000500</t>
  </si>
  <si>
    <t>48177000600</t>
  </si>
  <si>
    <t>48179950100</t>
  </si>
  <si>
    <t>Gray</t>
  </si>
  <si>
    <t>48179950300</t>
  </si>
  <si>
    <t>48179950400</t>
  </si>
  <si>
    <t>48179950500</t>
  </si>
  <si>
    <t>48179950600</t>
  </si>
  <si>
    <t>48179950700</t>
  </si>
  <si>
    <t>48179950800</t>
  </si>
  <si>
    <t>48181000101</t>
  </si>
  <si>
    <t>Grayson</t>
  </si>
  <si>
    <t>48181000102</t>
  </si>
  <si>
    <t>48181000200</t>
  </si>
  <si>
    <t>48181000302</t>
  </si>
  <si>
    <t>48181000304</t>
  </si>
  <si>
    <t>48181000305</t>
  </si>
  <si>
    <t>48181000306</t>
  </si>
  <si>
    <t>48181000400</t>
  </si>
  <si>
    <t>48181000501</t>
  </si>
  <si>
    <t>48181000502</t>
  </si>
  <si>
    <t>48181000600</t>
  </si>
  <si>
    <t>48181000700</t>
  </si>
  <si>
    <t>48181000800</t>
  </si>
  <si>
    <t>48181000901</t>
  </si>
  <si>
    <t>48181000903</t>
  </si>
  <si>
    <t>48181000904</t>
  </si>
  <si>
    <t>48181001101</t>
  </si>
  <si>
    <t>48181001103</t>
  </si>
  <si>
    <t>48181001104</t>
  </si>
  <si>
    <t>48181001200</t>
  </si>
  <si>
    <t>48181001300</t>
  </si>
  <si>
    <t>48181001400</t>
  </si>
  <si>
    <t>48181001500</t>
  </si>
  <si>
    <t>48181001700</t>
  </si>
  <si>
    <t>48181001801</t>
  </si>
  <si>
    <t>48181001802</t>
  </si>
  <si>
    <t>48181001803</t>
  </si>
  <si>
    <t>48181001901</t>
  </si>
  <si>
    <t>48181001902</t>
  </si>
  <si>
    <t>48181002000</t>
  </si>
  <si>
    <t>48183000201</t>
  </si>
  <si>
    <t>Gregg</t>
  </si>
  <si>
    <t>48183000202</t>
  </si>
  <si>
    <t>48183000300</t>
  </si>
  <si>
    <t>48183000401</t>
  </si>
  <si>
    <t>48183000402</t>
  </si>
  <si>
    <t>48183000501</t>
  </si>
  <si>
    <t>48183000502</t>
  </si>
  <si>
    <t>48183000601</t>
  </si>
  <si>
    <t>48183000602</t>
  </si>
  <si>
    <t>48183000700</t>
  </si>
  <si>
    <t>48183000800</t>
  </si>
  <si>
    <t>48183000900</t>
  </si>
  <si>
    <t>48183001000</t>
  </si>
  <si>
    <t>48183001100</t>
  </si>
  <si>
    <t>48183001200</t>
  </si>
  <si>
    <t>48183001300</t>
  </si>
  <si>
    <t>48183001400</t>
  </si>
  <si>
    <t>48183001500</t>
  </si>
  <si>
    <t>48183010100</t>
  </si>
  <si>
    <t>48183010201</t>
  </si>
  <si>
    <t>48183010202</t>
  </si>
  <si>
    <t>48183010301</t>
  </si>
  <si>
    <t>48183010302</t>
  </si>
  <si>
    <t>48183010401</t>
  </si>
  <si>
    <t>48183010402</t>
  </si>
  <si>
    <t>48183010501</t>
  </si>
  <si>
    <t>48183010502</t>
  </si>
  <si>
    <t>48183010600</t>
  </si>
  <si>
    <t>48183010700</t>
  </si>
  <si>
    <t>48183980000</t>
  </si>
  <si>
    <t>48185180101</t>
  </si>
  <si>
    <t>Grimes</t>
  </si>
  <si>
    <t>48185180102</t>
  </si>
  <si>
    <t>48185180201</t>
  </si>
  <si>
    <t>48185180202</t>
  </si>
  <si>
    <t>48185180302</t>
  </si>
  <si>
    <t>48185180303</t>
  </si>
  <si>
    <t>48185180304</t>
  </si>
  <si>
    <t>48185180400</t>
  </si>
  <si>
    <t>48187210100</t>
  </si>
  <si>
    <t>Guadalupe</t>
  </si>
  <si>
    <t>48187210200</t>
  </si>
  <si>
    <t>48187210300</t>
  </si>
  <si>
    <t>48187210400</t>
  </si>
  <si>
    <t>48187210505</t>
  </si>
  <si>
    <t>48187210506</t>
  </si>
  <si>
    <t>48187210508</t>
  </si>
  <si>
    <t>48187210509</t>
  </si>
  <si>
    <t>48187210510</t>
  </si>
  <si>
    <t>48187210511</t>
  </si>
  <si>
    <t>48187210512</t>
  </si>
  <si>
    <t>48187210513</t>
  </si>
  <si>
    <t>48187210603</t>
  </si>
  <si>
    <t>48187210606</t>
  </si>
  <si>
    <t>48187210608</t>
  </si>
  <si>
    <t>48187210609</t>
  </si>
  <si>
    <t>48187210610</t>
  </si>
  <si>
    <t>48187210611</t>
  </si>
  <si>
    <t>48187210612</t>
  </si>
  <si>
    <t>48187210613</t>
  </si>
  <si>
    <t>48187210614</t>
  </si>
  <si>
    <t>48187210705</t>
  </si>
  <si>
    <t>48187210706</t>
  </si>
  <si>
    <t>48187210707</t>
  </si>
  <si>
    <t>48187210709</t>
  </si>
  <si>
    <t>48187210710</t>
  </si>
  <si>
    <t>48187210711</t>
  </si>
  <si>
    <t>48187210712</t>
  </si>
  <si>
    <t>48187210713</t>
  </si>
  <si>
    <t>48187210715</t>
  </si>
  <si>
    <t>48187210716</t>
  </si>
  <si>
    <t>48187210717</t>
  </si>
  <si>
    <t>48187210718</t>
  </si>
  <si>
    <t>48187210803</t>
  </si>
  <si>
    <t>48187210804</t>
  </si>
  <si>
    <t>48187210805</t>
  </si>
  <si>
    <t>48187210806</t>
  </si>
  <si>
    <t>48187210902</t>
  </si>
  <si>
    <t>48187210903</t>
  </si>
  <si>
    <t>48187210904</t>
  </si>
  <si>
    <t>48187210905</t>
  </si>
  <si>
    <t>48189950100</t>
  </si>
  <si>
    <t>Hale</t>
  </si>
  <si>
    <t>48189950200</t>
  </si>
  <si>
    <t>48189950300</t>
  </si>
  <si>
    <t>48189950400</t>
  </si>
  <si>
    <t>48189950500</t>
  </si>
  <si>
    <t>48189950600</t>
  </si>
  <si>
    <t>48189950700</t>
  </si>
  <si>
    <t>48189950800</t>
  </si>
  <si>
    <t>48189950900</t>
  </si>
  <si>
    <t>48191950500</t>
  </si>
  <si>
    <t>Hall</t>
  </si>
  <si>
    <t>48193950100</t>
  </si>
  <si>
    <t>Hamilton</t>
  </si>
  <si>
    <t>48193950200</t>
  </si>
  <si>
    <t>48193950300</t>
  </si>
  <si>
    <t>48195950100</t>
  </si>
  <si>
    <t>Hansford</t>
  </si>
  <si>
    <t>48195950300</t>
  </si>
  <si>
    <t>48197950100</t>
  </si>
  <si>
    <t>Hardeman</t>
  </si>
  <si>
    <t>48199030100</t>
  </si>
  <si>
    <t>Hardin</t>
  </si>
  <si>
    <t>48199030200</t>
  </si>
  <si>
    <t>48199030301</t>
  </si>
  <si>
    <t>48199030302</t>
  </si>
  <si>
    <t>48199030400</t>
  </si>
  <si>
    <t>48199030501</t>
  </si>
  <si>
    <t>48199030503</t>
  </si>
  <si>
    <t>48199030504</t>
  </si>
  <si>
    <t>48199030600</t>
  </si>
  <si>
    <t>48199030700</t>
  </si>
  <si>
    <t>48199030800</t>
  </si>
  <si>
    <t>48199030900</t>
  </si>
  <si>
    <t>48199031000</t>
  </si>
  <si>
    <t>Census Tract 1000.01, Harris County, Texas</t>
  </si>
  <si>
    <t>Census Tract 2104, Harris County, Texas</t>
  </si>
  <si>
    <t>Census Tract 2105, Harris County, Texas</t>
  </si>
  <si>
    <t>Census Tract 2106, Harris County, Texas</t>
  </si>
  <si>
    <t>Census Tract 2107, Harris County, Texas</t>
  </si>
  <si>
    <t>Census Tract 2108, Harris County, Texas</t>
  </si>
  <si>
    <t>Census Tract 2109, Harris County, Texas</t>
  </si>
  <si>
    <t>Census Tract 2110, Harris County, Texas</t>
  </si>
  <si>
    <t>Census Tract 2111.01, Harris County, Texas</t>
  </si>
  <si>
    <t>Census Tract 2111.02, Harris County, Texas</t>
  </si>
  <si>
    <t>Census Tract 2112, Harris County, Texas</t>
  </si>
  <si>
    <t>Census Tract 2113.01, Harris County, Texas</t>
  </si>
  <si>
    <t>Census Tract 2113.02, Harris County, Texas</t>
  </si>
  <si>
    <t>Census Tract 2114, Harris County, Texas</t>
  </si>
  <si>
    <t>Census Tract 2115.01, Harris County, Texas</t>
  </si>
  <si>
    <t>Census Tract 2115.02, Harris County, Texas</t>
  </si>
  <si>
    <t>Census Tract 2116, Harris County, Texas</t>
  </si>
  <si>
    <t>Census Tract 2117, Harris County, Texas</t>
  </si>
  <si>
    <t>Census Tract 2119, Harris County, Texas</t>
  </si>
  <si>
    <t>Census Tract 2123, Harris County, Texas</t>
  </si>
  <si>
    <t>Census Tract 2124, Harris County, Texas</t>
  </si>
  <si>
    <t>Census Tract 2125, Harris County, Texas</t>
  </si>
  <si>
    <t>Census Tract 2201, Harris County, Texas</t>
  </si>
  <si>
    <t>Census Tract 2202, Harris County, Texas</t>
  </si>
  <si>
    <t>Census Tract 2203, Harris County, Texas</t>
  </si>
  <si>
    <t>Census Tract 2204, Harris County, Texas</t>
  </si>
  <si>
    <t>Census Tract 2205, Harris County, Texas</t>
  </si>
  <si>
    <t>Census Tract 2206, Harris County, Texas</t>
  </si>
  <si>
    <t>Census Tract 2207.01, Harris County, Texas</t>
  </si>
  <si>
    <t>Census Tract 2207.02, Harris County, Texas</t>
  </si>
  <si>
    <t>Census Tract 2208, Harris County, Texas</t>
  </si>
  <si>
    <t>Census Tract 2209, Harris County, Texas</t>
  </si>
  <si>
    <t>Census Tract 2210, Harris County, Texas</t>
  </si>
  <si>
    <t>Census Tract 2211, Harris County, Texas</t>
  </si>
  <si>
    <t>Census Tract 2212, Harris County, Texas</t>
  </si>
  <si>
    <t>Census Tract 2213.01, Harris County, Texas</t>
  </si>
  <si>
    <t>Census Tract 2213.02, Harris County, Texas</t>
  </si>
  <si>
    <t>Census Tract 2214, Harris County, Texas</t>
  </si>
  <si>
    <t>Census Tract 2215.01, Harris County, Texas</t>
  </si>
  <si>
    <t>Census Tract 2215.02, Harris County, Texas</t>
  </si>
  <si>
    <t>Census Tract 2216.01, Harris County, Texas</t>
  </si>
  <si>
    <t>Census Tract 2216.02, Harris County, Texas</t>
  </si>
  <si>
    <t>Census Tract 2217.01, Harris County, Texas</t>
  </si>
  <si>
    <t>Census Tract 2217.02, Harris County, Texas</t>
  </si>
  <si>
    <t>Census Tract 2218, Harris County, Texas</t>
  </si>
  <si>
    <t>Census Tract 2219, Harris County, Texas</t>
  </si>
  <si>
    <t>Census Tract 2220, Harris County, Texas</t>
  </si>
  <si>
    <t>Census Tract 2221, Harris County, Texas</t>
  </si>
  <si>
    <t>Census Tract 2222, Harris County, Texas</t>
  </si>
  <si>
    <t>Census Tract 2223, Harris County, Texas</t>
  </si>
  <si>
    <t>Census Tract 2224.01, Harris County, Texas</t>
  </si>
  <si>
    <t>Census Tract 2224.02, Harris County, Texas</t>
  </si>
  <si>
    <t>Census Tract 2225.01, Harris County, Texas</t>
  </si>
  <si>
    <t>Census Tract 2225.02, Harris County, Texas</t>
  </si>
  <si>
    <t>Census Tract 2225.04, Harris County, Texas</t>
  </si>
  <si>
    <t>Census Tract 2225.05, Harris County, Texas</t>
  </si>
  <si>
    <t>Census Tract 2226.01, Harris County, Texas</t>
  </si>
  <si>
    <t>Census Tract 2226.02, Harris County, Texas</t>
  </si>
  <si>
    <t>Census Tract 2227.01, Harris County, Texas</t>
  </si>
  <si>
    <t>Census Tract 2227.02, Harris County, Texas</t>
  </si>
  <si>
    <t>Census Tract 2228, Harris County, Texas</t>
  </si>
  <si>
    <t>Census Tract 2229, Harris County, Texas</t>
  </si>
  <si>
    <t>Census Tract 2230.01, Harris County, Texas</t>
  </si>
  <si>
    <t>Census Tract 2230.02, Harris County, Texas</t>
  </si>
  <si>
    <t>Census Tract 2231, Harris County, Texas</t>
  </si>
  <si>
    <t>Census Tract 2301, Harris County, Texas</t>
  </si>
  <si>
    <t>Census Tract 2302, Harris County, Texas</t>
  </si>
  <si>
    <t>Census Tract 2303, Harris County, Texas</t>
  </si>
  <si>
    <t>Census Tract 2304, Harris County, Texas</t>
  </si>
  <si>
    <t>Census Tract 2305, Harris County, Texas</t>
  </si>
  <si>
    <t>Census Tract 2306, Harris County, Texas</t>
  </si>
  <si>
    <t>Census Tract 2307, Harris County, Texas</t>
  </si>
  <si>
    <t>Census Tract 2308, Harris County, Texas</t>
  </si>
  <si>
    <t>Census Tract 2309, Harris County, Texas</t>
  </si>
  <si>
    <t>Census Tract 2310, Harris County, Texas</t>
  </si>
  <si>
    <t>Census Tract 2311, Harris County, Texas</t>
  </si>
  <si>
    <t>Census Tract 2312, Harris County, Texas</t>
  </si>
  <si>
    <t>Census Tract 2313, Harris County, Texas</t>
  </si>
  <si>
    <t>Census Tract 2314, Harris County, Texas</t>
  </si>
  <si>
    <t>Census Tract 2315, Harris County, Texas</t>
  </si>
  <si>
    <t>Census Tract 2316, Harris County, Texas</t>
  </si>
  <si>
    <t>Census Tract 2317, Harris County, Texas</t>
  </si>
  <si>
    <t>Census Tract 2318, Harris County, Texas</t>
  </si>
  <si>
    <t>Census Tract 2319, Harris County, Texas</t>
  </si>
  <si>
    <t>Census Tract 2320, Harris County, Texas</t>
  </si>
  <si>
    <t>Census Tract 2321, Harris County, Texas</t>
  </si>
  <si>
    <t>Census Tract 2322.01, Harris County, Texas</t>
  </si>
  <si>
    <t>Census Tract 2322.02, Harris County, Texas</t>
  </si>
  <si>
    <t>Census Tract 2322.03, Harris County, Texas</t>
  </si>
  <si>
    <t>Census Tract 2323.03, Harris County, Texas</t>
  </si>
  <si>
    <t>Census Tract 2323.04, Harris County, Texas</t>
  </si>
  <si>
    <t>Census Tract 2323.05, Harris County, Texas</t>
  </si>
  <si>
    <t>Census Tract 2323.06, Harris County, Texas</t>
  </si>
  <si>
    <t>Census Tract 2324.02, Harris County, Texas</t>
  </si>
  <si>
    <t>Census Tract 2324.03, Harris County, Texas</t>
  </si>
  <si>
    <t>Census Tract 2324.04, Harris County, Texas</t>
  </si>
  <si>
    <t>Census Tract 2324.05, Harris County, Texas</t>
  </si>
  <si>
    <t>Census Tract 2325, Harris County, Texas</t>
  </si>
  <si>
    <t>Census Tract 2326, Harris County, Texas</t>
  </si>
  <si>
    <t>Census Tract 2327.01, Harris County, Texas</t>
  </si>
  <si>
    <t>Census Tract 2327.03, Harris County, Texas</t>
  </si>
  <si>
    <t>Census Tract 2327.04, Harris County, Texas</t>
  </si>
  <si>
    <t>Census Tract 2328.01, Harris County, Texas</t>
  </si>
  <si>
    <t>Census Tract 2328.02, Harris County, Texas</t>
  </si>
  <si>
    <t>Census Tract 2329.01, Harris County, Texas</t>
  </si>
  <si>
    <t>Census Tract 2329.02, Harris County, Texas</t>
  </si>
  <si>
    <t>Census Tract 2330.01, Harris County, Texas</t>
  </si>
  <si>
    <t>Census Tract 2330.02, Harris County, Texas</t>
  </si>
  <si>
    <t>Census Tract 2330.03, Harris County, Texas</t>
  </si>
  <si>
    <t>Census Tract 2331.01, Harris County, Texas</t>
  </si>
  <si>
    <t>Census Tract 2331.03, Harris County, Texas</t>
  </si>
  <si>
    <t>Census Tract 2331.04, Harris County, Texas</t>
  </si>
  <si>
    <t>Census Tract 2331.05, Harris County, Texas</t>
  </si>
  <si>
    <t>Census Tract 2332, Harris County, Texas</t>
  </si>
  <si>
    <t>Census Tract 2333, Harris County, Texas</t>
  </si>
  <si>
    <t>Census Tract 2334, Harris County, Texas</t>
  </si>
  <si>
    <t>Census Tract 2335.01, Harris County, Texas</t>
  </si>
  <si>
    <t>Census Tract 2335.02, Harris County, Texas</t>
  </si>
  <si>
    <t>Census Tract 2336, Harris County, Texas</t>
  </si>
  <si>
    <t>Census Tract 2337.01, Harris County, Texas</t>
  </si>
  <si>
    <t>Census Tract 2337.02, Harris County, Texas</t>
  </si>
  <si>
    <t>Census Tract 2337.03, Harris County, Texas</t>
  </si>
  <si>
    <t>Census Tract 2401.01, Harris County, Texas</t>
  </si>
  <si>
    <t>Census Tract 2401.02, Harris County, Texas</t>
  </si>
  <si>
    <t>Census Tract 2404, Harris County, Texas</t>
  </si>
  <si>
    <t>Census Tract 2405.03, Harris County, Texas</t>
  </si>
  <si>
    <t>Census Tract 2405.04, Harris County, Texas</t>
  </si>
  <si>
    <t>Census Tract 2405.05, Harris County, Texas</t>
  </si>
  <si>
    <t>Census Tract 2405.06, Harris County, Texas</t>
  </si>
  <si>
    <t>Census Tract 2406, Harris County, Texas</t>
  </si>
  <si>
    <t>Census Tract 2407.03, Harris County, Texas</t>
  </si>
  <si>
    <t>Census Tract 2407.04, Harris County, Texas</t>
  </si>
  <si>
    <t>Census Tract 2407.05, Harris County, Texas</t>
  </si>
  <si>
    <t>Census Tract 2407.06, Harris County, Texas</t>
  </si>
  <si>
    <t>Census Tract 2407.07, Harris County, Texas</t>
  </si>
  <si>
    <t>Census Tract 2408.02, Harris County, Texas</t>
  </si>
  <si>
    <t>Census Tract 2408.03, Harris County, Texas</t>
  </si>
  <si>
    <t>Census Tract 2408.04, Harris County, Texas</t>
  </si>
  <si>
    <t>Census Tract 2409.03, Harris County, Texas</t>
  </si>
  <si>
    <t>Census Tract 2409.04, Harris County, Texas</t>
  </si>
  <si>
    <t>Census Tract 2409.05, Harris County, Texas</t>
  </si>
  <si>
    <t>Census Tract 2409.06, Harris County, Texas</t>
  </si>
  <si>
    <t>Census Tract 2410.01, Harris County, Texas</t>
  </si>
  <si>
    <t>Census Tract 2410.02, Harris County, Texas</t>
  </si>
  <si>
    <t>Census Tract 2411.01, Harris County, Texas</t>
  </si>
  <si>
    <t>Census Tract 2411.03, Harris County, Texas</t>
  </si>
  <si>
    <t>Census Tract 2411.04, Harris County, Texas</t>
  </si>
  <si>
    <t>Census Tract 2411.05, Harris County, Texas</t>
  </si>
  <si>
    <t>Census Tract 2412.01, Harris County, Texas</t>
  </si>
  <si>
    <t>Census Tract 2412.02, Harris County, Texas</t>
  </si>
  <si>
    <t>Census Tract 2413.01, Harris County, Texas</t>
  </si>
  <si>
    <t>Census Tract 2413.02, Harris County, Texas</t>
  </si>
  <si>
    <t>Census Tract 2414, Harris County, Texas</t>
  </si>
  <si>
    <t>Census Tract 2415.01, Harris County, Texas</t>
  </si>
  <si>
    <t>Census Tract 2415.02, Harris County, Texas</t>
  </si>
  <si>
    <t>Census Tract 2415.03, Harris County, Texas</t>
  </si>
  <si>
    <t>Census Tract 2501.01, Harris County, Texas</t>
  </si>
  <si>
    <t>Census Tract 2501.02, Harris County, Texas</t>
  </si>
  <si>
    <t>Census Tract 2502.01, Harris County, Texas</t>
  </si>
  <si>
    <t>Census Tract 2502.02, Harris County, Texas</t>
  </si>
  <si>
    <t>Census Tract 2503.03, Harris County, Texas</t>
  </si>
  <si>
    <t>Census Tract 2503.04, Harris County, Texas</t>
  </si>
  <si>
    <t>Census Tract 2503.05, Harris County, Texas</t>
  </si>
  <si>
    <t>Census Tract 2503.06, Harris County, Texas</t>
  </si>
  <si>
    <t>Census Tract 2504.03, Harris County, Texas</t>
  </si>
  <si>
    <t>Census Tract 2504.04, Harris County, Texas</t>
  </si>
  <si>
    <t>Census Tract 2504.05, Harris County, Texas</t>
  </si>
  <si>
    <t>Census Tract 2504.06, Harris County, Texas</t>
  </si>
  <si>
    <t>Census Tract 2504.07, Harris County, Texas</t>
  </si>
  <si>
    <t>Census Tract 2504.08, Harris County, Texas</t>
  </si>
  <si>
    <t>Census Tract 2505, Harris County, Texas</t>
  </si>
  <si>
    <t>Census Tract 2506.01, Harris County, Texas</t>
  </si>
  <si>
    <t>Census Tract 2506.02, Harris County, Texas</t>
  </si>
  <si>
    <t>Census Tract 2507.01, Harris County, Texas</t>
  </si>
  <si>
    <t>Census Tract 2507.02, Harris County, Texas</t>
  </si>
  <si>
    <t>Census Tract 2508.01, Harris County, Texas</t>
  </si>
  <si>
    <t>Census Tract 2508.02, Harris County, Texas</t>
  </si>
  <si>
    <t>Census Tract 2509.01, Harris County, Texas</t>
  </si>
  <si>
    <t>Census Tract 2509.02, Harris County, Texas</t>
  </si>
  <si>
    <t>Census Tract 2510, Harris County, Texas</t>
  </si>
  <si>
    <t>Census Tract 2511, Harris County, Texas</t>
  </si>
  <si>
    <t>Census Tract 2512, Harris County, Texas</t>
  </si>
  <si>
    <t>Census Tract 2513, Harris County, Texas</t>
  </si>
  <si>
    <t>Census Tract 2514.01, Harris County, Texas</t>
  </si>
  <si>
    <t>Census Tract 2514.02, Harris County, Texas</t>
  </si>
  <si>
    <t>Census Tract 2515.01, Harris County, Texas</t>
  </si>
  <si>
    <t>Census Tract 2515.03, Harris County, Texas</t>
  </si>
  <si>
    <t>Census Tract 2515.04, Harris County, Texas</t>
  </si>
  <si>
    <t>Census Tract 2515.05, Harris County, Texas</t>
  </si>
  <si>
    <t>Census Tract 2516, Harris County, Texas</t>
  </si>
  <si>
    <t>Census Tract 2517.01, Harris County, Texas</t>
  </si>
  <si>
    <t>Census Tract 2517.02, Harris County, Texas</t>
  </si>
  <si>
    <t>Census Tract 2518, Harris County, Texas</t>
  </si>
  <si>
    <t>Census Tract 2519.02, Harris County, Texas</t>
  </si>
  <si>
    <t>Census Tract 2519.03, Harris County, Texas</t>
  </si>
  <si>
    <t>Census Tract 2519.04, Harris County, Texas</t>
  </si>
  <si>
    <t>Census Tract 2520.01, Harris County, Texas</t>
  </si>
  <si>
    <t>Census Tract 2520.02, Harris County, Texas</t>
  </si>
  <si>
    <t>Census Tract 2520.03, Harris County, Texas</t>
  </si>
  <si>
    <t>Census Tract 2521, Harris County, Texas</t>
  </si>
  <si>
    <t>Census Tract 2522.01, Harris County, Texas</t>
  </si>
  <si>
    <t>Census Tract 2522.02, Harris County, Texas</t>
  </si>
  <si>
    <t>Census Tract 2523.03, Harris County, Texas</t>
  </si>
  <si>
    <t>Census Tract 2523.04, Harris County, Texas</t>
  </si>
  <si>
    <t>Census Tract 2523.05, Harris County, Texas</t>
  </si>
  <si>
    <t>Census Tract 2523.06, Harris County, Texas</t>
  </si>
  <si>
    <t>Census Tract 2524, Harris County, Texas</t>
  </si>
  <si>
    <t>Census Tract 2525, Harris County, Texas</t>
  </si>
  <si>
    <t>Census Tract 2526.01, Harris County, Texas</t>
  </si>
  <si>
    <t>Census Tract 2526.02, Harris County, Texas</t>
  </si>
  <si>
    <t>Census Tract 2527, Harris County, Texas</t>
  </si>
  <si>
    <t>Census Tract 2528, Harris County, Texas</t>
  </si>
  <si>
    <t>Census Tract 2529.01, Harris County, Texas</t>
  </si>
  <si>
    <t>Census Tract 2529.02, Harris County, Texas</t>
  </si>
  <si>
    <t>Census Tract 2530, Harris County, Texas</t>
  </si>
  <si>
    <t>Census Tract 2531.01, Harris County, Texas</t>
  </si>
  <si>
    <t>Census Tract 2531.02, Harris County, Texas</t>
  </si>
  <si>
    <t>Census Tract 2532.01, Harris County, Texas</t>
  </si>
  <si>
    <t>Census Tract 2532.02, Harris County, Texas</t>
  </si>
  <si>
    <t>Census Tract 2533, Harris County, Texas</t>
  </si>
  <si>
    <t>Census Tract 2535.01, Harris County, Texas</t>
  </si>
  <si>
    <t>Census Tract 2535.02, Harris County, Texas</t>
  </si>
  <si>
    <t>Census Tract 2536.01, Harris County, Texas</t>
  </si>
  <si>
    <t>Census Tract 2536.02, Harris County, Texas</t>
  </si>
  <si>
    <t>Census Tract 2537, Harris County, Texas</t>
  </si>
  <si>
    <t>Census Tract 2538, Harris County, Texas</t>
  </si>
  <si>
    <t>Census Tract 2539, Harris County, Texas</t>
  </si>
  <si>
    <t>Census Tract 2540, Harris County, Texas</t>
  </si>
  <si>
    <t>Census Tract 2541, Harris County, Texas</t>
  </si>
  <si>
    <t>Census Tract 2542, Harris County, Texas</t>
  </si>
  <si>
    <t>Census Tract 2543, Harris County, Texas</t>
  </si>
  <si>
    <t>Census Tract 2544, Harris County, Texas</t>
  </si>
  <si>
    <t>Census Tract 2546, Harris County, Texas</t>
  </si>
  <si>
    <t>Census Tract 2547, Harris County, Texas</t>
  </si>
  <si>
    <t>Census Tract 2548, Harris County, Texas</t>
  </si>
  <si>
    <t>Census Tract 3101.01, Harris County, Texas</t>
  </si>
  <si>
    <t>Census Tract 3101.02, Harris County, Texas</t>
  </si>
  <si>
    <t>Census Tract 3102, Harris County, Texas</t>
  </si>
  <si>
    <t>Census Tract 3103, Harris County, Texas</t>
  </si>
  <si>
    <t>Census Tract 3104, Harris County, Texas</t>
  </si>
  <si>
    <t>Census Tract 3105, Harris County, Texas</t>
  </si>
  <si>
    <t>Census Tract 3106, Harris County, Texas</t>
  </si>
  <si>
    <t>Census Tract 3107, Harris County, Texas</t>
  </si>
  <si>
    <t>Census Tract 3108, Harris County, Texas</t>
  </si>
  <si>
    <t>Census Tract 3109, Harris County, Texas</t>
  </si>
  <si>
    <t>Census Tract 3110.01, Harris County, Texas</t>
  </si>
  <si>
    <t>Census Tract 3110.02, Harris County, Texas</t>
  </si>
  <si>
    <t>Census Tract 3111, Harris County, Texas</t>
  </si>
  <si>
    <t>Census Tract 3112, Harris County, Texas</t>
  </si>
  <si>
    <t>Census Tract 3113, Harris County, Texas</t>
  </si>
  <si>
    <t>Census Tract 3114, Harris County, Texas</t>
  </si>
  <si>
    <t>Census Tract 3115.01, Harris County, Texas</t>
  </si>
  <si>
    <t>Census Tract 3115.02, Harris County, Texas</t>
  </si>
  <si>
    <t>Census Tract 3116, Harris County, Texas</t>
  </si>
  <si>
    <t>Census Tract 3117.01, Harris County, Texas</t>
  </si>
  <si>
    <t>Census Tract 3117.02, Harris County, Texas</t>
  </si>
  <si>
    <t>Census Tract 3118, Harris County, Texas</t>
  </si>
  <si>
    <t>Census Tract 3119, Harris County, Texas</t>
  </si>
  <si>
    <t>Census Tract 3120, Harris County, Texas</t>
  </si>
  <si>
    <t>Census Tract 3122, Harris County, Texas</t>
  </si>
  <si>
    <t>Census Tract 3123, Harris County, Texas</t>
  </si>
  <si>
    <t>Census Tract 3124, Harris County, Texas</t>
  </si>
  <si>
    <t>Census Tract 3125.01, Harris County, Texas</t>
  </si>
  <si>
    <t>Census Tract 3125.02, Harris County, Texas</t>
  </si>
  <si>
    <t>Census Tract 3126.01, Harris County, Texas</t>
  </si>
  <si>
    <t>Census Tract 3126.02, Harris County, Texas</t>
  </si>
  <si>
    <t>Census Tract 3126.03, Harris County, Texas</t>
  </si>
  <si>
    <t>Census Tract 3127, Harris County, Texas</t>
  </si>
  <si>
    <t>Census Tract 3128, Harris County, Texas</t>
  </si>
  <si>
    <t>Census Tract 3129.01, Harris County, Texas</t>
  </si>
  <si>
    <t>Census Tract 3129.02, Harris County, Texas</t>
  </si>
  <si>
    <t>Census Tract 3130, Harris County, Texas</t>
  </si>
  <si>
    <t>Census Tract 3131.01, Harris County, Texas</t>
  </si>
  <si>
    <t>Census Tract 3131.02, Harris County, Texas</t>
  </si>
  <si>
    <t>Census Tract 3132.01, Harris County, Texas</t>
  </si>
  <si>
    <t>Census Tract 3132.02, Harris County, Texas</t>
  </si>
  <si>
    <t>Census Tract 3133, Harris County, Texas</t>
  </si>
  <si>
    <t>Census Tract 3134, Harris County, Texas</t>
  </si>
  <si>
    <t>Census Tract 3135, Harris County, Texas</t>
  </si>
  <si>
    <t>Census Tract 3136, Harris County, Texas</t>
  </si>
  <si>
    <t>Census Tract 3137, Harris County, Texas</t>
  </si>
  <si>
    <t>Census Tract 3138.01, Harris County, Texas</t>
  </si>
  <si>
    <t>Census Tract 3138.02, Harris County, Texas</t>
  </si>
  <si>
    <t>Census Tract 3139.01, Harris County, Texas</t>
  </si>
  <si>
    <t>Census Tract 3139.02, Harris County, Texas</t>
  </si>
  <si>
    <t>Census Tract 3140.01, Harris County, Texas</t>
  </si>
  <si>
    <t>Census Tract 3140.03, Harris County, Texas</t>
  </si>
  <si>
    <t>Census Tract 3140.04, Harris County, Texas</t>
  </si>
  <si>
    <t>Census Tract 3140.05, Harris County, Texas</t>
  </si>
  <si>
    <t>Census Tract 3143.01, Harris County, Texas</t>
  </si>
  <si>
    <t>Census Tract 3143.02, Harris County, Texas</t>
  </si>
  <si>
    <t>Census Tract 3144.01, Harris County, Texas</t>
  </si>
  <si>
    <t>Census Tract 3144.02, Harris County, Texas</t>
  </si>
  <si>
    <t>Census Tract 3201, Harris County, Texas</t>
  </si>
  <si>
    <t>Census Tract 3202.01, Harris County, Texas</t>
  </si>
  <si>
    <t>Census Tract 3202.02, Harris County, Texas</t>
  </si>
  <si>
    <t>Census Tract 3205, Harris County, Texas</t>
  </si>
  <si>
    <t>Census Tract 3206.01, Harris County, Texas</t>
  </si>
  <si>
    <t>Census Tract 3206.02, Harris County, Texas</t>
  </si>
  <si>
    <t>Census Tract 3207, Harris County, Texas</t>
  </si>
  <si>
    <t>Census Tract 3208, Harris County, Texas</t>
  </si>
  <si>
    <t>Census Tract 3209.01, Harris County, Texas</t>
  </si>
  <si>
    <t>Census Tract 3209.02, Harris County, Texas</t>
  </si>
  <si>
    <t>Census Tract 3210.01, Harris County, Texas</t>
  </si>
  <si>
    <t>Census Tract 3210.02, Harris County, Texas</t>
  </si>
  <si>
    <t>Census Tract 3211.01, Harris County, Texas</t>
  </si>
  <si>
    <t>Census Tract 3211.02, Harris County, Texas</t>
  </si>
  <si>
    <t>Census Tract 3212, Harris County, Texas</t>
  </si>
  <si>
    <t>Census Tract 3213.01, Harris County, Texas</t>
  </si>
  <si>
    <t>Census Tract 3213.02, Harris County, Texas</t>
  </si>
  <si>
    <t>Census Tract 3214.01, Harris County, Texas</t>
  </si>
  <si>
    <t>Census Tract 3214.02, Harris County, Texas</t>
  </si>
  <si>
    <t>Census Tract 3215, Harris County, Texas</t>
  </si>
  <si>
    <t>Census Tract 3216, Harris County, Texas</t>
  </si>
  <si>
    <t>Census Tract 3217, Harris County, Texas</t>
  </si>
  <si>
    <t>Census Tract 3218, Harris County, Texas</t>
  </si>
  <si>
    <t>Census Tract 3219, Harris County, Texas</t>
  </si>
  <si>
    <t>Census Tract 3220, Harris County, Texas</t>
  </si>
  <si>
    <t>Census Tract 3221, Harris County, Texas</t>
  </si>
  <si>
    <t>Census Tract 3222, Harris County, Texas</t>
  </si>
  <si>
    <t>Census Tract 3226, Harris County, Texas</t>
  </si>
  <si>
    <t>Census Tract 3227.01, Harris County, Texas</t>
  </si>
  <si>
    <t>Census Tract 3227.02, Harris County, Texas</t>
  </si>
  <si>
    <t>Census Tract 3228, Harris County, Texas</t>
  </si>
  <si>
    <t>Census Tract 3229, Harris County, Texas</t>
  </si>
  <si>
    <t>Census Tract 3230, Harris County, Texas</t>
  </si>
  <si>
    <t>Census Tract 3231, Harris County, Texas</t>
  </si>
  <si>
    <t>Census Tract 3232, Harris County, Texas</t>
  </si>
  <si>
    <t>Census Tract 3233, Harris County, Texas</t>
  </si>
  <si>
    <t>Census Tract 3234, Harris County, Texas</t>
  </si>
  <si>
    <t>Census Tract 3235, Harris County, Texas</t>
  </si>
  <si>
    <t>Census Tract 3236.01, Harris County, Texas</t>
  </si>
  <si>
    <t>Census Tract 3236.02, Harris County, Texas</t>
  </si>
  <si>
    <t>Census Tract 3237.01, Harris County, Texas</t>
  </si>
  <si>
    <t>Census Tract 3237.02, Harris County, Texas</t>
  </si>
  <si>
    <t>Census Tract 3238.01, Harris County, Texas</t>
  </si>
  <si>
    <t>Census Tract 3238.02, Harris County, Texas</t>
  </si>
  <si>
    <t>Census Tract 3239, Harris County, Texas</t>
  </si>
  <si>
    <t>Census Tract 3240, Harris County, Texas</t>
  </si>
  <si>
    <t>Census Tract 3241.01, Harris County, Texas</t>
  </si>
  <si>
    <t>Census Tract 3241.02, Harris County, Texas</t>
  </si>
  <si>
    <t>Census Tract 3242, Harris County, Texas</t>
  </si>
  <si>
    <t>Census Tract 3301.01, Harris County, Texas</t>
  </si>
  <si>
    <t>Census Tract 3301.02, Harris County, Texas</t>
  </si>
  <si>
    <t>Census Tract 3302, Harris County, Texas</t>
  </si>
  <si>
    <t>Census Tract 3303.01, Harris County, Texas</t>
  </si>
  <si>
    <t>Census Tract 3303.02, Harris County, Texas</t>
  </si>
  <si>
    <t>Census Tract 3303.03, Harris County, Texas</t>
  </si>
  <si>
    <t>Census Tract 3304, Harris County, Texas</t>
  </si>
  <si>
    <t>Census Tract 3305, Harris County, Texas</t>
  </si>
  <si>
    <t>Census Tract 3306, Harris County, Texas</t>
  </si>
  <si>
    <t>Census Tract 3307, Harris County, Texas</t>
  </si>
  <si>
    <t>Census Tract 3308.01, Harris County, Texas</t>
  </si>
  <si>
    <t>Census Tract 3308.02, Harris County, Texas</t>
  </si>
  <si>
    <t>Census Tract 3309.01, Harris County, Texas</t>
  </si>
  <si>
    <t>Census Tract 3309.02, Harris County, Texas</t>
  </si>
  <si>
    <t>Census Tract 3311, Harris County, Texas</t>
  </si>
  <si>
    <t>Census Tract 3312, Harris County, Texas</t>
  </si>
  <si>
    <t>Census Tract 3313, Harris County, Texas</t>
  </si>
  <si>
    <t>Census Tract 3314, Harris County, Texas</t>
  </si>
  <si>
    <t>Census Tract 3315.01, Harris County, Texas</t>
  </si>
  <si>
    <t>Census Tract 3315.02, Harris County, Texas</t>
  </si>
  <si>
    <t>Census Tract 3316.02, Harris County, Texas</t>
  </si>
  <si>
    <t>Census Tract 3316.03, Harris County, Texas</t>
  </si>
  <si>
    <t>Census Tract 3316.04, Harris County, Texas</t>
  </si>
  <si>
    <t>Census Tract 3317, Harris County, Texas</t>
  </si>
  <si>
    <t>Census Tract 3318, Harris County, Texas</t>
  </si>
  <si>
    <t>Census Tract 3319, Harris County, Texas</t>
  </si>
  <si>
    <t>Census Tract 3320, Harris County, Texas</t>
  </si>
  <si>
    <t>Census Tract 3321, Harris County, Texas</t>
  </si>
  <si>
    <t>Census Tract 3322, Harris County, Texas</t>
  </si>
  <si>
    <t>Census Tract 3323, Harris County, Texas</t>
  </si>
  <si>
    <t>Census Tract 3324, Harris County, Texas</t>
  </si>
  <si>
    <t>Census Tract 3325, Harris County, Texas</t>
  </si>
  <si>
    <t>Census Tract 3326, Harris County, Texas</t>
  </si>
  <si>
    <t>Census Tract 3327, Harris County, Texas</t>
  </si>
  <si>
    <t>Census Tract 3328, Harris County, Texas</t>
  </si>
  <si>
    <t>Census Tract 3329, Harris County, Texas</t>
  </si>
  <si>
    <t>Census Tract 3330, Harris County, Texas</t>
  </si>
  <si>
    <t>Census Tract 3331, Harris County, Texas</t>
  </si>
  <si>
    <t>Census Tract 3332.01, Harris County, Texas</t>
  </si>
  <si>
    <t>Census Tract 3332.03, Harris County, Texas</t>
  </si>
  <si>
    <t>Census Tract 3332.04, Harris County, Texas</t>
  </si>
  <si>
    <t>Census Tract 3332.05, Harris County, Texas</t>
  </si>
  <si>
    <t>Census Tract 3333.01, Harris County, Texas</t>
  </si>
  <si>
    <t>Census Tract 3333.02, Harris County, Texas</t>
  </si>
  <si>
    <t>Census Tract 3335.01, Harris County, Texas</t>
  </si>
  <si>
    <t>Census Tract 3335.02, Harris County, Texas</t>
  </si>
  <si>
    <t>Census Tract 3336, Harris County, Texas</t>
  </si>
  <si>
    <t>Census Tract 3337, Harris County, Texas</t>
  </si>
  <si>
    <t>Census Tract 3338.01, Harris County, Texas</t>
  </si>
  <si>
    <t>Census Tract 3338.02, Harris County, Texas</t>
  </si>
  <si>
    <t>Census Tract 3339.03, Harris County, Texas</t>
  </si>
  <si>
    <t>Census Tract 3339.04, Harris County, Texas</t>
  </si>
  <si>
    <t>Census Tract 3339.05, Harris County, Texas</t>
  </si>
  <si>
    <t>Census Tract 3339.06, Harris County, Texas</t>
  </si>
  <si>
    <t>Census Tract 3340.01, Harris County, Texas</t>
  </si>
  <si>
    <t>Census Tract 3340.02, Harris County, Texas</t>
  </si>
  <si>
    <t>Census Tract 3340.03, Harris County, Texas</t>
  </si>
  <si>
    <t>Census Tract 3341.01, Harris County, Texas</t>
  </si>
  <si>
    <t>Census Tract 3341.02, Harris County, Texas</t>
  </si>
  <si>
    <t>Census Tract 3401.01, Harris County, Texas</t>
  </si>
  <si>
    <t>Census Tract 3401.02, Harris County, Texas</t>
  </si>
  <si>
    <t>Census Tract 3402.01, Harris County, Texas</t>
  </si>
  <si>
    <t>Census Tract 3402.02, Harris County, Texas</t>
  </si>
  <si>
    <t>Census Tract 3402.03, Harris County, Texas</t>
  </si>
  <si>
    <t>Census Tract 3403.01, Harris County, Texas</t>
  </si>
  <si>
    <t>Census Tract 3403.02, Harris County, Texas</t>
  </si>
  <si>
    <t>Census Tract 3404, Harris County, Texas</t>
  </si>
  <si>
    <t>Census Tract 3405.01, Harris County, Texas</t>
  </si>
  <si>
    <t>Census Tract 3405.02, Harris County, Texas</t>
  </si>
  <si>
    <t>Census Tract 3406, Harris County, Texas</t>
  </si>
  <si>
    <t>Census Tract 3407.01, Harris County, Texas</t>
  </si>
  <si>
    <t>Census Tract 3407.02, Harris County, Texas</t>
  </si>
  <si>
    <t>Census Tract 3408, Harris County, Texas</t>
  </si>
  <si>
    <t>Census Tract 3409, Harris County, Texas</t>
  </si>
  <si>
    <t>Census Tract 3410.01, Harris County, Texas</t>
  </si>
  <si>
    <t>Census Tract 3410.02, Harris County, Texas</t>
  </si>
  <si>
    <t>Census Tract 3411.01, Harris County, Texas</t>
  </si>
  <si>
    <t>Census Tract 3411.02, Harris County, Texas</t>
  </si>
  <si>
    <t>Census Tract 3412.01, Harris County, Texas</t>
  </si>
  <si>
    <t>Census Tract 3412.03, Harris County, Texas</t>
  </si>
  <si>
    <t>Census Tract 3412.04, Harris County, Texas</t>
  </si>
  <si>
    <t>Census Tract 3413.02, Harris County, Texas</t>
  </si>
  <si>
    <t>Census Tract 3413.03, Harris County, Texas</t>
  </si>
  <si>
    <t>Census Tract 3413.04, Harris County, Texas</t>
  </si>
  <si>
    <t>Census Tract 3414, Harris County, Texas</t>
  </si>
  <si>
    <t>Census Tract 3415.01, Harris County, Texas</t>
  </si>
  <si>
    <t>Census Tract 3415.02, Harris County, Texas</t>
  </si>
  <si>
    <t>Census Tract 3416, Harris County, Texas</t>
  </si>
  <si>
    <t>Census Tract 3417, Harris County, Texas</t>
  </si>
  <si>
    <t>Census Tract 3418, Harris County, Texas</t>
  </si>
  <si>
    <t>Census Tract 3420.01, Harris County, Texas</t>
  </si>
  <si>
    <t>Census Tract 3420.02, Harris County, Texas</t>
  </si>
  <si>
    <t>Census Tract 3421, Harris County, Texas</t>
  </si>
  <si>
    <t>Census Tract 3422, Harris County, Texas</t>
  </si>
  <si>
    <t>Census Tract 3423, Harris County, Texas</t>
  </si>
  <si>
    <t>Census Tract 3424, Harris County, Texas</t>
  </si>
  <si>
    <t>Census Tract 3425, Harris County, Texas</t>
  </si>
  <si>
    <t>Census Tract 3427, Harris County, Texas</t>
  </si>
  <si>
    <t>Census Tract 3428.01, Harris County, Texas</t>
  </si>
  <si>
    <t>Census Tract 3428.02, Harris County, Texas</t>
  </si>
  <si>
    <t>Census Tract 3429, Harris County, Texas</t>
  </si>
  <si>
    <t>Census Tract 3430, Harris County, Texas</t>
  </si>
  <si>
    <t>Census Tract 3431, Harris County, Texas</t>
  </si>
  <si>
    <t>Census Tract 3432, Harris County, Texas</t>
  </si>
  <si>
    <t>Census Tract 3433.01, Harris County, Texas</t>
  </si>
  <si>
    <t>Census Tract 3433.02, Harris County, Texas</t>
  </si>
  <si>
    <t>Census Tract 3436.01, Harris County, Texas</t>
  </si>
  <si>
    <t>Census Tract 3436.02, Harris County, Texas</t>
  </si>
  <si>
    <t>Census Tract 3437, Harris County, Texas</t>
  </si>
  <si>
    <t>Census Tract 3501.01, Harris County, Texas</t>
  </si>
  <si>
    <t>Census Tract 3501.02, Harris County, Texas</t>
  </si>
  <si>
    <t>Census Tract 3501.03, Harris County, Texas</t>
  </si>
  <si>
    <t>Census Tract 3501.04, Harris County, Texas</t>
  </si>
  <si>
    <t>Census Tract 3502.01, Harris County, Texas</t>
  </si>
  <si>
    <t>Census Tract 3502.02, Harris County, Texas</t>
  </si>
  <si>
    <t>Census Tract 3503, Harris County, Texas</t>
  </si>
  <si>
    <t>Census Tract 3504, Harris County, Texas</t>
  </si>
  <si>
    <t>Census Tract 3505, Harris County, Texas</t>
  </si>
  <si>
    <t>Census Tract 3506.01, Harris County, Texas</t>
  </si>
  <si>
    <t>Census Tract 3506.03, Harris County, Texas</t>
  </si>
  <si>
    <t>Census Tract 3506.04, Harris County, Texas</t>
  </si>
  <si>
    <t>Census Tract 3507, Harris County, Texas</t>
  </si>
  <si>
    <t>Census Tract 3508.01, Harris County, Texas</t>
  </si>
  <si>
    <t>Census Tract 3508.03, Harris County, Texas</t>
  </si>
  <si>
    <t>Census Tract 3508.04, Harris County, Texas</t>
  </si>
  <si>
    <t>Census Tract 4101.01, Harris County, Texas</t>
  </si>
  <si>
    <t>Census Tract 4101.02, Harris County, Texas</t>
  </si>
  <si>
    <t>Census Tract 4102.01, Harris County, Texas</t>
  </si>
  <si>
    <t>Census Tract 4102.02, Harris County, Texas</t>
  </si>
  <si>
    <t>Census Tract 4103, Harris County, Texas</t>
  </si>
  <si>
    <t>Census Tract 4104.01, Harris County, Texas</t>
  </si>
  <si>
    <t>Census Tract 4104.02, Harris County, Texas</t>
  </si>
  <si>
    <t>Census Tract 4105.01, Harris County, Texas</t>
  </si>
  <si>
    <t>Census Tract 4105.02, Harris County, Texas</t>
  </si>
  <si>
    <t>Census Tract 4106.01, Harris County, Texas</t>
  </si>
  <si>
    <t>Census Tract 4106.02, Harris County, Texas</t>
  </si>
  <si>
    <t>Census Tract 4107.03, Harris County, Texas</t>
  </si>
  <si>
    <t>Census Tract 4107.04, Harris County, Texas</t>
  </si>
  <si>
    <t>Census Tract 4107.05, Harris County, Texas</t>
  </si>
  <si>
    <t>Census Tract 4107.06, Harris County, Texas</t>
  </si>
  <si>
    <t>Census Tract 4108.01, Harris County, Texas</t>
  </si>
  <si>
    <t>Census Tract 4108.02, Harris County, Texas</t>
  </si>
  <si>
    <t>Census Tract 4109, Harris County, Texas</t>
  </si>
  <si>
    <t>Census Tract 4110.01, Harris County, Texas</t>
  </si>
  <si>
    <t>Census Tract 4110.02, Harris County, Texas</t>
  </si>
  <si>
    <t>Census Tract 4110.03, Harris County, Texas</t>
  </si>
  <si>
    <t>Census Tract 4111, Harris County, Texas</t>
  </si>
  <si>
    <t>Census Tract 4112, Harris County, Texas</t>
  </si>
  <si>
    <t>Census Tract 4113.01, Harris County, Texas</t>
  </si>
  <si>
    <t>Census Tract 4113.02, Harris County, Texas</t>
  </si>
  <si>
    <t>Census Tract 4114, Harris County, Texas</t>
  </si>
  <si>
    <t>Census Tract 4115.03, Harris County, Texas</t>
  </si>
  <si>
    <t>Census Tract 4115.04, Harris County, Texas</t>
  </si>
  <si>
    <t>Census Tract 4115.05, Harris County, Texas</t>
  </si>
  <si>
    <t>Census Tract 4115.06, Harris County, Texas</t>
  </si>
  <si>
    <t>Census Tract 4115.07, Harris County, Texas</t>
  </si>
  <si>
    <t>Census Tract 4116, Harris County, Texas</t>
  </si>
  <si>
    <t>Census Tract 4117, Harris County, Texas</t>
  </si>
  <si>
    <t>Census Tract 4118.01, Harris County, Texas</t>
  </si>
  <si>
    <t>Census Tract 4118.02, Harris County, Texas</t>
  </si>
  <si>
    <t>Census Tract 4119.01, Harris County, Texas</t>
  </si>
  <si>
    <t>Census Tract 4119.02, Harris County, Texas</t>
  </si>
  <si>
    <t>Census Tract 4120, Harris County, Texas</t>
  </si>
  <si>
    <t>Census Tract 4122.01, Harris County, Texas</t>
  </si>
  <si>
    <t>Census Tract 4122.02, Harris County, Texas</t>
  </si>
  <si>
    <t>Census Tract 4123, Harris County, Texas</t>
  </si>
  <si>
    <t>Census Tract 4124, Harris County, Texas</t>
  </si>
  <si>
    <t>Census Tract 4125, Harris County, Texas</t>
  </si>
  <si>
    <t>Census Tract 4126, Harris County, Texas</t>
  </si>
  <si>
    <t>Census Tract 4127, Harris County, Texas</t>
  </si>
  <si>
    <t>Census Tract 4128, Harris County, Texas</t>
  </si>
  <si>
    <t>Census Tract 4129.01, Harris County, Texas</t>
  </si>
  <si>
    <t>Census Tract 4129.02, Harris County, Texas</t>
  </si>
  <si>
    <t>Census Tract 4130, Harris County, Texas</t>
  </si>
  <si>
    <t>Census Tract 4131, Harris County, Texas</t>
  </si>
  <si>
    <t>Census Tract 4132.03, Harris County, Texas</t>
  </si>
  <si>
    <t>Census Tract 4132.04, Harris County, Texas</t>
  </si>
  <si>
    <t>Census Tract 4132.05, Harris County, Texas</t>
  </si>
  <si>
    <t>Census Tract 4132.06, Harris County, Texas</t>
  </si>
  <si>
    <t>Census Tract 4133.01, Harris County, Texas</t>
  </si>
  <si>
    <t>Census Tract 4133.02, Harris County, Texas</t>
  </si>
  <si>
    <t>Census Tract 4201, Harris County, Texas</t>
  </si>
  <si>
    <t>Census Tract 4202, Harris County, Texas</t>
  </si>
  <si>
    <t>Census Tract 4203, Harris County, Texas</t>
  </si>
  <si>
    <t>Census Tract 4204, Harris County, Texas</t>
  </si>
  <si>
    <t>Census Tract 4205, Harris County, Texas</t>
  </si>
  <si>
    <t>Census Tract 4206, Harris County, Texas</t>
  </si>
  <si>
    <t>Census Tract 4207, Harris County, Texas</t>
  </si>
  <si>
    <t>Census Tract 4208, Harris County, Texas</t>
  </si>
  <si>
    <t>Census Tract 4209, Harris County, Texas</t>
  </si>
  <si>
    <t>Census Tract 4210, Harris County, Texas</t>
  </si>
  <si>
    <t>Census Tract 4211.01, Harris County, Texas</t>
  </si>
  <si>
    <t>Census Tract 4211.03, Harris County, Texas</t>
  </si>
  <si>
    <t>Census Tract 4211.04, Harris County, Texas</t>
  </si>
  <si>
    <t>Census Tract 4212.03, Harris County, Texas</t>
  </si>
  <si>
    <t>Census Tract 4212.04, Harris County, Texas</t>
  </si>
  <si>
    <t>Census Tract 4212.05, Harris County, Texas</t>
  </si>
  <si>
    <t>Census Tract 4212.06, Harris County, Texas</t>
  </si>
  <si>
    <t>Census Tract 4213.01, Harris County, Texas</t>
  </si>
  <si>
    <t>Census Tract 4213.02, Harris County, Texas</t>
  </si>
  <si>
    <t>Census Tract 4214.01, Harris County, Texas</t>
  </si>
  <si>
    <t>Census Tract 4214.02, Harris County, Texas</t>
  </si>
  <si>
    <t>Census Tract 4214.03, Harris County, Texas</t>
  </si>
  <si>
    <t>Census Tract 4215.01, Harris County, Texas</t>
  </si>
  <si>
    <t>Census Tract 4215.02, Harris County, Texas</t>
  </si>
  <si>
    <t>Census Tract 4216.01, Harris County, Texas</t>
  </si>
  <si>
    <t>Census Tract 4216.02, Harris County, Texas</t>
  </si>
  <si>
    <t>Census Tract 4217, Harris County, Texas</t>
  </si>
  <si>
    <t>Census Tract 4218.01, Harris County, Texas</t>
  </si>
  <si>
    <t>Census Tract 4218.02, Harris County, Texas</t>
  </si>
  <si>
    <t>Census Tract 4219, Harris County, Texas</t>
  </si>
  <si>
    <t>Census Tract 4220, Harris County, Texas</t>
  </si>
  <si>
    <t>Census Tract 4221, Harris County, Texas</t>
  </si>
  <si>
    <t>Census Tract 4222, Harris County, Texas</t>
  </si>
  <si>
    <t>Census Tract 4223.02, Harris County, Texas</t>
  </si>
  <si>
    <t>Census Tract 4223.03, Harris County, Texas</t>
  </si>
  <si>
    <t>Census Tract 4223.04, Harris County, Texas</t>
  </si>
  <si>
    <t>Census Tract 4224.03, Harris County, Texas</t>
  </si>
  <si>
    <t>Census Tract 4224.04, Harris County, Texas</t>
  </si>
  <si>
    <t>Census Tract 4224.05, Harris County, Texas</t>
  </si>
  <si>
    <t>Census Tract 4224.06, Harris County, Texas</t>
  </si>
  <si>
    <t>Census Tract 4225.01, Harris County, Texas</t>
  </si>
  <si>
    <t>Census Tract 4225.02, Harris County, Texas</t>
  </si>
  <si>
    <t>Census Tract 4226.01, Harris County, Texas</t>
  </si>
  <si>
    <t>Census Tract 4226.02, Harris County, Texas</t>
  </si>
  <si>
    <t>Census Tract 4227.01, Harris County, Texas</t>
  </si>
  <si>
    <t>Census Tract 4227.02, Harris County, Texas</t>
  </si>
  <si>
    <t>Census Tract 4228, Harris County, Texas</t>
  </si>
  <si>
    <t>Census Tract 4229, Harris County, Texas</t>
  </si>
  <si>
    <t>Census Tract 4230.01, Harris County, Texas</t>
  </si>
  <si>
    <t>Census Tract 4230.02, Harris County, Texas</t>
  </si>
  <si>
    <t>Census Tract 4231, Harris County, Texas</t>
  </si>
  <si>
    <t>Census Tract 4232.01, Harris County, Texas</t>
  </si>
  <si>
    <t>Census Tract 4232.03, Harris County, Texas</t>
  </si>
  <si>
    <t>Census Tract 4232.04, Harris County, Texas</t>
  </si>
  <si>
    <t>Census Tract 4233.01, Harris County, Texas</t>
  </si>
  <si>
    <t>Census Tract 4233.03, Harris County, Texas</t>
  </si>
  <si>
    <t>Census Tract 4233.04, Harris County, Texas</t>
  </si>
  <si>
    <t>Census Tract 4234.01, Harris County, Texas</t>
  </si>
  <si>
    <t>Census Tract 4234.02, Harris County, Texas</t>
  </si>
  <si>
    <t>Census Tract 4235, Harris County, Texas</t>
  </si>
  <si>
    <t>Census Tract 4236, Harris County, Texas</t>
  </si>
  <si>
    <t>Census Tract 4301.01, Harris County, Texas</t>
  </si>
  <si>
    <t>Census Tract 4301.02, Harris County, Texas</t>
  </si>
  <si>
    <t>Census Tract 4302, Harris County, Texas</t>
  </si>
  <si>
    <t>Census Tract 4303, Harris County, Texas</t>
  </si>
  <si>
    <t>Census Tract 4304, Harris County, Texas</t>
  </si>
  <si>
    <t>Census Tract 4305, Harris County, Texas</t>
  </si>
  <si>
    <t>Census Tract 4306, Harris County, Texas</t>
  </si>
  <si>
    <t>Census Tract 4307, Harris County, Texas</t>
  </si>
  <si>
    <t>Census Tract 4308, Harris County, Texas</t>
  </si>
  <si>
    <t>Census Tract 4309, Harris County, Texas</t>
  </si>
  <si>
    <t>Census Tract 4310.01, Harris County, Texas</t>
  </si>
  <si>
    <t>Census Tract 4310.02, Harris County, Texas</t>
  </si>
  <si>
    <t>Census Tract 4311.01, Harris County, Texas</t>
  </si>
  <si>
    <t>Census Tract 4311.02, Harris County, Texas</t>
  </si>
  <si>
    <t>Census Tract 4312.03, Harris County, Texas</t>
  </si>
  <si>
    <t>Census Tract 4312.04, Harris County, Texas</t>
  </si>
  <si>
    <t>Census Tract 4312.05, Harris County, Texas</t>
  </si>
  <si>
    <t>Census Tract 4312.06, Harris County, Texas</t>
  </si>
  <si>
    <t>Census Tract 4313.02, Harris County, Texas</t>
  </si>
  <si>
    <t>Census Tract 4313.03, Harris County, Texas</t>
  </si>
  <si>
    <t>Census Tract 4313.04, Harris County, Texas</t>
  </si>
  <si>
    <t>Census Tract 4314.01, Harris County, Texas</t>
  </si>
  <si>
    <t>Census Tract 4314.03, Harris County, Texas</t>
  </si>
  <si>
    <t>Census Tract 4314.04, Harris County, Texas</t>
  </si>
  <si>
    <t>Census Tract 4315.03, Harris County, Texas</t>
  </si>
  <si>
    <t>Census Tract 4315.04, Harris County, Texas</t>
  </si>
  <si>
    <t>Census Tract 4315.05, Harris County, Texas</t>
  </si>
  <si>
    <t>Census Tract 4315.06, Harris County, Texas</t>
  </si>
  <si>
    <t>Census Tract 4316, Harris County, Texas</t>
  </si>
  <si>
    <t>Census Tract 4317.01, Harris County, Texas</t>
  </si>
  <si>
    <t>Census Tract 4317.02, Harris County, Texas</t>
  </si>
  <si>
    <t>Census Tract 4318.01, Harris County, Texas</t>
  </si>
  <si>
    <t>Census Tract 4318.03, Harris County, Texas</t>
  </si>
  <si>
    <t>Census Tract 4318.04, Harris County, Texas</t>
  </si>
  <si>
    <t>Census Tract 4319.01, Harris County, Texas</t>
  </si>
  <si>
    <t>Census Tract 4319.02, Harris County, Texas</t>
  </si>
  <si>
    <t>Census Tract 4320.03, Harris County, Texas</t>
  </si>
  <si>
    <t>Census Tract 4320.04, Harris County, Texas</t>
  </si>
  <si>
    <t>Census Tract 4320.05, Harris County, Texas</t>
  </si>
  <si>
    <t>Census Tract 4320.06, Harris County, Texas</t>
  </si>
  <si>
    <t>Census Tract 4321.01, Harris County, Texas</t>
  </si>
  <si>
    <t>Census Tract 4321.02, Harris County, Texas</t>
  </si>
  <si>
    <t>Census Tract 4322, Harris County, Texas</t>
  </si>
  <si>
    <t>Census Tract 4323.01, Harris County, Texas</t>
  </si>
  <si>
    <t>Census Tract 4323.02, Harris County, Texas</t>
  </si>
  <si>
    <t>Census Tract 4323.03, Harris County, Texas</t>
  </si>
  <si>
    <t>Census Tract 4324.01, Harris County, Texas</t>
  </si>
  <si>
    <t>Census Tract 4324.02, Harris County, Texas</t>
  </si>
  <si>
    <t>Census Tract 4325.01, Harris County, Texas</t>
  </si>
  <si>
    <t>Census Tract 4325.02, Harris County, Texas</t>
  </si>
  <si>
    <t>Census Tract 4326, Harris County, Texas</t>
  </si>
  <si>
    <t>Census Tract 4327.03, Harris County, Texas</t>
  </si>
  <si>
    <t>Census Tract 4327.04, Harris County, Texas</t>
  </si>
  <si>
    <t>Census Tract 4327.05, Harris County, Texas</t>
  </si>
  <si>
    <t>Census Tract 4327.06, Harris County, Texas</t>
  </si>
  <si>
    <t>Census Tract 4328.03, Harris County, Texas</t>
  </si>
  <si>
    <t>Census Tract 4328.04, Harris County, Texas</t>
  </si>
  <si>
    <t>Census Tract 4328.05, Harris County, Texas</t>
  </si>
  <si>
    <t>Census Tract 4328.06, Harris County, Texas</t>
  </si>
  <si>
    <t>Census Tract 4329.01, Harris County, Texas</t>
  </si>
  <si>
    <t>Census Tract 4329.03, Harris County, Texas</t>
  </si>
  <si>
    <t>Census Tract 4329.04, Harris County, Texas</t>
  </si>
  <si>
    <t>Census Tract 4330.03, Harris County, Texas</t>
  </si>
  <si>
    <t>Census Tract 4330.04, Harris County, Texas</t>
  </si>
  <si>
    <t>Census Tract 4330.05, Harris County, Texas</t>
  </si>
  <si>
    <t>Census Tract 4330.06, Harris County, Texas</t>
  </si>
  <si>
    <t>Census Tract 4330.07, Harris County, Texas</t>
  </si>
  <si>
    <t>Census Tract 4331, Harris County, Texas</t>
  </si>
  <si>
    <t>Census Tract 4332.01, Harris County, Texas</t>
  </si>
  <si>
    <t>Census Tract 4332.02, Harris County, Texas</t>
  </si>
  <si>
    <t>Census Tract 4333, Harris County, Texas</t>
  </si>
  <si>
    <t>Census Tract 4334, Harris County, Texas</t>
  </si>
  <si>
    <t>Census Tract 4335.03, Harris County, Texas</t>
  </si>
  <si>
    <t>Census Tract 4335.04, Harris County, Texas</t>
  </si>
  <si>
    <t>Census Tract 4335.05, Harris County, Texas</t>
  </si>
  <si>
    <t>Census Tract 4335.06, Harris County, Texas</t>
  </si>
  <si>
    <t>Census Tract 4335.07, Harris County, Texas</t>
  </si>
  <si>
    <t>Census Tract 4336.01, Harris County, Texas</t>
  </si>
  <si>
    <t>Census Tract 4336.02, Harris County, Texas</t>
  </si>
  <si>
    <t>Census Tract 4401.01, Harris County, Texas</t>
  </si>
  <si>
    <t>Census Tract 4401.02, Harris County, Texas</t>
  </si>
  <si>
    <t>Census Tract 4501, Harris County, Texas</t>
  </si>
  <si>
    <t>Census Tract 4502, Harris County, Texas</t>
  </si>
  <si>
    <t>Census Tract 4503.01, Harris County, Texas</t>
  </si>
  <si>
    <t>Census Tract 4503.02, Harris County, Texas</t>
  </si>
  <si>
    <t>Census Tract 4504.01, Harris County, Texas</t>
  </si>
  <si>
    <t>Census Tract 4504.02, Harris County, Texas</t>
  </si>
  <si>
    <t>Census Tract 4505, Harris County, Texas</t>
  </si>
  <si>
    <t>Census Tract 4506, Harris County, Texas</t>
  </si>
  <si>
    <t>Census Tract 4507, Harris County, Texas</t>
  </si>
  <si>
    <t>Census Tract 4508.01, Harris County, Texas</t>
  </si>
  <si>
    <t>Census Tract 4508.03, Harris County, Texas</t>
  </si>
  <si>
    <t>Census Tract 4508.04, Harris County, Texas</t>
  </si>
  <si>
    <t>Census Tract 4509, Harris County, Texas</t>
  </si>
  <si>
    <t>Census Tract 4510.03, Harris County, Texas</t>
  </si>
  <si>
    <t>Census Tract 4510.04, Harris County, Texas</t>
  </si>
  <si>
    <t>Census Tract 4510.05, Harris County, Texas</t>
  </si>
  <si>
    <t>Census Tract 4510.06, Harris County, Texas</t>
  </si>
  <si>
    <t>Census Tract 4511, Harris County, Texas</t>
  </si>
  <si>
    <t>Census Tract 4512, Harris County, Texas</t>
  </si>
  <si>
    <t>Census Tract 4513.01, Harris County, Texas</t>
  </si>
  <si>
    <t>Census Tract 4513.02, Harris County, Texas</t>
  </si>
  <si>
    <t>Census Tract 4514.01, Harris County, Texas</t>
  </si>
  <si>
    <t>Census Tract 4514.04, Harris County, Texas</t>
  </si>
  <si>
    <t>Census Tract 4514.05, Harris County, Texas</t>
  </si>
  <si>
    <t>Census Tract 4514.06, Harris County, Texas</t>
  </si>
  <si>
    <t>Census Tract 4514.07, Harris County, Texas</t>
  </si>
  <si>
    <t>Census Tract 4515.01, Harris County, Texas</t>
  </si>
  <si>
    <t>Census Tract 4515.02, Harris County, Texas</t>
  </si>
  <si>
    <t>Census Tract 4516.03, Harris County, Texas</t>
  </si>
  <si>
    <t>Census Tract 4516.04, Harris County, Texas</t>
  </si>
  <si>
    <t>Census Tract 4516.05, Harris County, Texas</t>
  </si>
  <si>
    <t>Census Tract 4516.06, Harris County, Texas</t>
  </si>
  <si>
    <t>Census Tract 4517, Harris County, Texas</t>
  </si>
  <si>
    <t>Census Tract 4518, Harris County, Texas</t>
  </si>
  <si>
    <t>Census Tract 4519.02, Harris County, Texas</t>
  </si>
  <si>
    <t>Census Tract 4519.03, Harris County, Texas</t>
  </si>
  <si>
    <t>Census Tract 4519.04, Harris County, Texas</t>
  </si>
  <si>
    <t>Census Tract 4520.01, Harris County, Texas</t>
  </si>
  <si>
    <t>Census Tract 4520.02, Harris County, Texas</t>
  </si>
  <si>
    <t>Census Tract 4521.01, Harris County, Texas</t>
  </si>
  <si>
    <t>Census Tract 4521.02, Harris County, Texas</t>
  </si>
  <si>
    <t>Census Tract 4521.03, Harris County, Texas</t>
  </si>
  <si>
    <t>Census Tract 4522.02, Harris County, Texas</t>
  </si>
  <si>
    <t>Census Tract 4522.03, Harris County, Texas</t>
  </si>
  <si>
    <t>Census Tract 4522.04, Harris County, Texas</t>
  </si>
  <si>
    <t>Census Tract 4523, Harris County, Texas</t>
  </si>
  <si>
    <t>Census Tract 4524.01, Harris County, Texas</t>
  </si>
  <si>
    <t>Census Tract 4524.02, Harris County, Texas</t>
  </si>
  <si>
    <t>Census Tract 4525.01, Harris County, Texas</t>
  </si>
  <si>
    <t>Census Tract 4525.02, Harris County, Texas</t>
  </si>
  <si>
    <t>Census Tract 4526.01, Harris County, Texas</t>
  </si>
  <si>
    <t>Census Tract 4526.02, Harris County, Texas</t>
  </si>
  <si>
    <t>Census Tract 4527.01, Harris County, Texas</t>
  </si>
  <si>
    <t>Census Tract 4527.02, Harris County, Texas</t>
  </si>
  <si>
    <t>Census Tract 4527.03, Harris County, Texas</t>
  </si>
  <si>
    <t>Census Tract 4528.01, Harris County, Texas</t>
  </si>
  <si>
    <t>Census Tract 4528.02, Harris County, Texas</t>
  </si>
  <si>
    <t>Census Tract 4529, Harris County, Texas</t>
  </si>
  <si>
    <t>Census Tract 4530.01, Harris County, Texas</t>
  </si>
  <si>
    <t>Census Tract 4530.02, Harris County, Texas</t>
  </si>
  <si>
    <t>Census Tract 4531, Harris County, Texas</t>
  </si>
  <si>
    <t>Census Tract 4532.01, Harris County, Texas</t>
  </si>
  <si>
    <t>Census Tract 4532.02, Harris County, Texas</t>
  </si>
  <si>
    <t>Census Tract 4533, Harris County, Texas</t>
  </si>
  <si>
    <t>Census Tract 4534.01, Harris County, Texas</t>
  </si>
  <si>
    <t>Census Tract 4534.03, Harris County, Texas</t>
  </si>
  <si>
    <t>Census Tract 4534.04, Harris County, Texas</t>
  </si>
  <si>
    <t>Census Tract 4534.05, Harris County, Texas</t>
  </si>
  <si>
    <t>Census Tract 4535.01, Harris County, Texas</t>
  </si>
  <si>
    <t>Census Tract 4535.02, Harris County, Texas</t>
  </si>
  <si>
    <t>Census Tract 4536.01, Harris County, Texas</t>
  </si>
  <si>
    <t>Census Tract 4536.03, Harris County, Texas</t>
  </si>
  <si>
    <t>Census Tract 4536.04, Harris County, Texas</t>
  </si>
  <si>
    <t>Census Tract 4537.01, Harris County, Texas</t>
  </si>
  <si>
    <t>Census Tract 4537.02, Harris County, Texas</t>
  </si>
  <si>
    <t>Census Tract 4538, Harris County, Texas</t>
  </si>
  <si>
    <t>Census Tract 4539.01, Harris County, Texas</t>
  </si>
  <si>
    <t>Census Tract 4539.02, Harris County, Texas</t>
  </si>
  <si>
    <t>Census Tract 4540, Harris County, Texas</t>
  </si>
  <si>
    <t>Census Tract 4541, Harris County, Texas</t>
  </si>
  <si>
    <t>Census Tract 4542, Harris County, Texas</t>
  </si>
  <si>
    <t>Census Tract 4543.02, Harris County, Texas</t>
  </si>
  <si>
    <t>Census Tract 4543.03, Harris County, Texas</t>
  </si>
  <si>
    <t>Census Tract 4543.04, Harris County, Texas</t>
  </si>
  <si>
    <t>Census Tract 4543.05, Harris County, Texas</t>
  </si>
  <si>
    <t>Census Tract 4544, Harris County, Texas</t>
  </si>
  <si>
    <t>Census Tract 4545.02, Harris County, Texas</t>
  </si>
  <si>
    <t>Census Tract 4545.03, Harris County, Texas</t>
  </si>
  <si>
    <t>Census Tract 4545.04, Harris County, Texas</t>
  </si>
  <si>
    <t>Census Tract 4545.05, Harris County, Texas</t>
  </si>
  <si>
    <t>Census Tract 4546, Harris County, Texas</t>
  </si>
  <si>
    <t>Census Tract 4547, Harris County, Texas</t>
  </si>
  <si>
    <t>Census Tract 4548.01, Harris County, Texas</t>
  </si>
  <si>
    <t>Census Tract 4548.02, Harris County, Texas</t>
  </si>
  <si>
    <t>Census Tract 4549.01, Harris County, Texas</t>
  </si>
  <si>
    <t>Census Tract 4549.02, Harris County, Texas</t>
  </si>
  <si>
    <t>Census Tract 4550, Harris County, Texas</t>
  </si>
  <si>
    <t>Census Tract 4551.02, Harris County, Texas</t>
  </si>
  <si>
    <t>Census Tract 4551.03, Harris County, Texas</t>
  </si>
  <si>
    <t>Census Tract 4551.04, Harris County, Texas</t>
  </si>
  <si>
    <t>Census Tract 4552, Harris County, Texas</t>
  </si>
  <si>
    <t>Census Tract 4553, Harris County, Texas</t>
  </si>
  <si>
    <t>Census Tract 5101, Harris County, Texas</t>
  </si>
  <si>
    <t>Census Tract 5102.01, Harris County, Texas</t>
  </si>
  <si>
    <t>Census Tract 5102.02, Harris County, Texas</t>
  </si>
  <si>
    <t>Census Tract 5103.01, Harris County, Texas</t>
  </si>
  <si>
    <t>Census Tract 5103.02, Harris County, Texas</t>
  </si>
  <si>
    <t>Census Tract 5104, Harris County, Texas</t>
  </si>
  <si>
    <t>Census Tract 5105, Harris County, Texas</t>
  </si>
  <si>
    <t>Census Tract 5106.01, Harris County, Texas</t>
  </si>
  <si>
    <t>Census Tract 5106.02, Harris County, Texas</t>
  </si>
  <si>
    <t>Census Tract 5107.01, Harris County, Texas</t>
  </si>
  <si>
    <t>Census Tract 5107.02, Harris County, Texas</t>
  </si>
  <si>
    <t>Census Tract 5108.01, Harris County, Texas</t>
  </si>
  <si>
    <t>Census Tract 5108.02, Harris County, Texas</t>
  </si>
  <si>
    <t>Census Tract 5108.03, Harris County, Texas</t>
  </si>
  <si>
    <t>Census Tract 5109.01, Harris County, Texas</t>
  </si>
  <si>
    <t>Census Tract 5109.02, Harris County, Texas</t>
  </si>
  <si>
    <t>Census Tract 5110.01, Harris County, Texas</t>
  </si>
  <si>
    <t>Census Tract 5110.03, Harris County, Texas</t>
  </si>
  <si>
    <t>Census Tract 5110.04, Harris County, Texas</t>
  </si>
  <si>
    <t>Census Tract 5111, Harris County, Texas</t>
  </si>
  <si>
    <t>Census Tract 5112.01, Harris County, Texas</t>
  </si>
  <si>
    <t>Census Tract 5112.02, Harris County, Texas</t>
  </si>
  <si>
    <t>Census Tract 5113.01, Harris County, Texas</t>
  </si>
  <si>
    <t>Census Tract 5113.02, Harris County, Texas</t>
  </si>
  <si>
    <t>Census Tract 5114, Harris County, Texas</t>
  </si>
  <si>
    <t>Census Tract 5115.01, Harris County, Texas</t>
  </si>
  <si>
    <t>Census Tract 5115.02, Harris County, Texas</t>
  </si>
  <si>
    <t>Census Tract 5116, Harris County, Texas</t>
  </si>
  <si>
    <t>Census Tract 5201, Harris County, Texas</t>
  </si>
  <si>
    <t>Census Tract 5202, Harris County, Texas</t>
  </si>
  <si>
    <t>Census Tract 5203.01, Harris County, Texas</t>
  </si>
  <si>
    <t>Census Tract 5203.02, Harris County, Texas</t>
  </si>
  <si>
    <t>Census Tract 5204, Harris County, Texas</t>
  </si>
  <si>
    <t>Census Tract 5205.01, Harris County, Texas</t>
  </si>
  <si>
    <t>Census Tract 5205.02, Harris County, Texas</t>
  </si>
  <si>
    <t>Census Tract 5206.01, Harris County, Texas</t>
  </si>
  <si>
    <t>Census Tract 5206.03, Harris County, Texas</t>
  </si>
  <si>
    <t>Census Tract 5206.04, Harris County, Texas</t>
  </si>
  <si>
    <t>Census Tract 5207, Harris County, Texas</t>
  </si>
  <si>
    <t>Census Tract 5210, Harris County, Texas</t>
  </si>
  <si>
    <t>Census Tract 5211, Harris County, Texas</t>
  </si>
  <si>
    <t>Census Tract 5212.01, Harris County, Texas</t>
  </si>
  <si>
    <t>Census Tract 5212.02, Harris County, Texas</t>
  </si>
  <si>
    <t>Census Tract 5213, Harris County, Texas</t>
  </si>
  <si>
    <t>Census Tract 5214.01, Harris County, Texas</t>
  </si>
  <si>
    <t>Census Tract 5214.02, Harris County, Texas</t>
  </si>
  <si>
    <t>Census Tract 5215.01, Harris County, Texas</t>
  </si>
  <si>
    <t>Census Tract 5215.02, Harris County, Texas</t>
  </si>
  <si>
    <t>Census Tract 5216, Harris County, Texas</t>
  </si>
  <si>
    <t>Census Tract 5217.01, Harris County, Texas</t>
  </si>
  <si>
    <t>Census Tract 5217.02, Harris County, Texas</t>
  </si>
  <si>
    <t>Census Tract 5218, Harris County, Texas</t>
  </si>
  <si>
    <t>Census Tract 5219, Harris County, Texas</t>
  </si>
  <si>
    <t>Census Tract 5220.01, Harris County, Texas</t>
  </si>
  <si>
    <t>Census Tract 5220.02, Harris County, Texas</t>
  </si>
  <si>
    <t>Census Tract 5221.01, Harris County, Texas</t>
  </si>
  <si>
    <t>Census Tract 5221.02, Harris County, Texas</t>
  </si>
  <si>
    <t>Census Tract 5222.01, Harris County, Texas</t>
  </si>
  <si>
    <t>Census Tract 5222.02, Harris County, Texas</t>
  </si>
  <si>
    <t>Census Tract 5223.01, Harris County, Texas</t>
  </si>
  <si>
    <t>Census Tract 5223.02, Harris County, Texas</t>
  </si>
  <si>
    <t>Census Tract 5224.01, Harris County, Texas</t>
  </si>
  <si>
    <t>Census Tract 5224.02, Harris County, Texas</t>
  </si>
  <si>
    <t>Census Tract 5225, Harris County, Texas</t>
  </si>
  <si>
    <t>Census Tract 5301.01, Harris County, Texas</t>
  </si>
  <si>
    <t>Census Tract 5301.02, Harris County, Texas</t>
  </si>
  <si>
    <t>Census Tract 5302, Harris County, Texas</t>
  </si>
  <si>
    <t>Census Tract 5303, Harris County, Texas</t>
  </si>
  <si>
    <t>Census Tract 5304, Harris County, Texas</t>
  </si>
  <si>
    <t>Census Tract 5305.01, Harris County, Texas</t>
  </si>
  <si>
    <t>Census Tract 5305.02, Harris County, Texas</t>
  </si>
  <si>
    <t>Census Tract 5306, Harris County, Texas</t>
  </si>
  <si>
    <t>Census Tract 5307.01, Harris County, Texas</t>
  </si>
  <si>
    <t>Census Tract 5307.02, Harris County, Texas</t>
  </si>
  <si>
    <t>Census Tract 5308, Harris County, Texas</t>
  </si>
  <si>
    <t>Census Tract 5309, Harris County, Texas</t>
  </si>
  <si>
    <t>Census Tract 5310, Harris County, Texas</t>
  </si>
  <si>
    <t>Census Tract 5311, Harris County, Texas</t>
  </si>
  <si>
    <t>Census Tract 5312, Harris County, Texas</t>
  </si>
  <si>
    <t>Census Tract 5313, Harris County, Texas</t>
  </si>
  <si>
    <t>Census Tract 5314, Harris County, Texas</t>
  </si>
  <si>
    <t>Census Tract 5315, Harris County, Texas</t>
  </si>
  <si>
    <t>Census Tract 5316, Harris County, Texas</t>
  </si>
  <si>
    <t>Census Tract 5317, Harris County, Texas</t>
  </si>
  <si>
    <t>Census Tract 5318, Harris County, Texas</t>
  </si>
  <si>
    <t>Census Tract 5319, Harris County, Texas</t>
  </si>
  <si>
    <t>Census Tract 5320.03, Harris County, Texas</t>
  </si>
  <si>
    <t>Census Tract 5320.04, Harris County, Texas</t>
  </si>
  <si>
    <t>Census Tract 5321.01, Harris County, Texas</t>
  </si>
  <si>
    <t>Census Tract 5321.02, Harris County, Texas</t>
  </si>
  <si>
    <t>Census Tract 5322, Harris County, Texas</t>
  </si>
  <si>
    <t>Census Tract 5323.01, Harris County, Texas</t>
  </si>
  <si>
    <t>Census Tract 5323.02, Harris County, Texas</t>
  </si>
  <si>
    <t>Census Tract 5324, Harris County, Texas</t>
  </si>
  <si>
    <t>Census Tract 5325.02, Harris County, Texas</t>
  </si>
  <si>
    <t>Census Tract 5325.03, Harris County, Texas</t>
  </si>
  <si>
    <t>Census Tract 5325.04, Harris County, Texas</t>
  </si>
  <si>
    <t>Census Tract 5326, Harris County, Texas</t>
  </si>
  <si>
    <t>Census Tract 5327, Harris County, Texas</t>
  </si>
  <si>
    <t>Census Tract 5328, Harris County, Texas</t>
  </si>
  <si>
    <t>Census Tract 5329, Harris County, Texas</t>
  </si>
  <si>
    <t>Census Tract 5330, Harris County, Texas</t>
  </si>
  <si>
    <t>Census Tract 5331, Harris County, Texas</t>
  </si>
  <si>
    <t>Census Tract 5332, Harris County, Texas</t>
  </si>
  <si>
    <t>Census Tract 5333.01, Harris County, Texas</t>
  </si>
  <si>
    <t>Census Tract 5333.02, Harris County, Texas</t>
  </si>
  <si>
    <t>Census Tract 5334.01, Harris County, Texas</t>
  </si>
  <si>
    <t>Census Tract 5334.02, Harris County, Texas</t>
  </si>
  <si>
    <t>Census Tract 5335, Harris County, Texas</t>
  </si>
  <si>
    <t>Census Tract 5336, Harris County, Texas</t>
  </si>
  <si>
    <t>Census Tract 5337.01, Harris County, Texas</t>
  </si>
  <si>
    <t>Census Tract 5337.02, Harris County, Texas</t>
  </si>
  <si>
    <t>Census Tract 5338.02, Harris County, Texas</t>
  </si>
  <si>
    <t>Census Tract 5338.03, Harris County, Texas</t>
  </si>
  <si>
    <t>Census Tract 5338.04, Harris County, Texas</t>
  </si>
  <si>
    <t>Census Tract 5339.02, Harris County, Texas</t>
  </si>
  <si>
    <t>Census Tract 5339.03, Harris County, Texas</t>
  </si>
  <si>
    <t>Census Tract 5339.04, Harris County, Texas</t>
  </si>
  <si>
    <t>Census Tract 5340.01, Harris County, Texas</t>
  </si>
  <si>
    <t>Census Tract 5340.02, Harris County, Texas</t>
  </si>
  <si>
    <t>Census Tract 5340.03, Harris County, Texas</t>
  </si>
  <si>
    <t>Census Tract 5341.01, Harris County, Texas</t>
  </si>
  <si>
    <t>Census Tract 5341.02, Harris County, Texas</t>
  </si>
  <si>
    <t>Census Tract 5342.01, Harris County, Texas</t>
  </si>
  <si>
    <t>Census Tract 5342.03, Harris County, Texas</t>
  </si>
  <si>
    <t>Census Tract 5342.04, Harris County, Texas</t>
  </si>
  <si>
    <t>Census Tract 5342.05, Harris County, Texas</t>
  </si>
  <si>
    <t>Census Tract 5401.01, Harris County, Texas</t>
  </si>
  <si>
    <t>Census Tract 5401.02, Harris County, Texas</t>
  </si>
  <si>
    <t>Census Tract 5402, Harris County, Texas</t>
  </si>
  <si>
    <t>Census Tract 5405.02, Harris County, Texas</t>
  </si>
  <si>
    <t>Census Tract 5405.03, Harris County, Texas</t>
  </si>
  <si>
    <t>Census Tract 5405.04, Harris County, Texas</t>
  </si>
  <si>
    <t>Census Tract 5406.01, Harris County, Texas</t>
  </si>
  <si>
    <t>Census Tract 5406.02, Harris County, Texas</t>
  </si>
  <si>
    <t>Census Tract 5407, Harris County, Texas</t>
  </si>
  <si>
    <t>Census Tract 5408, Harris County, Texas</t>
  </si>
  <si>
    <t>Census Tract 5409.01, Harris County, Texas</t>
  </si>
  <si>
    <t>Census Tract 5409.03, Harris County, Texas</t>
  </si>
  <si>
    <t>Census Tract 5409.04, Harris County, Texas</t>
  </si>
  <si>
    <t>Census Tract 5410.04, Harris County, Texas</t>
  </si>
  <si>
    <t>Census Tract 5410.05, Harris County, Texas</t>
  </si>
  <si>
    <t>Census Tract 5410.06, Harris County, Texas</t>
  </si>
  <si>
    <t>Census Tract 5410.07, Harris County, Texas</t>
  </si>
  <si>
    <t>Census Tract 5410.08, Harris County, Texas</t>
  </si>
  <si>
    <t>Census Tract 5410.09, Harris County, Texas</t>
  </si>
  <si>
    <t>Census Tract 5411, Harris County, Texas</t>
  </si>
  <si>
    <t>Census Tract 5412.03, Harris County, Texas</t>
  </si>
  <si>
    <t>Census Tract 5412.04, Harris County, Texas</t>
  </si>
  <si>
    <t>Census Tract 5412.05, Harris County, Texas</t>
  </si>
  <si>
    <t>Census Tract 5412.06, Harris County, Texas</t>
  </si>
  <si>
    <t>Census Tract 5412.07, Harris County, Texas</t>
  </si>
  <si>
    <t>Census Tract 5413.01, Harris County, Texas</t>
  </si>
  <si>
    <t>Census Tract 5413.02, Harris County, Texas</t>
  </si>
  <si>
    <t>Census Tract 5414.01, Harris County, Texas</t>
  </si>
  <si>
    <t>Census Tract 5414.02, Harris County, Texas</t>
  </si>
  <si>
    <t>Census Tract 5414.03, Harris County, Texas</t>
  </si>
  <si>
    <t>Census Tract 5414.04, Harris County, Texas</t>
  </si>
  <si>
    <t>Census Tract 5415, Harris County, Texas</t>
  </si>
  <si>
    <t>Census Tract 5416.03, Harris County, Texas</t>
  </si>
  <si>
    <t>Census Tract 5416.04, Harris County, Texas</t>
  </si>
  <si>
    <t>Census Tract 5417.01, Harris County, Texas</t>
  </si>
  <si>
    <t>Census Tract 5417.02, Harris County, Texas</t>
  </si>
  <si>
    <t>Census Tract 5417.03, Harris County, Texas</t>
  </si>
  <si>
    <t>Census Tract 5418.01, Harris County, Texas</t>
  </si>
  <si>
    <t>Census Tract 5418.02, Harris County, Texas</t>
  </si>
  <si>
    <t>Census Tract 5419.01, Harris County, Texas</t>
  </si>
  <si>
    <t>Census Tract 5419.02, Harris County, Texas</t>
  </si>
  <si>
    <t>Census Tract 5420.01, Harris County, Texas</t>
  </si>
  <si>
    <t>Census Tract 5420.02, Harris County, Texas</t>
  </si>
  <si>
    <t>Census Tract 5420.03, Harris County, Texas</t>
  </si>
  <si>
    <t>Census Tract 5420.04, Harris County, Texas</t>
  </si>
  <si>
    <t>Census Tract 5421.03, Harris County, Texas</t>
  </si>
  <si>
    <t>Census Tract 5421.04, Harris County, Texas</t>
  </si>
  <si>
    <t>Census Tract 5421.05, Harris County, Texas</t>
  </si>
  <si>
    <t>Census Tract 5421.06, Harris County, Texas</t>
  </si>
  <si>
    <t>Census Tract 5421.07, Harris County, Texas</t>
  </si>
  <si>
    <t>Census Tract 5421.08, Harris County, Texas</t>
  </si>
  <si>
    <t>Census Tract 5422.01, Harris County, Texas</t>
  </si>
  <si>
    <t>Census Tract 5422.02, Harris County, Texas</t>
  </si>
  <si>
    <t>Census Tract 5422.03, Harris County, Texas</t>
  </si>
  <si>
    <t>Census Tract 5423.02, Harris County, Texas</t>
  </si>
  <si>
    <t>Census Tract 5423.03, Harris County, Texas</t>
  </si>
  <si>
    <t>Census Tract 5423.04, Harris County, Texas</t>
  </si>
  <si>
    <t>Census Tract 5423.05, Harris County, Texas</t>
  </si>
  <si>
    <t>Census Tract 5424.01, Harris County, Texas</t>
  </si>
  <si>
    <t>Census Tract 5424.02, Harris County, Texas</t>
  </si>
  <si>
    <t>Census Tract 5425, Harris County, Texas</t>
  </si>
  <si>
    <t>Census Tract 5426, Harris County, Texas</t>
  </si>
  <si>
    <t>Census Tract 5427, Harris County, Texas</t>
  </si>
  <si>
    <t>Census Tract 5428, Harris County, Texas</t>
  </si>
  <si>
    <t>Census Tract 5429.01, Harris County, Texas</t>
  </si>
  <si>
    <t>Census Tract 5429.02, Harris County, Texas</t>
  </si>
  <si>
    <t>Census Tract 5430.04, Harris County, Texas</t>
  </si>
  <si>
    <t>Census Tract 5430.05, Harris County, Texas</t>
  </si>
  <si>
    <t>Census Tract 5430.06, Harris County, Texas</t>
  </si>
  <si>
    <t>Census Tract 5430.07, Harris County, Texas</t>
  </si>
  <si>
    <t>Census Tract 5430.08, Harris County, Texas</t>
  </si>
  <si>
    <t>Census Tract 5430.09, Harris County, Texas</t>
  </si>
  <si>
    <t>Census Tract 5430.10, Harris County, Texas</t>
  </si>
  <si>
    <t>Census Tract 5430.11, Harris County, Texas</t>
  </si>
  <si>
    <t>Census Tract 5431, Harris County, Texas</t>
  </si>
  <si>
    <t>Census Tract 5432.01, Harris County, Texas</t>
  </si>
  <si>
    <t>Census Tract 5432.02, Harris County, Texas</t>
  </si>
  <si>
    <t>Census Tract 5501.01, Harris County, Texas</t>
  </si>
  <si>
    <t>Census Tract 5501.02, Harris County, Texas</t>
  </si>
  <si>
    <t>Census Tract 5502.01, Harris County, Texas</t>
  </si>
  <si>
    <t>Census Tract 5502.02, Harris County, Texas</t>
  </si>
  <si>
    <t>Census Tract 5503.03, Harris County, Texas</t>
  </si>
  <si>
    <t>Census Tract 5503.04, Harris County, Texas</t>
  </si>
  <si>
    <t>Census Tract 5503.05, Harris County, Texas</t>
  </si>
  <si>
    <t>Census Tract 5503.06, Harris County, Texas</t>
  </si>
  <si>
    <t>Census Tract 5503.07, Harris County, Texas</t>
  </si>
  <si>
    <t>Census Tract 5503.08, Harris County, Texas</t>
  </si>
  <si>
    <t>Census Tract 5504.03, Harris County, Texas</t>
  </si>
  <si>
    <t>Census Tract 5504.04, Harris County, Texas</t>
  </si>
  <si>
    <t>Census Tract 5504.05, Harris County, Texas</t>
  </si>
  <si>
    <t>Census Tract 5504.06, Harris County, Texas</t>
  </si>
  <si>
    <t>Census Tract 5504.07, Harris County, Texas</t>
  </si>
  <si>
    <t>Census Tract 5505, Harris County, Texas</t>
  </si>
  <si>
    <t>Census Tract 5506.01, Harris County, Texas</t>
  </si>
  <si>
    <t>Census Tract 5506.02, Harris County, Texas</t>
  </si>
  <si>
    <t>Census Tract 5506.03, Harris County, Texas</t>
  </si>
  <si>
    <t>Census Tract 5507, Harris County, Texas</t>
  </si>
  <si>
    <t>Census Tract 5508, Harris County, Texas</t>
  </si>
  <si>
    <t>Census Tract 5509.01, Harris County, Texas</t>
  </si>
  <si>
    <t>Census Tract 5509.02, Harris County, Texas</t>
  </si>
  <si>
    <t>Census Tract 5510, Harris County, Texas</t>
  </si>
  <si>
    <t>Census Tract 5511.01, Harris County, Texas</t>
  </si>
  <si>
    <t>Census Tract 5511.02, Harris County, Texas</t>
  </si>
  <si>
    <t>Census Tract 5512.01, Harris County, Texas</t>
  </si>
  <si>
    <t>Census Tract 5512.02, Harris County, Texas</t>
  </si>
  <si>
    <t>Census Tract 5513, Harris County, Texas</t>
  </si>
  <si>
    <t>Census Tract 5514, Harris County, Texas</t>
  </si>
  <si>
    <t>Census Tract 5515.01, Harris County, Texas</t>
  </si>
  <si>
    <t>Census Tract 5515.02, Harris County, Texas</t>
  </si>
  <si>
    <t>Census Tract 5516.01, Harris County, Texas</t>
  </si>
  <si>
    <t>Census Tract 5516.02, Harris County, Texas</t>
  </si>
  <si>
    <t>Census Tract 5517.02, Harris County, Texas</t>
  </si>
  <si>
    <t>Census Tract 5517.03, Harris County, Texas</t>
  </si>
  <si>
    <t>Census Tract 5517.04, Harris County, Texas</t>
  </si>
  <si>
    <t>Census Tract 5517.05, Harris County, Texas</t>
  </si>
  <si>
    <t>Census Tract 5518, Harris County, Texas</t>
  </si>
  <si>
    <t>Census Tract 5519.01, Harris County, Texas</t>
  </si>
  <si>
    <t>Census Tract 5519.02, Harris County, Texas</t>
  </si>
  <si>
    <t>Census Tract 5520.02, Harris County, Texas</t>
  </si>
  <si>
    <t>Census Tract 5520.03, Harris County, Texas</t>
  </si>
  <si>
    <t>Census Tract 5520.04, Harris County, Texas</t>
  </si>
  <si>
    <t>Census Tract 5521.01, Harris County, Texas</t>
  </si>
  <si>
    <t>Census Tract 5521.02, Harris County, Texas</t>
  </si>
  <si>
    <t>Census Tract 5521.03, Harris County, Texas</t>
  </si>
  <si>
    <t>Census Tract 5522, Harris County, Texas</t>
  </si>
  <si>
    <t>Census Tract 5523.01, Harris County, Texas</t>
  </si>
  <si>
    <t>Census Tract 5523.03, Harris County, Texas</t>
  </si>
  <si>
    <t>Census Tract 5523.04, Harris County, Texas</t>
  </si>
  <si>
    <t>Census Tract 5524.01, Harris County, Texas</t>
  </si>
  <si>
    <t>Census Tract 5524.02, Harris County, Texas</t>
  </si>
  <si>
    <t>Census Tract 5525.01, Harris County, Texas</t>
  </si>
  <si>
    <t>Census Tract 5525.02, Harris County, Texas</t>
  </si>
  <si>
    <t>Census Tract 5526.02, Harris County, Texas</t>
  </si>
  <si>
    <t>Census Tract 5526.03, Harris County, Texas</t>
  </si>
  <si>
    <t>Census Tract 5526.04, Harris County, Texas</t>
  </si>
  <si>
    <t>Census Tract 5527.01, Harris County, Texas</t>
  </si>
  <si>
    <t>Census Tract 5527.02, Harris County, Texas</t>
  </si>
  <si>
    <t>Census Tract 5528.01, Harris County, Texas</t>
  </si>
  <si>
    <t>Census Tract 5528.02, Harris County, Texas</t>
  </si>
  <si>
    <t>Census Tract 5529.01, Harris County, Texas</t>
  </si>
  <si>
    <t>Census Tract 5529.02, Harris County, Texas</t>
  </si>
  <si>
    <t>Census Tract 5530.01, Harris County, Texas</t>
  </si>
  <si>
    <t>Census Tract 5530.02, Harris County, Texas</t>
  </si>
  <si>
    <t>Census Tract 5531.01, Harris County, Texas</t>
  </si>
  <si>
    <t>Census Tract 5531.02, Harris County, Texas</t>
  </si>
  <si>
    <t>Census Tract 5532.01, Harris County, Texas</t>
  </si>
  <si>
    <t>Census Tract 5532.02, Harris County, Texas</t>
  </si>
  <si>
    <t>Census Tract 5533, Harris County, Texas</t>
  </si>
  <si>
    <t>Census Tract 5534.01, Harris County, Texas</t>
  </si>
  <si>
    <t>Census Tract 5534.03, Harris County, Texas</t>
  </si>
  <si>
    <t>Census Tract 5534.04, Harris County, Texas</t>
  </si>
  <si>
    <t>Census Tract 5534.05, Harris County, Texas</t>
  </si>
  <si>
    <t>Census Tract 5535, Harris County, Texas</t>
  </si>
  <si>
    <t>Census Tract 5536.01, Harris County, Texas</t>
  </si>
  <si>
    <t>Census Tract 5536.02, Harris County, Texas</t>
  </si>
  <si>
    <t>Census Tract 5537, Harris County, Texas</t>
  </si>
  <si>
    <t>Census Tract 5538.01, Harris County, Texas</t>
  </si>
  <si>
    <t>Census Tract 5538.03, Harris County, Texas</t>
  </si>
  <si>
    <t>Census Tract 5538.04, Harris County, Texas</t>
  </si>
  <si>
    <t>Census Tract 5539.01, Harris County, Texas</t>
  </si>
  <si>
    <t>Census Tract 5540.01, Harris County, Texas</t>
  </si>
  <si>
    <t>Census Tract 5540.02, Harris County, Texas</t>
  </si>
  <si>
    <t>Census Tract 5541.03, Harris County, Texas</t>
  </si>
  <si>
    <t>Census Tract 5541.04, Harris County, Texas</t>
  </si>
  <si>
    <t>Census Tract 5542.01, Harris County, Texas</t>
  </si>
  <si>
    <t>Census Tract 5542.02, Harris County, Texas</t>
  </si>
  <si>
    <t>Census Tract 5543.01, Harris County, Texas</t>
  </si>
  <si>
    <t>Census Tract 5543.02, Harris County, Texas</t>
  </si>
  <si>
    <t>Census Tract 5544.04, Harris County, Texas</t>
  </si>
  <si>
    <t>Census Tract 5544.05, Harris County, Texas</t>
  </si>
  <si>
    <t>Census Tract 5544.06, Harris County, Texas</t>
  </si>
  <si>
    <t>Census Tract 5544.07, Harris County, Texas</t>
  </si>
  <si>
    <t>Census Tract 5544.08, Harris County, Texas</t>
  </si>
  <si>
    <t>Census Tract 5544.09, Harris County, Texas</t>
  </si>
  <si>
    <t>Census Tract 5544.10, Harris County, Texas</t>
  </si>
  <si>
    <t>Census Tract 5545.01, Harris County, Texas</t>
  </si>
  <si>
    <t>Census Tract 5545.02, Harris County, Texas</t>
  </si>
  <si>
    <t>Census Tract 5546, Harris County, Texas</t>
  </si>
  <si>
    <t>Census Tract 5547.01, Harris County, Texas</t>
  </si>
  <si>
    <t>Census Tract 5547.02, Harris County, Texas</t>
  </si>
  <si>
    <t>Census Tract 5548.03, Harris County, Texas</t>
  </si>
  <si>
    <t>Census Tract 5548.04, Harris County, Texas</t>
  </si>
  <si>
    <t>Census Tract 5548.05, Harris County, Texas</t>
  </si>
  <si>
    <t>Census Tract 5548.06, Harris County, Texas</t>
  </si>
  <si>
    <t>Census Tract 5548.07, Harris County, Texas</t>
  </si>
  <si>
    <t>Census Tract 5548.08, Harris County, Texas</t>
  </si>
  <si>
    <t>Census Tract 5548.09, Harris County, Texas</t>
  </si>
  <si>
    <t>Census Tract 5549.02, Harris County, Texas</t>
  </si>
  <si>
    <t>Census Tract 5549.04, Harris County, Texas</t>
  </si>
  <si>
    <t>Census Tract 5549.05, Harris County, Texas</t>
  </si>
  <si>
    <t>Census Tract 5549.06, Harris County, Texas</t>
  </si>
  <si>
    <t>Census Tract 5549.07, Harris County, Texas</t>
  </si>
  <si>
    <t>Census Tract 5549.08, Harris County, Texas</t>
  </si>
  <si>
    <t>Census Tract 5550.01, Harris County, Texas</t>
  </si>
  <si>
    <t>Census Tract 5550.02, Harris County, Texas</t>
  </si>
  <si>
    <t>Census Tract 5551.01, Harris County, Texas</t>
  </si>
  <si>
    <t>Census Tract 5551.02, Harris County, Texas</t>
  </si>
  <si>
    <t>Census Tract 5552, Harris County, Texas</t>
  </si>
  <si>
    <t>Census Tract 5553.01, Harris County, Texas</t>
  </si>
  <si>
    <t>Census Tract 5553.03, Harris County, Texas</t>
  </si>
  <si>
    <t>Census Tract 5553.04, Harris County, Texas</t>
  </si>
  <si>
    <t>Census Tract 5553.05, Harris County, Texas</t>
  </si>
  <si>
    <t>Census Tract 5554.01, Harris County, Texas</t>
  </si>
  <si>
    <t>Census Tract 5554.03, Harris County, Texas</t>
  </si>
  <si>
    <t>Census Tract 5554.04, Harris County, Texas</t>
  </si>
  <si>
    <t>Census Tract 5555.01, Harris County, Texas</t>
  </si>
  <si>
    <t>Census Tract 5555.03, Harris County, Texas</t>
  </si>
  <si>
    <t>Census Tract 5555.04, Harris County, Texas</t>
  </si>
  <si>
    <t>Census Tract 5555.05, Harris County, Texas</t>
  </si>
  <si>
    <t>Census Tract 5556, Harris County, Texas</t>
  </si>
  <si>
    <t>Census Tract 5557.01, Harris County, Texas</t>
  </si>
  <si>
    <t>Census Tract 5557.03, Harris County, Texas</t>
  </si>
  <si>
    <t>Census Tract 5557.04, Harris County, Texas</t>
  </si>
  <si>
    <t>Census Tract 5560, Harris County, Texas</t>
  </si>
  <si>
    <t>Census Tract 5561, Harris County, Texas</t>
  </si>
  <si>
    <t>Census Tract 9800, Harris County, Texas</t>
  </si>
  <si>
    <t>Census Tract 9801, Harris County, Texas</t>
  </si>
  <si>
    <t>Census Tract 9802, Harris County, Texas</t>
  </si>
  <si>
    <t>Census Tract 9803, Harris County, Texas</t>
  </si>
  <si>
    <t>Census Tract 9804, Harris County, Texas</t>
  </si>
  <si>
    <t>Census Tract 9807, Harris County, Texas</t>
  </si>
  <si>
    <t>48203020103</t>
  </si>
  <si>
    <t>Harrison</t>
  </si>
  <si>
    <t>48203020104</t>
  </si>
  <si>
    <t>48203020105</t>
  </si>
  <si>
    <t>48203020106</t>
  </si>
  <si>
    <t>48203020201</t>
  </si>
  <si>
    <t>48203020202</t>
  </si>
  <si>
    <t>48203020301</t>
  </si>
  <si>
    <t>48203020302</t>
  </si>
  <si>
    <t>48203020401</t>
  </si>
  <si>
    <t>48203020402</t>
  </si>
  <si>
    <t>48203020501</t>
  </si>
  <si>
    <t>48203020502</t>
  </si>
  <si>
    <t>48203020603</t>
  </si>
  <si>
    <t>48203020604</t>
  </si>
  <si>
    <t>48203020605</t>
  </si>
  <si>
    <t>48203020606</t>
  </si>
  <si>
    <t>48205950200</t>
  </si>
  <si>
    <t>Hartley</t>
  </si>
  <si>
    <t>48207950300</t>
  </si>
  <si>
    <t>Haskell</t>
  </si>
  <si>
    <t>48207950400</t>
  </si>
  <si>
    <t>48209010100</t>
  </si>
  <si>
    <t>Hays</t>
  </si>
  <si>
    <t>48209010200</t>
  </si>
  <si>
    <t>48209010302</t>
  </si>
  <si>
    <t>48209010305</t>
  </si>
  <si>
    <t>48209010306</t>
  </si>
  <si>
    <t>48209010307</t>
  </si>
  <si>
    <t>48209010308</t>
  </si>
  <si>
    <t>48209010309</t>
  </si>
  <si>
    <t>48209010401</t>
  </si>
  <si>
    <t>48209010402</t>
  </si>
  <si>
    <t>48209010500</t>
  </si>
  <si>
    <t>48209010601</t>
  </si>
  <si>
    <t>48209010602</t>
  </si>
  <si>
    <t>48209010603</t>
  </si>
  <si>
    <t>48209010702</t>
  </si>
  <si>
    <t>48209010703</t>
  </si>
  <si>
    <t>48209010704</t>
  </si>
  <si>
    <t>48209010806</t>
  </si>
  <si>
    <t>48209010807</t>
  </si>
  <si>
    <t>48209010809</t>
  </si>
  <si>
    <t>48209010810</t>
  </si>
  <si>
    <t>48209010811</t>
  </si>
  <si>
    <t>48209010812</t>
  </si>
  <si>
    <t>48209010813</t>
  </si>
  <si>
    <t>48209010814</t>
  </si>
  <si>
    <t>48209010815</t>
  </si>
  <si>
    <t>48209010816</t>
  </si>
  <si>
    <t>48209010817</t>
  </si>
  <si>
    <t>48209010818</t>
  </si>
  <si>
    <t>48209010905</t>
  </si>
  <si>
    <t>48209010909</t>
  </si>
  <si>
    <t>48209010911</t>
  </si>
  <si>
    <t>48209010912</t>
  </si>
  <si>
    <t>48209010913</t>
  </si>
  <si>
    <t>48209010914</t>
  </si>
  <si>
    <t>48209010915</t>
  </si>
  <si>
    <t>48209010916</t>
  </si>
  <si>
    <t>48209010917</t>
  </si>
  <si>
    <t>48209010918</t>
  </si>
  <si>
    <t>48209010919</t>
  </si>
  <si>
    <t>48209010920</t>
  </si>
  <si>
    <t>48209010921</t>
  </si>
  <si>
    <t>48209010922</t>
  </si>
  <si>
    <t>48209010923</t>
  </si>
  <si>
    <t>48209010924</t>
  </si>
  <si>
    <t>48209010925</t>
  </si>
  <si>
    <t>48211950300</t>
  </si>
  <si>
    <t>Hemphill</t>
  </si>
  <si>
    <t>48213950101</t>
  </si>
  <si>
    <t>Henderson</t>
  </si>
  <si>
    <t>48213950102</t>
  </si>
  <si>
    <t>48213950201</t>
  </si>
  <si>
    <t>48213950202</t>
  </si>
  <si>
    <t>48213950301</t>
  </si>
  <si>
    <t>48213950302</t>
  </si>
  <si>
    <t>48213950303</t>
  </si>
  <si>
    <t>48213950400</t>
  </si>
  <si>
    <t>48213950500</t>
  </si>
  <si>
    <t>48213950601</t>
  </si>
  <si>
    <t>48213950603</t>
  </si>
  <si>
    <t>48213950604</t>
  </si>
  <si>
    <t>48213950700</t>
  </si>
  <si>
    <t>48213950801</t>
  </si>
  <si>
    <t>48213950802</t>
  </si>
  <si>
    <t>48213950902</t>
  </si>
  <si>
    <t>48213950903</t>
  </si>
  <si>
    <t>48213950904</t>
  </si>
  <si>
    <t>48213950905</t>
  </si>
  <si>
    <t>48213951000</t>
  </si>
  <si>
    <t>48213951101</t>
  </si>
  <si>
    <t>48213951102</t>
  </si>
  <si>
    <t>48213951201</t>
  </si>
  <si>
    <t>48213951202</t>
  </si>
  <si>
    <t>48213951300</t>
  </si>
  <si>
    <t>48213951401</t>
  </si>
  <si>
    <t>48213951402</t>
  </si>
  <si>
    <t>48213951403</t>
  </si>
  <si>
    <t>48215020103</t>
  </si>
  <si>
    <t>Hidalgo</t>
  </si>
  <si>
    <t>48215020104</t>
  </si>
  <si>
    <t>48215020105</t>
  </si>
  <si>
    <t>48215020106</t>
  </si>
  <si>
    <t>48215020107</t>
  </si>
  <si>
    <t>48215020108</t>
  </si>
  <si>
    <t>48215020205</t>
  </si>
  <si>
    <t>48215020206</t>
  </si>
  <si>
    <t>48215020207</t>
  </si>
  <si>
    <t>48215020208</t>
  </si>
  <si>
    <t>48215020209</t>
  </si>
  <si>
    <t>48215020210</t>
  </si>
  <si>
    <t>48215020211</t>
  </si>
  <si>
    <t>48215020303</t>
  </si>
  <si>
    <t>48215020304</t>
  </si>
  <si>
    <t>48215020305</t>
  </si>
  <si>
    <t>48215020306</t>
  </si>
  <si>
    <t>48215020307</t>
  </si>
  <si>
    <t>48215020403</t>
  </si>
  <si>
    <t>48215020405</t>
  </si>
  <si>
    <t>48215020406</t>
  </si>
  <si>
    <t>48215020407</t>
  </si>
  <si>
    <t>48215020408</t>
  </si>
  <si>
    <t>48215020409</t>
  </si>
  <si>
    <t>48215020505</t>
  </si>
  <si>
    <t>48215020506</t>
  </si>
  <si>
    <t>48215020507</t>
  </si>
  <si>
    <t>48215020508</t>
  </si>
  <si>
    <t>48215020509</t>
  </si>
  <si>
    <t>48215020510</t>
  </si>
  <si>
    <t>48215020511</t>
  </si>
  <si>
    <t>48215020512</t>
  </si>
  <si>
    <t>48215020513</t>
  </si>
  <si>
    <t>48215020600</t>
  </si>
  <si>
    <t>48215020724</t>
  </si>
  <si>
    <t>48215020725</t>
  </si>
  <si>
    <t>48215020727</t>
  </si>
  <si>
    <t>48215020728</t>
  </si>
  <si>
    <t>48215020729</t>
  </si>
  <si>
    <t>48215020730</t>
  </si>
  <si>
    <t>48215020731</t>
  </si>
  <si>
    <t>48215020732</t>
  </si>
  <si>
    <t>48215020733</t>
  </si>
  <si>
    <t>48215020734</t>
  </si>
  <si>
    <t>48215020735</t>
  </si>
  <si>
    <t>48215020736</t>
  </si>
  <si>
    <t>48215020804</t>
  </si>
  <si>
    <t>48215020805</t>
  </si>
  <si>
    <t>48215020806</t>
  </si>
  <si>
    <t>48215020807</t>
  </si>
  <si>
    <t>48215020808</t>
  </si>
  <si>
    <t>48215020905</t>
  </si>
  <si>
    <t>48215020906</t>
  </si>
  <si>
    <t>48215020907</t>
  </si>
  <si>
    <t>48215020908</t>
  </si>
  <si>
    <t>48215020909</t>
  </si>
  <si>
    <t>48215020910</t>
  </si>
  <si>
    <t>48215021001</t>
  </si>
  <si>
    <t>48215021002</t>
  </si>
  <si>
    <t>48215021003</t>
  </si>
  <si>
    <t>48215021100</t>
  </si>
  <si>
    <t>48215021201</t>
  </si>
  <si>
    <t>48215021203</t>
  </si>
  <si>
    <t>48215021204</t>
  </si>
  <si>
    <t>48215021306</t>
  </si>
  <si>
    <t>48215021307</t>
  </si>
  <si>
    <t>48215021308</t>
  </si>
  <si>
    <t>48215021309</t>
  </si>
  <si>
    <t>48215021310</t>
  </si>
  <si>
    <t>48215021311</t>
  </si>
  <si>
    <t>48215021312</t>
  </si>
  <si>
    <t>48215021313</t>
  </si>
  <si>
    <t>48215021314</t>
  </si>
  <si>
    <t>48215021315</t>
  </si>
  <si>
    <t>48215021401</t>
  </si>
  <si>
    <t>48215021405</t>
  </si>
  <si>
    <t>48215021406</t>
  </si>
  <si>
    <t>48215021407</t>
  </si>
  <si>
    <t>48215021408</t>
  </si>
  <si>
    <t>48215021409</t>
  </si>
  <si>
    <t>48215021500</t>
  </si>
  <si>
    <t>48215021600</t>
  </si>
  <si>
    <t>48215021703</t>
  </si>
  <si>
    <t>48215021704</t>
  </si>
  <si>
    <t>48215021705</t>
  </si>
  <si>
    <t>48215021706</t>
  </si>
  <si>
    <t>48215021707</t>
  </si>
  <si>
    <t>48215021803</t>
  </si>
  <si>
    <t>48215021804</t>
  </si>
  <si>
    <t>48215021807</t>
  </si>
  <si>
    <t>48215021808</t>
  </si>
  <si>
    <t>48215021809</t>
  </si>
  <si>
    <t>48215021810</t>
  </si>
  <si>
    <t>48215021903</t>
  </si>
  <si>
    <t>48215021904</t>
  </si>
  <si>
    <t>48215021905</t>
  </si>
  <si>
    <t>48215021906</t>
  </si>
  <si>
    <t>48215022005</t>
  </si>
  <si>
    <t>48215022006</t>
  </si>
  <si>
    <t>48215022007</t>
  </si>
  <si>
    <t>48215022008</t>
  </si>
  <si>
    <t>48215022009</t>
  </si>
  <si>
    <t>48215022010</t>
  </si>
  <si>
    <t>48215022011</t>
  </si>
  <si>
    <t>48215022105</t>
  </si>
  <si>
    <t>48215022107</t>
  </si>
  <si>
    <t>48215022108</t>
  </si>
  <si>
    <t>48215022109</t>
  </si>
  <si>
    <t>48215022110</t>
  </si>
  <si>
    <t>48215022111</t>
  </si>
  <si>
    <t>48215022112</t>
  </si>
  <si>
    <t>48215022113</t>
  </si>
  <si>
    <t>48215022203</t>
  </si>
  <si>
    <t>48215022204</t>
  </si>
  <si>
    <t>48215022205</t>
  </si>
  <si>
    <t>48215022206</t>
  </si>
  <si>
    <t>48215022301</t>
  </si>
  <si>
    <t>48215022302</t>
  </si>
  <si>
    <t>48215022401</t>
  </si>
  <si>
    <t>48215022402</t>
  </si>
  <si>
    <t>48215022502</t>
  </si>
  <si>
    <t>48215022503</t>
  </si>
  <si>
    <t>48215022504</t>
  </si>
  <si>
    <t>48215022600</t>
  </si>
  <si>
    <t>48215022703</t>
  </si>
  <si>
    <t>48215022704</t>
  </si>
  <si>
    <t>48215022705</t>
  </si>
  <si>
    <t>48215022706</t>
  </si>
  <si>
    <t>48215022801</t>
  </si>
  <si>
    <t>48215022802</t>
  </si>
  <si>
    <t>48215022900</t>
  </si>
  <si>
    <t>48215023000</t>
  </si>
  <si>
    <t>48215023103</t>
  </si>
  <si>
    <t>48215023104</t>
  </si>
  <si>
    <t>48215023105</t>
  </si>
  <si>
    <t>48215023106</t>
  </si>
  <si>
    <t>48215023516</t>
  </si>
  <si>
    <t>48215023517</t>
  </si>
  <si>
    <t>48215023518</t>
  </si>
  <si>
    <t>48215023519</t>
  </si>
  <si>
    <t>48215023520</t>
  </si>
  <si>
    <t>48215023521</t>
  </si>
  <si>
    <t>48215023522</t>
  </si>
  <si>
    <t>48215023523</t>
  </si>
  <si>
    <t>48215023524</t>
  </si>
  <si>
    <t>48215023525</t>
  </si>
  <si>
    <t>48215023526</t>
  </si>
  <si>
    <t>48215023527</t>
  </si>
  <si>
    <t>48215023528</t>
  </si>
  <si>
    <t>48215023529</t>
  </si>
  <si>
    <t>48215023530</t>
  </si>
  <si>
    <t>48215023531</t>
  </si>
  <si>
    <t>48215023532</t>
  </si>
  <si>
    <t>48215023533</t>
  </si>
  <si>
    <t>48215023534</t>
  </si>
  <si>
    <t>48215023535</t>
  </si>
  <si>
    <t>48215023536</t>
  </si>
  <si>
    <t>48215023601</t>
  </si>
  <si>
    <t>48215023602</t>
  </si>
  <si>
    <t>48215023700</t>
  </si>
  <si>
    <t>48215023803</t>
  </si>
  <si>
    <t>48215023804</t>
  </si>
  <si>
    <t>48215023805</t>
  </si>
  <si>
    <t>48215023806</t>
  </si>
  <si>
    <t>48215023903</t>
  </si>
  <si>
    <t>48215023905</t>
  </si>
  <si>
    <t>48215023906</t>
  </si>
  <si>
    <t>48215023907</t>
  </si>
  <si>
    <t>48215023908</t>
  </si>
  <si>
    <t>48215024001</t>
  </si>
  <si>
    <t>48215024002</t>
  </si>
  <si>
    <t>48215024003</t>
  </si>
  <si>
    <t>48215024004</t>
  </si>
  <si>
    <t>48215024107</t>
  </si>
  <si>
    <t>48215024108</t>
  </si>
  <si>
    <t>48215024109</t>
  </si>
  <si>
    <t>48215024115</t>
  </si>
  <si>
    <t>48215024116</t>
  </si>
  <si>
    <t>48215024117</t>
  </si>
  <si>
    <t>48215024118</t>
  </si>
  <si>
    <t>48215024119</t>
  </si>
  <si>
    <t>48215024120</t>
  </si>
  <si>
    <t>48215024121</t>
  </si>
  <si>
    <t>48215024122</t>
  </si>
  <si>
    <t>48215024123</t>
  </si>
  <si>
    <t>48215024124</t>
  </si>
  <si>
    <t>48215024125</t>
  </si>
  <si>
    <t>48215024126</t>
  </si>
  <si>
    <t>48215024127</t>
  </si>
  <si>
    <t>48215024128</t>
  </si>
  <si>
    <t>48215024129</t>
  </si>
  <si>
    <t>48215024130</t>
  </si>
  <si>
    <t>48215024131</t>
  </si>
  <si>
    <t>48215024132</t>
  </si>
  <si>
    <t>48215024204</t>
  </si>
  <si>
    <t>48215024206</t>
  </si>
  <si>
    <t>48215024207</t>
  </si>
  <si>
    <t>48215024208</t>
  </si>
  <si>
    <t>48215024209</t>
  </si>
  <si>
    <t>48215024210</t>
  </si>
  <si>
    <t>48215024211</t>
  </si>
  <si>
    <t>48215024212</t>
  </si>
  <si>
    <t>48215024301</t>
  </si>
  <si>
    <t>48215024302</t>
  </si>
  <si>
    <t>48215024403</t>
  </si>
  <si>
    <t>48215024404</t>
  </si>
  <si>
    <t>48215024405</t>
  </si>
  <si>
    <t>48215024406</t>
  </si>
  <si>
    <t>48215024501</t>
  </si>
  <si>
    <t>48215024502</t>
  </si>
  <si>
    <t>48215024600</t>
  </si>
  <si>
    <t>48215980000</t>
  </si>
  <si>
    <t>48217960100</t>
  </si>
  <si>
    <t>Hill</t>
  </si>
  <si>
    <t>48217960200</t>
  </si>
  <si>
    <t>48217960400</t>
  </si>
  <si>
    <t>48217960501</t>
  </si>
  <si>
    <t>48217960502</t>
  </si>
  <si>
    <t>48217960600</t>
  </si>
  <si>
    <t>48217960700</t>
  </si>
  <si>
    <t>48217960800</t>
  </si>
  <si>
    <t>48217960900</t>
  </si>
  <si>
    <t>48217961000</t>
  </si>
  <si>
    <t>48217961100</t>
  </si>
  <si>
    <t>48217961400</t>
  </si>
  <si>
    <t>48219950100</t>
  </si>
  <si>
    <t>Hockley</t>
  </si>
  <si>
    <t>48219950200</t>
  </si>
  <si>
    <t>48219950300</t>
  </si>
  <si>
    <t>48219950400</t>
  </si>
  <si>
    <t>48219950500</t>
  </si>
  <si>
    <t>48219950600</t>
  </si>
  <si>
    <t>48219950700</t>
  </si>
  <si>
    <t>48221160100</t>
  </si>
  <si>
    <t>Hood</t>
  </si>
  <si>
    <t>48221160204</t>
  </si>
  <si>
    <t>48221160206</t>
  </si>
  <si>
    <t>48221160210</t>
  </si>
  <si>
    <t>48221160211</t>
  </si>
  <si>
    <t>48221160212</t>
  </si>
  <si>
    <t>48221160213</t>
  </si>
  <si>
    <t>48221160214</t>
  </si>
  <si>
    <t>48221160215</t>
  </si>
  <si>
    <t>48221160216</t>
  </si>
  <si>
    <t>48221160217</t>
  </si>
  <si>
    <t>48221160218</t>
  </si>
  <si>
    <t>48221160302</t>
  </si>
  <si>
    <t>48221160303</t>
  </si>
  <si>
    <t>48223950100</t>
  </si>
  <si>
    <t>Hopkins</t>
  </si>
  <si>
    <t>48223950200</t>
  </si>
  <si>
    <t>48223950301</t>
  </si>
  <si>
    <t>48223950302</t>
  </si>
  <si>
    <t>48223950401</t>
  </si>
  <si>
    <t>48223950402</t>
  </si>
  <si>
    <t>48223950500</t>
  </si>
  <si>
    <t>48223950600</t>
  </si>
  <si>
    <t>48223950700</t>
  </si>
  <si>
    <t>48223950800</t>
  </si>
  <si>
    <t>48225950101</t>
  </si>
  <si>
    <t>Houston</t>
  </si>
  <si>
    <t>48225950102</t>
  </si>
  <si>
    <t>48225950200</t>
  </si>
  <si>
    <t>48225950300</t>
  </si>
  <si>
    <t>48225950400</t>
  </si>
  <si>
    <t>48225950500</t>
  </si>
  <si>
    <t>48225950600</t>
  </si>
  <si>
    <t>48225950700</t>
  </si>
  <si>
    <t>48227950100</t>
  </si>
  <si>
    <t>Howard</t>
  </si>
  <si>
    <t>48227950200</t>
  </si>
  <si>
    <t>48227950300</t>
  </si>
  <si>
    <t>48227950400</t>
  </si>
  <si>
    <t>48227950500</t>
  </si>
  <si>
    <t>48227950600</t>
  </si>
  <si>
    <t>48227950700</t>
  </si>
  <si>
    <t>48227950801</t>
  </si>
  <si>
    <t>48227950802</t>
  </si>
  <si>
    <t>48227950900</t>
  </si>
  <si>
    <t>48229950300</t>
  </si>
  <si>
    <t>Hudspeth</t>
  </si>
  <si>
    <t>48231960100</t>
  </si>
  <si>
    <t>Hunt</t>
  </si>
  <si>
    <t>48231960200</t>
  </si>
  <si>
    <t>48231960300</t>
  </si>
  <si>
    <t>48231960400</t>
  </si>
  <si>
    <t>48231960500</t>
  </si>
  <si>
    <t>48231960600</t>
  </si>
  <si>
    <t>48231960700</t>
  </si>
  <si>
    <t>48231960800</t>
  </si>
  <si>
    <t>48231960900</t>
  </si>
  <si>
    <t>48231961000</t>
  </si>
  <si>
    <t>48231961101</t>
  </si>
  <si>
    <t>48231961102</t>
  </si>
  <si>
    <t>48231961200</t>
  </si>
  <si>
    <t>48231961300</t>
  </si>
  <si>
    <t>48231961401</t>
  </si>
  <si>
    <t>48231961402</t>
  </si>
  <si>
    <t>48231961501</t>
  </si>
  <si>
    <t>48231961502</t>
  </si>
  <si>
    <t>48231961503</t>
  </si>
  <si>
    <t>48231961600</t>
  </si>
  <si>
    <t>48231961700</t>
  </si>
  <si>
    <t>48233950200</t>
  </si>
  <si>
    <t>Hutchinson</t>
  </si>
  <si>
    <t>48233950501</t>
  </si>
  <si>
    <t>48233950502</t>
  </si>
  <si>
    <t>48233950600</t>
  </si>
  <si>
    <t>48233950700</t>
  </si>
  <si>
    <t>48233950800</t>
  </si>
  <si>
    <t>48233950900</t>
  </si>
  <si>
    <t>48233951000</t>
  </si>
  <si>
    <t>48235950100</t>
  </si>
  <si>
    <t>Irion</t>
  </si>
  <si>
    <t>48237950100</t>
  </si>
  <si>
    <t>Jack</t>
  </si>
  <si>
    <t>48237950300</t>
  </si>
  <si>
    <t>48237950500</t>
  </si>
  <si>
    <t>48239950100</t>
  </si>
  <si>
    <t>Jackson</t>
  </si>
  <si>
    <t>48239950200</t>
  </si>
  <si>
    <t>48239950300</t>
  </si>
  <si>
    <t>48241950101</t>
  </si>
  <si>
    <t>Jasper</t>
  </si>
  <si>
    <t>48241950102</t>
  </si>
  <si>
    <t>48241950200</t>
  </si>
  <si>
    <t>48241950300</t>
  </si>
  <si>
    <t>48241950400</t>
  </si>
  <si>
    <t>48241950500</t>
  </si>
  <si>
    <t>48241950600</t>
  </si>
  <si>
    <t>48241950701</t>
  </si>
  <si>
    <t>48241950702</t>
  </si>
  <si>
    <t>48241950800</t>
  </si>
  <si>
    <t>48243950100</t>
  </si>
  <si>
    <t>Jeff Davis</t>
  </si>
  <si>
    <t>48245000101</t>
  </si>
  <si>
    <t>Jefferson</t>
  </si>
  <si>
    <t>48245000102</t>
  </si>
  <si>
    <t>48245000103</t>
  </si>
  <si>
    <t>48245000200</t>
  </si>
  <si>
    <t>48245000304</t>
  </si>
  <si>
    <t>48245000306</t>
  </si>
  <si>
    <t>48245000307</t>
  </si>
  <si>
    <t>48245000309</t>
  </si>
  <si>
    <t>48245000310</t>
  </si>
  <si>
    <t>48245000311</t>
  </si>
  <si>
    <t>48245000312</t>
  </si>
  <si>
    <t>48245000313</t>
  </si>
  <si>
    <t>48245000314</t>
  </si>
  <si>
    <t>48245000400</t>
  </si>
  <si>
    <t>48245000500</t>
  </si>
  <si>
    <t>48245000600</t>
  </si>
  <si>
    <t>48245000700</t>
  </si>
  <si>
    <t>48245000900</t>
  </si>
  <si>
    <t>48245001100</t>
  </si>
  <si>
    <t>48245001200</t>
  </si>
  <si>
    <t>48245001301</t>
  </si>
  <si>
    <t>48245001302</t>
  </si>
  <si>
    <t>48245001303</t>
  </si>
  <si>
    <t>48245001700</t>
  </si>
  <si>
    <t>48245001900</t>
  </si>
  <si>
    <t>48245002000</t>
  </si>
  <si>
    <t>48245002100</t>
  </si>
  <si>
    <t>48245002200</t>
  </si>
  <si>
    <t>48245002300</t>
  </si>
  <si>
    <t>48245002400</t>
  </si>
  <si>
    <t>48245002500</t>
  </si>
  <si>
    <t>48245002600</t>
  </si>
  <si>
    <t>48245005100</t>
  </si>
  <si>
    <t>48245005400</t>
  </si>
  <si>
    <t>48245005500</t>
  </si>
  <si>
    <t>48245005600</t>
  </si>
  <si>
    <t>48245005900</t>
  </si>
  <si>
    <t>48245006100</t>
  </si>
  <si>
    <t>48245006300</t>
  </si>
  <si>
    <t>48245006400</t>
  </si>
  <si>
    <t>48245006500</t>
  </si>
  <si>
    <t>48245006600</t>
  </si>
  <si>
    <t>48245006700</t>
  </si>
  <si>
    <t>48245006800</t>
  </si>
  <si>
    <t>48245006900</t>
  </si>
  <si>
    <t>48245007002</t>
  </si>
  <si>
    <t>48245007003</t>
  </si>
  <si>
    <t>48245007004</t>
  </si>
  <si>
    <t>48245007100</t>
  </si>
  <si>
    <t>48245010100</t>
  </si>
  <si>
    <t>48245010200</t>
  </si>
  <si>
    <t>48245010300</t>
  </si>
  <si>
    <t>48245010400</t>
  </si>
  <si>
    <t>48245010500</t>
  </si>
  <si>
    <t>48245010600</t>
  </si>
  <si>
    <t>48245010700</t>
  </si>
  <si>
    <t>48245010800</t>
  </si>
  <si>
    <t>48245010901</t>
  </si>
  <si>
    <t>48245010902</t>
  </si>
  <si>
    <t>48245011001</t>
  </si>
  <si>
    <t>48245011002</t>
  </si>
  <si>
    <t>48245011101</t>
  </si>
  <si>
    <t>48245011102</t>
  </si>
  <si>
    <t>48245011204</t>
  </si>
  <si>
    <t>48245011205</t>
  </si>
  <si>
    <t>48245011303</t>
  </si>
  <si>
    <t>48245011304</t>
  </si>
  <si>
    <t>48245011401</t>
  </si>
  <si>
    <t>48245011402</t>
  </si>
  <si>
    <t>48245011500</t>
  </si>
  <si>
    <t>48245011600</t>
  </si>
  <si>
    <t>48245011700</t>
  </si>
  <si>
    <t>48245011800</t>
  </si>
  <si>
    <t>48245980000</t>
  </si>
  <si>
    <t>48245980200</t>
  </si>
  <si>
    <t>48245980300</t>
  </si>
  <si>
    <t>48245990000</t>
  </si>
  <si>
    <t>48247950200</t>
  </si>
  <si>
    <t>Jim Hogg</t>
  </si>
  <si>
    <t>48247950400</t>
  </si>
  <si>
    <t>48249950101</t>
  </si>
  <si>
    <t>Jim Wells</t>
  </si>
  <si>
    <t>48249950102</t>
  </si>
  <si>
    <t>48249950201</t>
  </si>
  <si>
    <t>48249950202</t>
  </si>
  <si>
    <t>48249950301</t>
  </si>
  <si>
    <t>48249950302</t>
  </si>
  <si>
    <t>48249950303</t>
  </si>
  <si>
    <t>48249950400</t>
  </si>
  <si>
    <t>48249950500</t>
  </si>
  <si>
    <t>48249950600</t>
  </si>
  <si>
    <t>48249950700</t>
  </si>
  <si>
    <t>48251130100</t>
  </si>
  <si>
    <t>Johnson</t>
  </si>
  <si>
    <t>48251130205</t>
  </si>
  <si>
    <t>48251130210</t>
  </si>
  <si>
    <t>48251130211</t>
  </si>
  <si>
    <t>48251130212</t>
  </si>
  <si>
    <t>48251130213</t>
  </si>
  <si>
    <t>48251130214</t>
  </si>
  <si>
    <t>48251130215</t>
  </si>
  <si>
    <t>48251130216</t>
  </si>
  <si>
    <t>48251130217</t>
  </si>
  <si>
    <t>48251130218</t>
  </si>
  <si>
    <t>48251130219</t>
  </si>
  <si>
    <t>48251130220</t>
  </si>
  <si>
    <t>48251130221</t>
  </si>
  <si>
    <t>48251130222</t>
  </si>
  <si>
    <t>48251130302</t>
  </si>
  <si>
    <t>48251130303</t>
  </si>
  <si>
    <t>48251130304</t>
  </si>
  <si>
    <t>48251130405</t>
  </si>
  <si>
    <t>48251130406</t>
  </si>
  <si>
    <t>48251130411</t>
  </si>
  <si>
    <t>48251130412</t>
  </si>
  <si>
    <t>48251130413</t>
  </si>
  <si>
    <t>48251130414</t>
  </si>
  <si>
    <t>48251130415</t>
  </si>
  <si>
    <t>48251130416</t>
  </si>
  <si>
    <t>48251130417</t>
  </si>
  <si>
    <t>48251130418</t>
  </si>
  <si>
    <t>48251130419</t>
  </si>
  <si>
    <t>48251130501</t>
  </si>
  <si>
    <t>48251130502</t>
  </si>
  <si>
    <t>48251130602</t>
  </si>
  <si>
    <t>48251130603</t>
  </si>
  <si>
    <t>48251130604</t>
  </si>
  <si>
    <t>48251130700</t>
  </si>
  <si>
    <t>48251130800</t>
  </si>
  <si>
    <t>48251130900</t>
  </si>
  <si>
    <t>48251131000</t>
  </si>
  <si>
    <t>48251131100</t>
  </si>
  <si>
    <t>48253020101</t>
  </si>
  <si>
    <t>Jones</t>
  </si>
  <si>
    <t>48253020102</t>
  </si>
  <si>
    <t>48253020200</t>
  </si>
  <si>
    <t>48253020300</t>
  </si>
  <si>
    <t>48253020400</t>
  </si>
  <si>
    <t>48253020500</t>
  </si>
  <si>
    <t>48255970100</t>
  </si>
  <si>
    <t>Karnes</t>
  </si>
  <si>
    <t>48255970200</t>
  </si>
  <si>
    <t>48255970301</t>
  </si>
  <si>
    <t>48255970302</t>
  </si>
  <si>
    <t>48255970400</t>
  </si>
  <si>
    <t>48257050204</t>
  </si>
  <si>
    <t>Kaufman</t>
  </si>
  <si>
    <t>48257050207</t>
  </si>
  <si>
    <t>48257050208</t>
  </si>
  <si>
    <t>48257050209</t>
  </si>
  <si>
    <t>48257050210</t>
  </si>
  <si>
    <t>48257050211</t>
  </si>
  <si>
    <t>48257050212</t>
  </si>
  <si>
    <t>48257050213</t>
  </si>
  <si>
    <t>48257050214</t>
  </si>
  <si>
    <t>48257050215</t>
  </si>
  <si>
    <t>48257050300</t>
  </si>
  <si>
    <t>48257050401</t>
  </si>
  <si>
    <t>48257050402</t>
  </si>
  <si>
    <t>48257050500</t>
  </si>
  <si>
    <t>48257050601</t>
  </si>
  <si>
    <t>48257050602</t>
  </si>
  <si>
    <t>48257050701</t>
  </si>
  <si>
    <t>48257050703</t>
  </si>
  <si>
    <t>48257050704</t>
  </si>
  <si>
    <t>48257050801</t>
  </si>
  <si>
    <t>48257050802</t>
  </si>
  <si>
    <t>48257051000</t>
  </si>
  <si>
    <t>48257051100</t>
  </si>
  <si>
    <t>48257051201</t>
  </si>
  <si>
    <t>48257051202</t>
  </si>
  <si>
    <t>48257051301</t>
  </si>
  <si>
    <t>48257051302</t>
  </si>
  <si>
    <t>48259970101</t>
  </si>
  <si>
    <t>Kendall</t>
  </si>
  <si>
    <t>48259970102</t>
  </si>
  <si>
    <t>48259970301</t>
  </si>
  <si>
    <t>48259970302</t>
  </si>
  <si>
    <t>48259970403</t>
  </si>
  <si>
    <t>48259970404</t>
  </si>
  <si>
    <t>48259970405</t>
  </si>
  <si>
    <t>48259970406</t>
  </si>
  <si>
    <t>48259970500</t>
  </si>
  <si>
    <t>48261950100</t>
  </si>
  <si>
    <t>Kenedy</t>
  </si>
  <si>
    <t>48261990000</t>
  </si>
  <si>
    <t>48263950100</t>
  </si>
  <si>
    <t>Kent</t>
  </si>
  <si>
    <t>48265960101</t>
  </si>
  <si>
    <t>Kerr</t>
  </si>
  <si>
    <t>48265960102</t>
  </si>
  <si>
    <t>48265960200</t>
  </si>
  <si>
    <t>48265960301</t>
  </si>
  <si>
    <t>48265960303</t>
  </si>
  <si>
    <t>48265960304</t>
  </si>
  <si>
    <t>48265960401</t>
  </si>
  <si>
    <t>48265960403</t>
  </si>
  <si>
    <t>48265960404</t>
  </si>
  <si>
    <t>48265960500</t>
  </si>
  <si>
    <t>48265960601</t>
  </si>
  <si>
    <t>48265960602</t>
  </si>
  <si>
    <t>48265960700</t>
  </si>
  <si>
    <t>48265960800</t>
  </si>
  <si>
    <t>48267950100</t>
  </si>
  <si>
    <t>Kimble</t>
  </si>
  <si>
    <t>48267950200</t>
  </si>
  <si>
    <t>48269950100</t>
  </si>
  <si>
    <t>King</t>
  </si>
  <si>
    <t>48271950100</t>
  </si>
  <si>
    <t>Kinney</t>
  </si>
  <si>
    <t>48273020101</t>
  </si>
  <si>
    <t>Kleberg</t>
  </si>
  <si>
    <t>48273020102</t>
  </si>
  <si>
    <t>48273020200</t>
  </si>
  <si>
    <t>48273020301</t>
  </si>
  <si>
    <t>48273020302</t>
  </si>
  <si>
    <t>48273020401</t>
  </si>
  <si>
    <t>48273020402</t>
  </si>
  <si>
    <t>48273020501</t>
  </si>
  <si>
    <t>48273020502</t>
  </si>
  <si>
    <t>48273990000</t>
  </si>
  <si>
    <t>48275950100</t>
  </si>
  <si>
    <t>Knox</t>
  </si>
  <si>
    <t>48275950200</t>
  </si>
  <si>
    <t>48283950301</t>
  </si>
  <si>
    <t>La Salle</t>
  </si>
  <si>
    <t>48283950302</t>
  </si>
  <si>
    <t>48277000101</t>
  </si>
  <si>
    <t>Lamar</t>
  </si>
  <si>
    <t>48277000102</t>
  </si>
  <si>
    <t>48277000200</t>
  </si>
  <si>
    <t>48277000301</t>
  </si>
  <si>
    <t>48277000302</t>
  </si>
  <si>
    <t>48277000401</t>
  </si>
  <si>
    <t>48277000402</t>
  </si>
  <si>
    <t>48277000500</t>
  </si>
  <si>
    <t>48277000600</t>
  </si>
  <si>
    <t>48277000700</t>
  </si>
  <si>
    <t>48277000800</t>
  </si>
  <si>
    <t>48277000900</t>
  </si>
  <si>
    <t>48277001000</t>
  </si>
  <si>
    <t>48279950100</t>
  </si>
  <si>
    <t>Lamb</t>
  </si>
  <si>
    <t>48279950200</t>
  </si>
  <si>
    <t>48279950300</t>
  </si>
  <si>
    <t>48279950500</t>
  </si>
  <si>
    <t>48279950600</t>
  </si>
  <si>
    <t>48281950100</t>
  </si>
  <si>
    <t>Lampasas</t>
  </si>
  <si>
    <t>48281950302</t>
  </si>
  <si>
    <t>48281950303</t>
  </si>
  <si>
    <t>48281950304</t>
  </si>
  <si>
    <t>48281950400</t>
  </si>
  <si>
    <t>48281950500</t>
  </si>
  <si>
    <t>48285000100</t>
  </si>
  <si>
    <t>Lavaca</t>
  </si>
  <si>
    <t>48285000200</t>
  </si>
  <si>
    <t>48285000300</t>
  </si>
  <si>
    <t>48285000400</t>
  </si>
  <si>
    <t>48285000500</t>
  </si>
  <si>
    <t>48285000600</t>
  </si>
  <si>
    <t>48287000100</t>
  </si>
  <si>
    <t>Lee</t>
  </si>
  <si>
    <t>48287000200</t>
  </si>
  <si>
    <t>48287000300</t>
  </si>
  <si>
    <t>48287000400</t>
  </si>
  <si>
    <t>48289950101</t>
  </si>
  <si>
    <t>Leon</t>
  </si>
  <si>
    <t>48289950102</t>
  </si>
  <si>
    <t>48289950201</t>
  </si>
  <si>
    <t>48289950202</t>
  </si>
  <si>
    <t>48289950301</t>
  </si>
  <si>
    <t>48289950302</t>
  </si>
  <si>
    <t>Census Tract 7001, Liberty County, Texas</t>
  </si>
  <si>
    <t>Census Tract 7002, Liberty County, Texas</t>
  </si>
  <si>
    <t>Census Tract 7003.01, Liberty County, Texas</t>
  </si>
  <si>
    <t>Census Tract 7003.02, Liberty County, Texas</t>
  </si>
  <si>
    <t>Census Tract 7003.03, Liberty County, Texas</t>
  </si>
  <si>
    <t>Census Tract 7004, Liberty County, Texas</t>
  </si>
  <si>
    <t>Census Tract 7005, Liberty County, Texas</t>
  </si>
  <si>
    <t>Census Tract 7006, Liberty County, Texas</t>
  </si>
  <si>
    <t>Census Tract 7007, Liberty County, Texas</t>
  </si>
  <si>
    <t>Census Tract 7008.01, Liberty County, Texas</t>
  </si>
  <si>
    <t>Census Tract 7008.02, Liberty County, Texas</t>
  </si>
  <si>
    <t>Census Tract 7009, Liberty County, Texas</t>
  </si>
  <si>
    <t>Census Tract 7010, Liberty County, Texas</t>
  </si>
  <si>
    <t>Census Tract 7011, Liberty County, Texas</t>
  </si>
  <si>
    <t>Census Tract 7012, Liberty County, Texas</t>
  </si>
  <si>
    <t>Census Tract 7013, Liberty County, Texas</t>
  </si>
  <si>
    <t>Census Tract 7014, Liberty County, Texas</t>
  </si>
  <si>
    <t>48293970100</t>
  </si>
  <si>
    <t>Limestone</t>
  </si>
  <si>
    <t>48293970200</t>
  </si>
  <si>
    <t>48293970300</t>
  </si>
  <si>
    <t>48293970400</t>
  </si>
  <si>
    <t>48293970500</t>
  </si>
  <si>
    <t>48293970600</t>
  </si>
  <si>
    <t>48293970700</t>
  </si>
  <si>
    <t>48293970800</t>
  </si>
  <si>
    <t>48295950200</t>
  </si>
  <si>
    <t>Lipscomb</t>
  </si>
  <si>
    <t>48295950300</t>
  </si>
  <si>
    <t>48297950100</t>
  </si>
  <si>
    <t>Live Oak</t>
  </si>
  <si>
    <t>48297950200</t>
  </si>
  <si>
    <t>48297950300</t>
  </si>
  <si>
    <t>48297950400</t>
  </si>
  <si>
    <t>48299970100</t>
  </si>
  <si>
    <t>Llano</t>
  </si>
  <si>
    <t>48299970200</t>
  </si>
  <si>
    <t>48299970300</t>
  </si>
  <si>
    <t>48299970401</t>
  </si>
  <si>
    <t>48299970402</t>
  </si>
  <si>
    <t>48299970501</t>
  </si>
  <si>
    <t>48299970502</t>
  </si>
  <si>
    <t>48299970600</t>
  </si>
  <si>
    <t>48301950100</t>
  </si>
  <si>
    <t>Loving</t>
  </si>
  <si>
    <t>48303000100</t>
  </si>
  <si>
    <t>Lubbock</t>
  </si>
  <si>
    <t>48303000201</t>
  </si>
  <si>
    <t>48303000202</t>
  </si>
  <si>
    <t>48303000301</t>
  </si>
  <si>
    <t>48303000303</t>
  </si>
  <si>
    <t>48303000304</t>
  </si>
  <si>
    <t>48303000402</t>
  </si>
  <si>
    <t>48303000403</t>
  </si>
  <si>
    <t>48303000406</t>
  </si>
  <si>
    <t>48303000407</t>
  </si>
  <si>
    <t>48303000408</t>
  </si>
  <si>
    <t>48303000409</t>
  </si>
  <si>
    <t>48303000410</t>
  </si>
  <si>
    <t>48303000411</t>
  </si>
  <si>
    <t>48303000501</t>
  </si>
  <si>
    <t>48303000502</t>
  </si>
  <si>
    <t>48303000503</t>
  </si>
  <si>
    <t>48303000603</t>
  </si>
  <si>
    <t>48303000605</t>
  </si>
  <si>
    <t>48303000607</t>
  </si>
  <si>
    <t>48303000700</t>
  </si>
  <si>
    <t>48303000901</t>
  </si>
  <si>
    <t>48303000902</t>
  </si>
  <si>
    <t>48303001000</t>
  </si>
  <si>
    <t>48303001200</t>
  </si>
  <si>
    <t>48303001300</t>
  </si>
  <si>
    <t>48303001401</t>
  </si>
  <si>
    <t>48303001402</t>
  </si>
  <si>
    <t>48303001501</t>
  </si>
  <si>
    <t>48303001502</t>
  </si>
  <si>
    <t>48303001601</t>
  </si>
  <si>
    <t>48303001602</t>
  </si>
  <si>
    <t>48303001708</t>
  </si>
  <si>
    <t>48303001709</t>
  </si>
  <si>
    <t>48303001710</t>
  </si>
  <si>
    <t>48303001711</t>
  </si>
  <si>
    <t>48303001712</t>
  </si>
  <si>
    <t>48303001713</t>
  </si>
  <si>
    <t>48303001714</t>
  </si>
  <si>
    <t>48303001715</t>
  </si>
  <si>
    <t>48303001716</t>
  </si>
  <si>
    <t>48303001717</t>
  </si>
  <si>
    <t>48303001804</t>
  </si>
  <si>
    <t>48303001805</t>
  </si>
  <si>
    <t>48303001806</t>
  </si>
  <si>
    <t>48303001807</t>
  </si>
  <si>
    <t>48303001808</t>
  </si>
  <si>
    <t>48303001904</t>
  </si>
  <si>
    <t>48303001905</t>
  </si>
  <si>
    <t>48303001906</t>
  </si>
  <si>
    <t>48303001907</t>
  </si>
  <si>
    <t>48303001908</t>
  </si>
  <si>
    <t>48303002001</t>
  </si>
  <si>
    <t>48303002002</t>
  </si>
  <si>
    <t>48303002102</t>
  </si>
  <si>
    <t>48303002103</t>
  </si>
  <si>
    <t>48303002104</t>
  </si>
  <si>
    <t>48303002203</t>
  </si>
  <si>
    <t>48303002205</t>
  </si>
  <si>
    <t>48303002206</t>
  </si>
  <si>
    <t>48303002207</t>
  </si>
  <si>
    <t>48303002208</t>
  </si>
  <si>
    <t>48303002301</t>
  </si>
  <si>
    <t>48303002302</t>
  </si>
  <si>
    <t>48303002401</t>
  </si>
  <si>
    <t>48303002402</t>
  </si>
  <si>
    <t>48303002500</t>
  </si>
  <si>
    <t>48303010101</t>
  </si>
  <si>
    <t>48303010102</t>
  </si>
  <si>
    <t>48303010201</t>
  </si>
  <si>
    <t>48303010202</t>
  </si>
  <si>
    <t>48303010203</t>
  </si>
  <si>
    <t>48303010204</t>
  </si>
  <si>
    <t>48303010301</t>
  </si>
  <si>
    <t>48303010302</t>
  </si>
  <si>
    <t>48303010402</t>
  </si>
  <si>
    <t>48303010404</t>
  </si>
  <si>
    <t>48303010409</t>
  </si>
  <si>
    <t>48303010410</t>
  </si>
  <si>
    <t>48303010411</t>
  </si>
  <si>
    <t>48303010412</t>
  </si>
  <si>
    <t>48303010413</t>
  </si>
  <si>
    <t>48303010414</t>
  </si>
  <si>
    <t>48303010415</t>
  </si>
  <si>
    <t>48303010416</t>
  </si>
  <si>
    <t>48303010417</t>
  </si>
  <si>
    <t>48303010418</t>
  </si>
  <si>
    <t>48303010419</t>
  </si>
  <si>
    <t>48303010420</t>
  </si>
  <si>
    <t>48303010421</t>
  </si>
  <si>
    <t>48303010422</t>
  </si>
  <si>
    <t>48303010423</t>
  </si>
  <si>
    <t>48303010502</t>
  </si>
  <si>
    <t>48303010504</t>
  </si>
  <si>
    <t>48303010505</t>
  </si>
  <si>
    <t>48303010506</t>
  </si>
  <si>
    <t>48303010509</t>
  </si>
  <si>
    <t>48303010510</t>
  </si>
  <si>
    <t>48303010511</t>
  </si>
  <si>
    <t>48303010512</t>
  </si>
  <si>
    <t>48303010513</t>
  </si>
  <si>
    <t>48303010514</t>
  </si>
  <si>
    <t>48303010601</t>
  </si>
  <si>
    <t>48303010602</t>
  </si>
  <si>
    <t>48303010700</t>
  </si>
  <si>
    <t>48303980000</t>
  </si>
  <si>
    <t>48305950400</t>
  </si>
  <si>
    <t>Lynn</t>
  </si>
  <si>
    <t>48305950500</t>
  </si>
  <si>
    <t>48305950600</t>
  </si>
  <si>
    <t>48313000100</t>
  </si>
  <si>
    <t>Madison</t>
  </si>
  <si>
    <t>48313000200</t>
  </si>
  <si>
    <t>48313000300</t>
  </si>
  <si>
    <t>48313000400</t>
  </si>
  <si>
    <t>48315950100</t>
  </si>
  <si>
    <t>Marion</t>
  </si>
  <si>
    <t>48315950200</t>
  </si>
  <si>
    <t>48315950300</t>
  </si>
  <si>
    <t>48315950400</t>
  </si>
  <si>
    <t>48317950100</t>
  </si>
  <si>
    <t>Martin</t>
  </si>
  <si>
    <t>48317950200</t>
  </si>
  <si>
    <t>48319950100</t>
  </si>
  <si>
    <t>Mason</t>
  </si>
  <si>
    <t>48319950200</t>
  </si>
  <si>
    <t>48321730100</t>
  </si>
  <si>
    <t>Matagorda</t>
  </si>
  <si>
    <t>48321730202</t>
  </si>
  <si>
    <t>48321730203</t>
  </si>
  <si>
    <t>48321730204</t>
  </si>
  <si>
    <t>48321730301</t>
  </si>
  <si>
    <t>48321730302</t>
  </si>
  <si>
    <t>48321730303</t>
  </si>
  <si>
    <t>48321730400</t>
  </si>
  <si>
    <t>48321730502</t>
  </si>
  <si>
    <t>48321730503</t>
  </si>
  <si>
    <t>48321730600</t>
  </si>
  <si>
    <t>48321730700</t>
  </si>
  <si>
    <t>48321990000</t>
  </si>
  <si>
    <t>48323950204</t>
  </si>
  <si>
    <t>Maverick</t>
  </si>
  <si>
    <t>48323950206</t>
  </si>
  <si>
    <t>48323950207</t>
  </si>
  <si>
    <t>48323950208</t>
  </si>
  <si>
    <t>48323950209</t>
  </si>
  <si>
    <t>48323950301</t>
  </si>
  <si>
    <t>48323950302</t>
  </si>
  <si>
    <t>48323950400</t>
  </si>
  <si>
    <t>48323950500</t>
  </si>
  <si>
    <t>48323950601</t>
  </si>
  <si>
    <t>48323950602</t>
  </si>
  <si>
    <t>48323950701</t>
  </si>
  <si>
    <t>48323950702</t>
  </si>
  <si>
    <t>48307950300</t>
  </si>
  <si>
    <t>McCulloch</t>
  </si>
  <si>
    <t>48307950400</t>
  </si>
  <si>
    <t>48307950500</t>
  </si>
  <si>
    <t>48309000100</t>
  </si>
  <si>
    <t>McLennan</t>
  </si>
  <si>
    <t>48309000200</t>
  </si>
  <si>
    <t>48309000300</t>
  </si>
  <si>
    <t>48309000401</t>
  </si>
  <si>
    <t>48309000402</t>
  </si>
  <si>
    <t>48309000598</t>
  </si>
  <si>
    <t>48309000700</t>
  </si>
  <si>
    <t>48309000800</t>
  </si>
  <si>
    <t>48309000900</t>
  </si>
  <si>
    <t>48309001000</t>
  </si>
  <si>
    <t>48309001100</t>
  </si>
  <si>
    <t>48309001200</t>
  </si>
  <si>
    <t>48309001300</t>
  </si>
  <si>
    <t>48309001401</t>
  </si>
  <si>
    <t>48309001402</t>
  </si>
  <si>
    <t>48309001500</t>
  </si>
  <si>
    <t>48309001600</t>
  </si>
  <si>
    <t>48309001700</t>
  </si>
  <si>
    <t>48309001800</t>
  </si>
  <si>
    <t>48309001900</t>
  </si>
  <si>
    <t>48309002000</t>
  </si>
  <si>
    <t>48309002100</t>
  </si>
  <si>
    <t>48309002302</t>
  </si>
  <si>
    <t>48309002498</t>
  </si>
  <si>
    <t>48309002501</t>
  </si>
  <si>
    <t>48309002503</t>
  </si>
  <si>
    <t>48309002504</t>
  </si>
  <si>
    <t>48309002600</t>
  </si>
  <si>
    <t>48309002700</t>
  </si>
  <si>
    <t>48309002800</t>
  </si>
  <si>
    <t>48309002900</t>
  </si>
  <si>
    <t>48309003000</t>
  </si>
  <si>
    <t>48309003200</t>
  </si>
  <si>
    <t>48309003300</t>
  </si>
  <si>
    <t>48309003401</t>
  </si>
  <si>
    <t>48309003402</t>
  </si>
  <si>
    <t>48309003500</t>
  </si>
  <si>
    <t>48309003601</t>
  </si>
  <si>
    <t>48309003602</t>
  </si>
  <si>
    <t>48309003701</t>
  </si>
  <si>
    <t>48309003703</t>
  </si>
  <si>
    <t>48309003708</t>
  </si>
  <si>
    <t>48309003709</t>
  </si>
  <si>
    <t>48309003710</t>
  </si>
  <si>
    <t>48309003711</t>
  </si>
  <si>
    <t>48309003712</t>
  </si>
  <si>
    <t>48309003801</t>
  </si>
  <si>
    <t>48309003802</t>
  </si>
  <si>
    <t>48309003901</t>
  </si>
  <si>
    <t>48309003902</t>
  </si>
  <si>
    <t>48309004000</t>
  </si>
  <si>
    <t>48309004102</t>
  </si>
  <si>
    <t>48309004104</t>
  </si>
  <si>
    <t>48309004105</t>
  </si>
  <si>
    <t>48309004201</t>
  </si>
  <si>
    <t>48309004202</t>
  </si>
  <si>
    <t>48309004300</t>
  </si>
  <si>
    <t>48309980000</t>
  </si>
  <si>
    <t>48311950100</t>
  </si>
  <si>
    <t>McMullen</t>
  </si>
  <si>
    <t>48325000101</t>
  </si>
  <si>
    <t>Medina</t>
  </si>
  <si>
    <t>48325000103</t>
  </si>
  <si>
    <t>48325000104</t>
  </si>
  <si>
    <t>48325000200</t>
  </si>
  <si>
    <t>48325000301</t>
  </si>
  <si>
    <t>48325000302</t>
  </si>
  <si>
    <t>48325000401</t>
  </si>
  <si>
    <t>48325000402</t>
  </si>
  <si>
    <t>48325000500</t>
  </si>
  <si>
    <t>48325000801</t>
  </si>
  <si>
    <t>48325000802</t>
  </si>
  <si>
    <t>48327950300</t>
  </si>
  <si>
    <t>Menard</t>
  </si>
  <si>
    <t>48329000100</t>
  </si>
  <si>
    <t>Midland</t>
  </si>
  <si>
    <t>48329000200</t>
  </si>
  <si>
    <t>48329000302</t>
  </si>
  <si>
    <t>48329000303</t>
  </si>
  <si>
    <t>48329000304</t>
  </si>
  <si>
    <t>48329000305</t>
  </si>
  <si>
    <t>48329000401</t>
  </si>
  <si>
    <t>48329000402</t>
  </si>
  <si>
    <t>48329000500</t>
  </si>
  <si>
    <t>48329000600</t>
  </si>
  <si>
    <t>48329001100</t>
  </si>
  <si>
    <t>48329001200</t>
  </si>
  <si>
    <t>48329001300</t>
  </si>
  <si>
    <t>48329001400</t>
  </si>
  <si>
    <t>48329001500</t>
  </si>
  <si>
    <t>48329001700</t>
  </si>
  <si>
    <t>48329010105</t>
  </si>
  <si>
    <t>48329010106</t>
  </si>
  <si>
    <t>48329010107</t>
  </si>
  <si>
    <t>48329010108</t>
  </si>
  <si>
    <t>48329010115</t>
  </si>
  <si>
    <t>48329010116</t>
  </si>
  <si>
    <t>48329010117</t>
  </si>
  <si>
    <t>48329010118</t>
  </si>
  <si>
    <t>48329010119</t>
  </si>
  <si>
    <t>48329010120</t>
  </si>
  <si>
    <t>48329010121</t>
  </si>
  <si>
    <t>48329010122</t>
  </si>
  <si>
    <t>48329010123</t>
  </si>
  <si>
    <t>48329010124</t>
  </si>
  <si>
    <t>48329010125</t>
  </si>
  <si>
    <t>48329010126</t>
  </si>
  <si>
    <t>48329010127</t>
  </si>
  <si>
    <t>48329010128</t>
  </si>
  <si>
    <t>48329010129</t>
  </si>
  <si>
    <t>48329010200</t>
  </si>
  <si>
    <t>48329980000</t>
  </si>
  <si>
    <t>48331950100</t>
  </si>
  <si>
    <t>Milam</t>
  </si>
  <si>
    <t>48331950300</t>
  </si>
  <si>
    <t>48331950401</t>
  </si>
  <si>
    <t>48331950402</t>
  </si>
  <si>
    <t>48331950500</t>
  </si>
  <si>
    <t>48331950700</t>
  </si>
  <si>
    <t>48331950800</t>
  </si>
  <si>
    <t>48333950100</t>
  </si>
  <si>
    <t>Mills</t>
  </si>
  <si>
    <t>48333950200</t>
  </si>
  <si>
    <t>48335950200</t>
  </si>
  <si>
    <t>Mitchell</t>
  </si>
  <si>
    <t>48335950400</t>
  </si>
  <si>
    <t>48337950100</t>
  </si>
  <si>
    <t>Montague</t>
  </si>
  <si>
    <t>48337950200</t>
  </si>
  <si>
    <t>48337950300</t>
  </si>
  <si>
    <t>48337950401</t>
  </si>
  <si>
    <t>48337950402</t>
  </si>
  <si>
    <t>48337950501</t>
  </si>
  <si>
    <t>48337950502</t>
  </si>
  <si>
    <t>48337950600</t>
  </si>
  <si>
    <t>Census Tract 6901.01, Montgomery County, Texas</t>
  </si>
  <si>
    <t>Census Tract 6901.02, Montgomery County, Texas</t>
  </si>
  <si>
    <t>Census Tract 6902.03, Montgomery County, Texas</t>
  </si>
  <si>
    <t>Census Tract 6902.04, Montgomery County, Texas</t>
  </si>
  <si>
    <t>Census Tract 6902.05, Montgomery County, Texas</t>
  </si>
  <si>
    <t>Census Tract 6902.06, Montgomery County, Texas</t>
  </si>
  <si>
    <t>Census Tract 6902.07, Montgomery County, Texas</t>
  </si>
  <si>
    <t>Census Tract 6903, Montgomery County, Texas</t>
  </si>
  <si>
    <t>Census Tract 6904.03, Montgomery County, Texas</t>
  </si>
  <si>
    <t>Census Tract 6904.04, Montgomery County, Texas</t>
  </si>
  <si>
    <t>Census Tract 6904.05, Montgomery County, Texas</t>
  </si>
  <si>
    <t>Census Tract 6904.06, Montgomery County, Texas</t>
  </si>
  <si>
    <t>Census Tract 6904.07, Montgomery County, Texas</t>
  </si>
  <si>
    <t>Census Tract 6904.08, Montgomery County, Texas</t>
  </si>
  <si>
    <t>Census Tract 6905.01, Montgomery County, Texas</t>
  </si>
  <si>
    <t>Census Tract 6905.02, Montgomery County, Texas</t>
  </si>
  <si>
    <t>Census Tract 6905.03, Montgomery County, Texas</t>
  </si>
  <si>
    <t>Census Tract 6906.03, Montgomery County, Texas</t>
  </si>
  <si>
    <t>Census Tract 6906.04, Montgomery County, Texas</t>
  </si>
  <si>
    <t>Census Tract 6906.05, Montgomery County, Texas</t>
  </si>
  <si>
    <t>Census Tract 6906.06, Montgomery County, Texas</t>
  </si>
  <si>
    <t>Census Tract 6906.07, Montgomery County, Texas</t>
  </si>
  <si>
    <t>Census Tract 6906.08, Montgomery County, Texas</t>
  </si>
  <si>
    <t>Census Tract 6906.09, Montgomery County, Texas</t>
  </si>
  <si>
    <t>Census Tract 6906.10, Montgomery County, Texas</t>
  </si>
  <si>
    <t>Census Tract 6907.01, Montgomery County, Texas</t>
  </si>
  <si>
    <t>Census Tract 6907.02, Montgomery County, Texas</t>
  </si>
  <si>
    <t>Census Tract 6908, Montgomery County, Texas</t>
  </si>
  <si>
    <t>Census Tract 6909, Montgomery County, Texas</t>
  </si>
  <si>
    <t>Census Tract 6910, Montgomery County, Texas</t>
  </si>
  <si>
    <t>Census Tract 6911, Montgomery County, Texas</t>
  </si>
  <si>
    <t>Census Tract 6912.01, Montgomery County, Texas</t>
  </si>
  <si>
    <t>Census Tract 6912.02, Montgomery County, Texas</t>
  </si>
  <si>
    <t>Census Tract 6913.01, Montgomery County, Texas</t>
  </si>
  <si>
    <t>Census Tract 6913.02, Montgomery County, Texas</t>
  </si>
  <si>
    <t>Census Tract 6914.01, Montgomery County, Texas</t>
  </si>
  <si>
    <t>Census Tract 6914.02, Montgomery County, Texas</t>
  </si>
  <si>
    <t>Census Tract 6914.03, Montgomery County, Texas</t>
  </si>
  <si>
    <t>Census Tract 6915, Montgomery County, Texas</t>
  </si>
  <si>
    <t>Census Tract 6916.01, Montgomery County, Texas</t>
  </si>
  <si>
    <t>Census Tract 6916.02, Montgomery County, Texas</t>
  </si>
  <si>
    <t>Census Tract 6917, Montgomery County, Texas</t>
  </si>
  <si>
    <t>Census Tract 6918.01, Montgomery County, Texas</t>
  </si>
  <si>
    <t>Census Tract 6918.02, Montgomery County, Texas</t>
  </si>
  <si>
    <t>Census Tract 6919, Montgomery County, Texas</t>
  </si>
  <si>
    <t>Census Tract 6920.03, Montgomery County, Texas</t>
  </si>
  <si>
    <t>Census Tract 6920.04, Montgomery County, Texas</t>
  </si>
  <si>
    <t>Census Tract 6920.05, Montgomery County, Texas</t>
  </si>
  <si>
    <t>Census Tract 6920.06, Montgomery County, Texas</t>
  </si>
  <si>
    <t>Census Tract 6920.07, Montgomery County, Texas</t>
  </si>
  <si>
    <t>Census Tract 6920.08, Montgomery County, Texas</t>
  </si>
  <si>
    <t>Census Tract 6920.09, Montgomery County, Texas</t>
  </si>
  <si>
    <t>Census Tract 6920.10, Montgomery County, Texas</t>
  </si>
  <si>
    <t>Census Tract 6921.01, Montgomery County, Texas</t>
  </si>
  <si>
    <t>Census Tract 6921.02, Montgomery County, Texas</t>
  </si>
  <si>
    <t>Census Tract 6921.03, Montgomery County, Texas</t>
  </si>
  <si>
    <t>Census Tract 6922.01, Montgomery County, Texas</t>
  </si>
  <si>
    <t>Census Tract 6922.02, Montgomery County, Texas</t>
  </si>
  <si>
    <t>Census Tract 6923.01, Montgomery County, Texas</t>
  </si>
  <si>
    <t>Census Tract 6923.02, Montgomery County, Texas</t>
  </si>
  <si>
    <t>Census Tract 6923.03, Montgomery County, Texas</t>
  </si>
  <si>
    <t>Census Tract 6923.04, Montgomery County, Texas</t>
  </si>
  <si>
    <t>Census Tract 6924.01, Montgomery County, Texas</t>
  </si>
  <si>
    <t>Census Tract 6924.02, Montgomery County, Texas</t>
  </si>
  <si>
    <t>Census Tract 6925.01, Montgomery County, Texas</t>
  </si>
  <si>
    <t>Census Tract 6925.02, Montgomery County, Texas</t>
  </si>
  <si>
    <t>Census Tract 6926.01, Montgomery County, Texas</t>
  </si>
  <si>
    <t>Census Tract 6926.03, Montgomery County, Texas</t>
  </si>
  <si>
    <t>Census Tract 6926.04, Montgomery County, Texas</t>
  </si>
  <si>
    <t>Census Tract 6926.05, Montgomery County, Texas</t>
  </si>
  <si>
    <t>Census Tract 6927.01, Montgomery County, Texas</t>
  </si>
  <si>
    <t>Census Tract 6927.02, Montgomery County, Texas</t>
  </si>
  <si>
    <t>Census Tract 6928.02, Montgomery County, Texas</t>
  </si>
  <si>
    <t>Census Tract 6928.03, Montgomery County, Texas</t>
  </si>
  <si>
    <t>Census Tract 6928.04, Montgomery County, Texas</t>
  </si>
  <si>
    <t>Census Tract 6929, Montgomery County, Texas</t>
  </si>
  <si>
    <t>Census Tract 6930.01, Montgomery County, Texas</t>
  </si>
  <si>
    <t>Census Tract 6930.02, Montgomery County, Texas</t>
  </si>
  <si>
    <t>Census Tract 6931.02, Montgomery County, Texas</t>
  </si>
  <si>
    <t>Census Tract 6931.03, Montgomery County, Texas</t>
  </si>
  <si>
    <t>Census Tract 6931.04, Montgomery County, Texas</t>
  </si>
  <si>
    <t>Census Tract 6932.01, Montgomery County, Texas</t>
  </si>
  <si>
    <t>Census Tract 6932.02, Montgomery County, Texas</t>
  </si>
  <si>
    <t>Census Tract 6933.01, Montgomery County, Texas</t>
  </si>
  <si>
    <t>Census Tract 6933.02, Montgomery County, Texas</t>
  </si>
  <si>
    <t>Census Tract 6933.03, Montgomery County, Texas</t>
  </si>
  <si>
    <t>Census Tract 6933.04, Montgomery County, Texas</t>
  </si>
  <si>
    <t>Census Tract 6934.01, Montgomery County, Texas</t>
  </si>
  <si>
    <t>Census Tract 6934.02, Montgomery County, Texas</t>
  </si>
  <si>
    <t>Census Tract 6935.01, Montgomery County, Texas</t>
  </si>
  <si>
    <t>Census Tract 6935.02, Montgomery County, Texas</t>
  </si>
  <si>
    <t>Census Tract 6935.03, Montgomery County, Texas</t>
  </si>
  <si>
    <t>Census Tract 6936, Montgomery County, Texas</t>
  </si>
  <si>
    <t>Census Tract 6937.01, Montgomery County, Texas</t>
  </si>
  <si>
    <t>Census Tract 6937.02, Montgomery County, Texas</t>
  </si>
  <si>
    <t>Census Tract 6937.03, Montgomery County, Texas</t>
  </si>
  <si>
    <t>Census Tract 6938, Montgomery County, Texas</t>
  </si>
  <si>
    <t>Census Tract 6939.01, Montgomery County, Texas</t>
  </si>
  <si>
    <t>Census Tract 6939.02, Montgomery County, Texas</t>
  </si>
  <si>
    <t>Census Tract 6939.03, Montgomery County, Texas</t>
  </si>
  <si>
    <t>Census Tract 6939.04, Montgomery County, Texas</t>
  </si>
  <si>
    <t>Census Tract 6940.01, Montgomery County, Texas</t>
  </si>
  <si>
    <t>Census Tract 6940.02, Montgomery County, Texas</t>
  </si>
  <si>
    <t>Census Tract 6941.03, Montgomery County, Texas</t>
  </si>
  <si>
    <t>Census Tract 6941.04, Montgomery County, Texas</t>
  </si>
  <si>
    <t>Census Tract 6941.05, Montgomery County, Texas</t>
  </si>
  <si>
    <t>Census Tract 6941.06, Montgomery County, Texas</t>
  </si>
  <si>
    <t>Census Tract 6941.07, Montgomery County, Texas</t>
  </si>
  <si>
    <t>Census Tract 6942.03, Montgomery County, Texas</t>
  </si>
  <si>
    <t>Census Tract 6942.04, Montgomery County, Texas</t>
  </si>
  <si>
    <t>Census Tract 6942.05, Montgomery County, Texas</t>
  </si>
  <si>
    <t>Census Tract 6942.06, Montgomery County, Texas</t>
  </si>
  <si>
    <t>Census Tract 6942.07, Montgomery County, Texas</t>
  </si>
  <si>
    <t>Census Tract 6942.08, Montgomery County, Texas</t>
  </si>
  <si>
    <t>Census Tract 6942.09, Montgomery County, Texas</t>
  </si>
  <si>
    <t>Census Tract 6942.10, Montgomery County, Texas</t>
  </si>
  <si>
    <t>Census Tract 6943.03, Montgomery County, Texas</t>
  </si>
  <si>
    <t>Census Tract 6943.04, Montgomery County, Texas</t>
  </si>
  <si>
    <t>Census Tract 6943.05, Montgomery County, Texas</t>
  </si>
  <si>
    <t>Census Tract 6943.06, Montgomery County, Texas</t>
  </si>
  <si>
    <t>Census Tract 6943.07, Montgomery County, Texas</t>
  </si>
  <si>
    <t>Census Tract 6943.08, Montgomery County, Texas</t>
  </si>
  <si>
    <t>Census Tract 6943.09, Montgomery County, Texas</t>
  </si>
  <si>
    <t>Census Tract 6944.01, Montgomery County, Texas</t>
  </si>
  <si>
    <t>Census Tract 6944.02, Montgomery County, Texas</t>
  </si>
  <si>
    <t>Census Tract 6944.03, Montgomery County, Texas</t>
  </si>
  <si>
    <t>Census Tract 6945.01, Montgomery County, Texas</t>
  </si>
  <si>
    <t>Census Tract 6945.02, Montgomery County, Texas</t>
  </si>
  <si>
    <t>Census Tract 6945.03, Montgomery County, Texas</t>
  </si>
  <si>
    <t>Census Tract 6946.01, Montgomery County, Texas</t>
  </si>
  <si>
    <t>Census Tract 6946.02, Montgomery County, Texas</t>
  </si>
  <si>
    <t>Census Tract 6946.03, Montgomery County, Texas</t>
  </si>
  <si>
    <t>Census Tract 6947, Montgomery County, Texas</t>
  </si>
  <si>
    <t>48341950100</t>
  </si>
  <si>
    <t>Moore</t>
  </si>
  <si>
    <t>48341950201</t>
  </si>
  <si>
    <t>48341950202</t>
  </si>
  <si>
    <t>48341950301</t>
  </si>
  <si>
    <t>48341950302</t>
  </si>
  <si>
    <t>48341950400</t>
  </si>
  <si>
    <t>48343950100</t>
  </si>
  <si>
    <t>Morris</t>
  </si>
  <si>
    <t>48343950200</t>
  </si>
  <si>
    <t>48343950300</t>
  </si>
  <si>
    <t>48345950100</t>
  </si>
  <si>
    <t>Motley</t>
  </si>
  <si>
    <t>48347950100</t>
  </si>
  <si>
    <t>Nacogdoches</t>
  </si>
  <si>
    <t>48347950200</t>
  </si>
  <si>
    <t>48347950303</t>
  </si>
  <si>
    <t>48347950304</t>
  </si>
  <si>
    <t>48347950305</t>
  </si>
  <si>
    <t>48347950306</t>
  </si>
  <si>
    <t>48347950401</t>
  </si>
  <si>
    <t>48347950402</t>
  </si>
  <si>
    <t>48347950501</t>
  </si>
  <si>
    <t>48347950502</t>
  </si>
  <si>
    <t>48347950600</t>
  </si>
  <si>
    <t>48347950700</t>
  </si>
  <si>
    <t>48347950800</t>
  </si>
  <si>
    <t>48347950900</t>
  </si>
  <si>
    <t>48347951001</t>
  </si>
  <si>
    <t>48347951002</t>
  </si>
  <si>
    <t>48347951100</t>
  </si>
  <si>
    <t>48349970100</t>
  </si>
  <si>
    <t>Navarro</t>
  </si>
  <si>
    <t>48349970200</t>
  </si>
  <si>
    <t>48349970301</t>
  </si>
  <si>
    <t>48349970302</t>
  </si>
  <si>
    <t>48349970400</t>
  </si>
  <si>
    <t>48349970500</t>
  </si>
  <si>
    <t>48349970600</t>
  </si>
  <si>
    <t>48349970701</t>
  </si>
  <si>
    <t>48349970800</t>
  </si>
  <si>
    <t>48349970901</t>
  </si>
  <si>
    <t>48349970902</t>
  </si>
  <si>
    <t>48349971000</t>
  </si>
  <si>
    <t>48351950100</t>
  </si>
  <si>
    <t>Newton</t>
  </si>
  <si>
    <t>48351950201</t>
  </si>
  <si>
    <t>48351950202</t>
  </si>
  <si>
    <t>48351950300</t>
  </si>
  <si>
    <t>48351950400</t>
  </si>
  <si>
    <t>48353950100</t>
  </si>
  <si>
    <t>Nolan</t>
  </si>
  <si>
    <t>48353950200</t>
  </si>
  <si>
    <t>48353950300</t>
  </si>
  <si>
    <t>48353950400</t>
  </si>
  <si>
    <t>48353950500</t>
  </si>
  <si>
    <t>48355000500</t>
  </si>
  <si>
    <t>Nueces</t>
  </si>
  <si>
    <t>48355000601</t>
  </si>
  <si>
    <t>48355000602</t>
  </si>
  <si>
    <t>48355000700</t>
  </si>
  <si>
    <t>48355000800</t>
  </si>
  <si>
    <t>48355000900</t>
  </si>
  <si>
    <t>48355001000</t>
  </si>
  <si>
    <t>48355001100</t>
  </si>
  <si>
    <t>48355001201</t>
  </si>
  <si>
    <t>48355001202</t>
  </si>
  <si>
    <t>48355001300</t>
  </si>
  <si>
    <t>48355001400</t>
  </si>
  <si>
    <t>48355001500</t>
  </si>
  <si>
    <t>48355001601</t>
  </si>
  <si>
    <t>48355001602</t>
  </si>
  <si>
    <t>48355001702</t>
  </si>
  <si>
    <t>48355001703</t>
  </si>
  <si>
    <t>48355001704</t>
  </si>
  <si>
    <t>48355001801</t>
  </si>
  <si>
    <t>48355001802</t>
  </si>
  <si>
    <t>48355001903</t>
  </si>
  <si>
    <t>48355001904</t>
  </si>
  <si>
    <t>48355001905</t>
  </si>
  <si>
    <t>48355001906</t>
  </si>
  <si>
    <t>48355002001</t>
  </si>
  <si>
    <t>48355002002</t>
  </si>
  <si>
    <t>48355002101</t>
  </si>
  <si>
    <t>48355002102</t>
  </si>
  <si>
    <t>48355002200</t>
  </si>
  <si>
    <t>48355002301</t>
  </si>
  <si>
    <t>48355002303</t>
  </si>
  <si>
    <t>48355002304</t>
  </si>
  <si>
    <t>48355002400</t>
  </si>
  <si>
    <t>48355002500</t>
  </si>
  <si>
    <t>48355002601</t>
  </si>
  <si>
    <t>48355002602</t>
  </si>
  <si>
    <t>48355002603</t>
  </si>
  <si>
    <t>48355002703</t>
  </si>
  <si>
    <t>48355002705</t>
  </si>
  <si>
    <t>48355002706</t>
  </si>
  <si>
    <t>48355002707</t>
  </si>
  <si>
    <t>48355002708</t>
  </si>
  <si>
    <t>48355002900</t>
  </si>
  <si>
    <t>48355003002</t>
  </si>
  <si>
    <t>48355003003</t>
  </si>
  <si>
    <t>48355003004</t>
  </si>
  <si>
    <t>48355003101</t>
  </si>
  <si>
    <t>48355003102</t>
  </si>
  <si>
    <t>48355003202</t>
  </si>
  <si>
    <t>48355003204</t>
  </si>
  <si>
    <t>48355003205</t>
  </si>
  <si>
    <t>48355003206</t>
  </si>
  <si>
    <t>48355003303</t>
  </si>
  <si>
    <t>48355003304</t>
  </si>
  <si>
    <t>48355003305</t>
  </si>
  <si>
    <t>48355003306</t>
  </si>
  <si>
    <t>48355003401</t>
  </si>
  <si>
    <t>48355003402</t>
  </si>
  <si>
    <t>48355003500</t>
  </si>
  <si>
    <t>48355003601</t>
  </si>
  <si>
    <t>48355003602</t>
  </si>
  <si>
    <t>48355003603</t>
  </si>
  <si>
    <t>48355003700</t>
  </si>
  <si>
    <t>48355005103</t>
  </si>
  <si>
    <t>48355005104</t>
  </si>
  <si>
    <t>48355005404</t>
  </si>
  <si>
    <t>48355005406</t>
  </si>
  <si>
    <t>48355005407</t>
  </si>
  <si>
    <t>48355005408</t>
  </si>
  <si>
    <t>48355005409</t>
  </si>
  <si>
    <t>48355005410</t>
  </si>
  <si>
    <t>48355005411</t>
  </si>
  <si>
    <t>48355005412</t>
  </si>
  <si>
    <t>48355005413</t>
  </si>
  <si>
    <t>48355005414</t>
  </si>
  <si>
    <t>48355005415</t>
  </si>
  <si>
    <t>48355005416</t>
  </si>
  <si>
    <t>48355005417</t>
  </si>
  <si>
    <t>48355005603</t>
  </si>
  <si>
    <t>48355005604</t>
  </si>
  <si>
    <t>48355005605</t>
  </si>
  <si>
    <t>48355005606</t>
  </si>
  <si>
    <t>48355005801</t>
  </si>
  <si>
    <t>48355005803</t>
  </si>
  <si>
    <t>48355005804</t>
  </si>
  <si>
    <t>48355005900</t>
  </si>
  <si>
    <t>48355006000</t>
  </si>
  <si>
    <t>48355006100</t>
  </si>
  <si>
    <t>48355006201</t>
  </si>
  <si>
    <t>48355006202</t>
  </si>
  <si>
    <t>48355006203</t>
  </si>
  <si>
    <t>48355006204</t>
  </si>
  <si>
    <t>48355006205</t>
  </si>
  <si>
    <t>48355006300</t>
  </si>
  <si>
    <t>48355006400</t>
  </si>
  <si>
    <t>48355980000</t>
  </si>
  <si>
    <t>48355990000</t>
  </si>
  <si>
    <t>48357950100</t>
  </si>
  <si>
    <t>Ochiltree</t>
  </si>
  <si>
    <t>48357950300</t>
  </si>
  <si>
    <t>48357950400</t>
  </si>
  <si>
    <t>48359950100</t>
  </si>
  <si>
    <t>Oldham</t>
  </si>
  <si>
    <t>48361020200</t>
  </si>
  <si>
    <t>Orange</t>
  </si>
  <si>
    <t>48361020300</t>
  </si>
  <si>
    <t>48361020500</t>
  </si>
  <si>
    <t>48361020700</t>
  </si>
  <si>
    <t>48361020800</t>
  </si>
  <si>
    <t>48361020900</t>
  </si>
  <si>
    <t>48361021000</t>
  </si>
  <si>
    <t>48361021100</t>
  </si>
  <si>
    <t>48361021200</t>
  </si>
  <si>
    <t>48361021300</t>
  </si>
  <si>
    <t>48361021400</t>
  </si>
  <si>
    <t>48361021501</t>
  </si>
  <si>
    <t>48361021503</t>
  </si>
  <si>
    <t>48361021504</t>
  </si>
  <si>
    <t>48361021600</t>
  </si>
  <si>
    <t>48361021700</t>
  </si>
  <si>
    <t>48361021800</t>
  </si>
  <si>
    <t>48361021901</t>
  </si>
  <si>
    <t>48361021902</t>
  </si>
  <si>
    <t>48361022000</t>
  </si>
  <si>
    <t>48361022200</t>
  </si>
  <si>
    <t>48361022301</t>
  </si>
  <si>
    <t>48361022302</t>
  </si>
  <si>
    <t>48361022400</t>
  </si>
  <si>
    <t>48363000100</t>
  </si>
  <si>
    <t>Palo Pinto</t>
  </si>
  <si>
    <t>48363000200</t>
  </si>
  <si>
    <t>48363000300</t>
  </si>
  <si>
    <t>48363000401</t>
  </si>
  <si>
    <t>48363000402</t>
  </si>
  <si>
    <t>48363000500</t>
  </si>
  <si>
    <t>48363000600</t>
  </si>
  <si>
    <t>48363000700</t>
  </si>
  <si>
    <t>48363000800</t>
  </si>
  <si>
    <t>48363000900</t>
  </si>
  <si>
    <t>48365950100</t>
  </si>
  <si>
    <t>Panola</t>
  </si>
  <si>
    <t>48365950200</t>
  </si>
  <si>
    <t>48365950300</t>
  </si>
  <si>
    <t>48365950401</t>
  </si>
  <si>
    <t>48365950402</t>
  </si>
  <si>
    <t>48365950500</t>
  </si>
  <si>
    <t>48365950600</t>
  </si>
  <si>
    <t>48367140101</t>
  </si>
  <si>
    <t>Parker</t>
  </si>
  <si>
    <t>48367140102</t>
  </si>
  <si>
    <t>48367140201</t>
  </si>
  <si>
    <t>48367140202</t>
  </si>
  <si>
    <t>48367140300</t>
  </si>
  <si>
    <t>48367140403</t>
  </si>
  <si>
    <t>48367140408</t>
  </si>
  <si>
    <t>48367140409</t>
  </si>
  <si>
    <t>48367140410</t>
  </si>
  <si>
    <t>48367140411</t>
  </si>
  <si>
    <t>48367140412</t>
  </si>
  <si>
    <t>48367140413</t>
  </si>
  <si>
    <t>48367140414</t>
  </si>
  <si>
    <t>48367140415</t>
  </si>
  <si>
    <t>48367140416</t>
  </si>
  <si>
    <t>48367140502</t>
  </si>
  <si>
    <t>48367140503</t>
  </si>
  <si>
    <t>48367140504</t>
  </si>
  <si>
    <t>48367140601</t>
  </si>
  <si>
    <t>48367140603</t>
  </si>
  <si>
    <t>48367140604</t>
  </si>
  <si>
    <t>48367140707</t>
  </si>
  <si>
    <t>48367140708</t>
  </si>
  <si>
    <t>48367140709</t>
  </si>
  <si>
    <t>48367140710</t>
  </si>
  <si>
    <t>48367140711</t>
  </si>
  <si>
    <t>48367140712</t>
  </si>
  <si>
    <t>48367140713</t>
  </si>
  <si>
    <t>48367140714</t>
  </si>
  <si>
    <t>48369950200</t>
  </si>
  <si>
    <t>Parmer</t>
  </si>
  <si>
    <t>48369950300</t>
  </si>
  <si>
    <t>48371950100</t>
  </si>
  <si>
    <t>Pecos</t>
  </si>
  <si>
    <t>48371950300</t>
  </si>
  <si>
    <t>48371950400</t>
  </si>
  <si>
    <t>48371950500</t>
  </si>
  <si>
    <t>48371980000</t>
  </si>
  <si>
    <t>48373210103</t>
  </si>
  <si>
    <t>Polk</t>
  </si>
  <si>
    <t>48373210104</t>
  </si>
  <si>
    <t>48373210105</t>
  </si>
  <si>
    <t>48373210106</t>
  </si>
  <si>
    <t>48373210203</t>
  </si>
  <si>
    <t>48373210204</t>
  </si>
  <si>
    <t>48373210205</t>
  </si>
  <si>
    <t>48373210206</t>
  </si>
  <si>
    <t>48373210301</t>
  </si>
  <si>
    <t>48373210302</t>
  </si>
  <si>
    <t>48373210401</t>
  </si>
  <si>
    <t>48373210402</t>
  </si>
  <si>
    <t>48373210500</t>
  </si>
  <si>
    <t>48375010100</t>
  </si>
  <si>
    <t>Potter</t>
  </si>
  <si>
    <t>48375010200</t>
  </si>
  <si>
    <t>48375010300</t>
  </si>
  <si>
    <t>48375010400</t>
  </si>
  <si>
    <t>48375010600</t>
  </si>
  <si>
    <t>48375010700</t>
  </si>
  <si>
    <t>48375011000</t>
  </si>
  <si>
    <t>48375011500</t>
  </si>
  <si>
    <t>48375011600</t>
  </si>
  <si>
    <t>48375011700</t>
  </si>
  <si>
    <t>48375011800</t>
  </si>
  <si>
    <t>48375011900</t>
  </si>
  <si>
    <t>48375012000</t>
  </si>
  <si>
    <t>48375012200</t>
  </si>
  <si>
    <t>48375012600</t>
  </si>
  <si>
    <t>48375012800</t>
  </si>
  <si>
    <t>48375013000</t>
  </si>
  <si>
    <t>48375013200</t>
  </si>
  <si>
    <t>48375013300</t>
  </si>
  <si>
    <t>48375013400</t>
  </si>
  <si>
    <t>48375013900</t>
  </si>
  <si>
    <t>48375014100</t>
  </si>
  <si>
    <t>48375014300</t>
  </si>
  <si>
    <t>48375014401</t>
  </si>
  <si>
    <t>48375014500</t>
  </si>
  <si>
    <t>48375014701</t>
  </si>
  <si>
    <t>48375014702</t>
  </si>
  <si>
    <t>48375014800</t>
  </si>
  <si>
    <t>48375014900</t>
  </si>
  <si>
    <t>48375015000</t>
  </si>
  <si>
    <t>48375015100</t>
  </si>
  <si>
    <t>48375015200</t>
  </si>
  <si>
    <t>48375015300</t>
  </si>
  <si>
    <t>48375015400</t>
  </si>
  <si>
    <t>48375980000</t>
  </si>
  <si>
    <t>48377950100</t>
  </si>
  <si>
    <t>Presidio</t>
  </si>
  <si>
    <t>48377950200</t>
  </si>
  <si>
    <t>48379950101</t>
  </si>
  <si>
    <t>Rains</t>
  </si>
  <si>
    <t>48379950102</t>
  </si>
  <si>
    <t>48379950200</t>
  </si>
  <si>
    <t>Randall</t>
  </si>
  <si>
    <t>48381020100</t>
  </si>
  <si>
    <t>48381020200</t>
  </si>
  <si>
    <t>48381020300</t>
  </si>
  <si>
    <t>48381020400</t>
  </si>
  <si>
    <t>48381020500</t>
  </si>
  <si>
    <t>48381020600</t>
  </si>
  <si>
    <t>48381020800</t>
  </si>
  <si>
    <t>48381020900</t>
  </si>
  <si>
    <t>48381021000</t>
  </si>
  <si>
    <t>48381021101</t>
  </si>
  <si>
    <t>48381021102</t>
  </si>
  <si>
    <t>48381021200</t>
  </si>
  <si>
    <t>48381021300</t>
  </si>
  <si>
    <t>48381021500</t>
  </si>
  <si>
    <t>48381021602</t>
  </si>
  <si>
    <t>48381021603</t>
  </si>
  <si>
    <t>48381021604</t>
  </si>
  <si>
    <t>48381021605</t>
  </si>
  <si>
    <t>48381021606</t>
  </si>
  <si>
    <t>48381021609</t>
  </si>
  <si>
    <t>48381021610</t>
  </si>
  <si>
    <t>48381021702</t>
  </si>
  <si>
    <t>48381021705</t>
  </si>
  <si>
    <t>48381021706</t>
  </si>
  <si>
    <t>48381021707</t>
  </si>
  <si>
    <t>48381021708</t>
  </si>
  <si>
    <t>48381021802</t>
  </si>
  <si>
    <t>48381021803</t>
  </si>
  <si>
    <t>48381021804</t>
  </si>
  <si>
    <t>48381021900</t>
  </si>
  <si>
    <t>48381022001</t>
  </si>
  <si>
    <t>48381022002</t>
  </si>
  <si>
    <t>48383950100</t>
  </si>
  <si>
    <t>Reagan</t>
  </si>
  <si>
    <t>48385950100</t>
  </si>
  <si>
    <t>Real</t>
  </si>
  <si>
    <t>48387950100</t>
  </si>
  <si>
    <t>Red River</t>
  </si>
  <si>
    <t>48387950501</t>
  </si>
  <si>
    <t>48387950502</t>
  </si>
  <si>
    <t>48387950600</t>
  </si>
  <si>
    <t>48387950700</t>
  </si>
  <si>
    <t>48389950200</t>
  </si>
  <si>
    <t>Reeves</t>
  </si>
  <si>
    <t>48389950300</t>
  </si>
  <si>
    <t>48389950400</t>
  </si>
  <si>
    <t>48389950600</t>
  </si>
  <si>
    <t>48391950200</t>
  </si>
  <si>
    <t>Refugio</t>
  </si>
  <si>
    <t>48391950400</t>
  </si>
  <si>
    <t>48393950100</t>
  </si>
  <si>
    <t>Roberts</t>
  </si>
  <si>
    <t>48395960100</t>
  </si>
  <si>
    <t>Robertson</t>
  </si>
  <si>
    <t>48395960200</t>
  </si>
  <si>
    <t>48395960300</t>
  </si>
  <si>
    <t>48395960400</t>
  </si>
  <si>
    <t>48395960501</t>
  </si>
  <si>
    <t>48395960502</t>
  </si>
  <si>
    <t>48397040101</t>
  </si>
  <si>
    <t>Rockwall</t>
  </si>
  <si>
    <t>48397040103</t>
  </si>
  <si>
    <t>48397040104</t>
  </si>
  <si>
    <t>48397040201</t>
  </si>
  <si>
    <t>48397040202</t>
  </si>
  <si>
    <t>48397040203</t>
  </si>
  <si>
    <t>48397040301</t>
  </si>
  <si>
    <t>48397040303</t>
  </si>
  <si>
    <t>48397040304</t>
  </si>
  <si>
    <t>48397040305</t>
  </si>
  <si>
    <t>48397040403</t>
  </si>
  <si>
    <t>48397040404</t>
  </si>
  <si>
    <t>48397040405</t>
  </si>
  <si>
    <t>48397040406</t>
  </si>
  <si>
    <t>48397040407</t>
  </si>
  <si>
    <t>48397040408</t>
  </si>
  <si>
    <t>48397040409</t>
  </si>
  <si>
    <t>48397040410</t>
  </si>
  <si>
    <t>48397040411</t>
  </si>
  <si>
    <t>48397040412</t>
  </si>
  <si>
    <t>48397040503</t>
  </si>
  <si>
    <t>48397040507</t>
  </si>
  <si>
    <t>48397040508</t>
  </si>
  <si>
    <t>48397040509</t>
  </si>
  <si>
    <t>48397040510</t>
  </si>
  <si>
    <t>48397040511</t>
  </si>
  <si>
    <t>48397040512</t>
  </si>
  <si>
    <t>48397040513</t>
  </si>
  <si>
    <t>48397040514</t>
  </si>
  <si>
    <t>48399950100</t>
  </si>
  <si>
    <t>Runnels</t>
  </si>
  <si>
    <t>48399950200</t>
  </si>
  <si>
    <t>48399950500</t>
  </si>
  <si>
    <t>48399950600</t>
  </si>
  <si>
    <t>48401950101</t>
  </si>
  <si>
    <t>Rusk</t>
  </si>
  <si>
    <t>48401950102</t>
  </si>
  <si>
    <t>48401950200</t>
  </si>
  <si>
    <t>48401950300</t>
  </si>
  <si>
    <t>48401950400</t>
  </si>
  <si>
    <t>48401950501</t>
  </si>
  <si>
    <t>48401950502</t>
  </si>
  <si>
    <t>48401950600</t>
  </si>
  <si>
    <t>48401950700</t>
  </si>
  <si>
    <t>48401950800</t>
  </si>
  <si>
    <t>48401950900</t>
  </si>
  <si>
    <t>48401951000</t>
  </si>
  <si>
    <t>48401951100</t>
  </si>
  <si>
    <t>48401951200</t>
  </si>
  <si>
    <t>48403950100</t>
  </si>
  <si>
    <t>Sabine</t>
  </si>
  <si>
    <t>48403950200</t>
  </si>
  <si>
    <t>48403950300</t>
  </si>
  <si>
    <t>48405950100</t>
  </si>
  <si>
    <t>San Augustine</t>
  </si>
  <si>
    <t>48405950200</t>
  </si>
  <si>
    <t>48405950300</t>
  </si>
  <si>
    <t>48407200103</t>
  </si>
  <si>
    <t>San Jacinto</t>
  </si>
  <si>
    <t>48407200104</t>
  </si>
  <si>
    <t>48407200105</t>
  </si>
  <si>
    <t>48407200106</t>
  </si>
  <si>
    <t>48407200107</t>
  </si>
  <si>
    <t>48407200201</t>
  </si>
  <si>
    <t>48407200202</t>
  </si>
  <si>
    <t>48407200301</t>
  </si>
  <si>
    <t>48407200302</t>
  </si>
  <si>
    <t>48409010201</t>
  </si>
  <si>
    <t>San Patricio</t>
  </si>
  <si>
    <t>48409010202</t>
  </si>
  <si>
    <t>48409010301</t>
  </si>
  <si>
    <t>48409010302</t>
  </si>
  <si>
    <t>48409010500</t>
  </si>
  <si>
    <t>48409010601</t>
  </si>
  <si>
    <t>48409010602</t>
  </si>
  <si>
    <t>48409010603</t>
  </si>
  <si>
    <t>48409010604</t>
  </si>
  <si>
    <t>48409010700</t>
  </si>
  <si>
    <t>48409010800</t>
  </si>
  <si>
    <t>48409010900</t>
  </si>
  <si>
    <t>48409011000</t>
  </si>
  <si>
    <t>48409011100</t>
  </si>
  <si>
    <t>48409011200</t>
  </si>
  <si>
    <t>48409011300</t>
  </si>
  <si>
    <t>48411950100</t>
  </si>
  <si>
    <t>San Saba</t>
  </si>
  <si>
    <t>48411950200</t>
  </si>
  <si>
    <t>48413950300</t>
  </si>
  <si>
    <t>Schleicher</t>
  </si>
  <si>
    <t>48415950100</t>
  </si>
  <si>
    <t>Scurry</t>
  </si>
  <si>
    <t>48415950200</t>
  </si>
  <si>
    <t>48415950300</t>
  </si>
  <si>
    <t>48415950600</t>
  </si>
  <si>
    <t>48417950300</t>
  </si>
  <si>
    <t>Shackelford</t>
  </si>
  <si>
    <t>48419950100</t>
  </si>
  <si>
    <t>Shelby</t>
  </si>
  <si>
    <t>48419950200</t>
  </si>
  <si>
    <t>48419950300</t>
  </si>
  <si>
    <t>48419950401</t>
  </si>
  <si>
    <t>48419950402</t>
  </si>
  <si>
    <t>48419950500</t>
  </si>
  <si>
    <t>48419950600</t>
  </si>
  <si>
    <t>48421950200</t>
  </si>
  <si>
    <t>Sherman</t>
  </si>
  <si>
    <t>48423000100</t>
  </si>
  <si>
    <t>Smith</t>
  </si>
  <si>
    <t>48423000201</t>
  </si>
  <si>
    <t>48423000202</t>
  </si>
  <si>
    <t>48423000300</t>
  </si>
  <si>
    <t>48423000400</t>
  </si>
  <si>
    <t>48423000500</t>
  </si>
  <si>
    <t>48423000600</t>
  </si>
  <si>
    <t>48423000700</t>
  </si>
  <si>
    <t>48423000800</t>
  </si>
  <si>
    <t>48423000900</t>
  </si>
  <si>
    <t>48423001000</t>
  </si>
  <si>
    <t>48423001101</t>
  </si>
  <si>
    <t>48423001102</t>
  </si>
  <si>
    <t>48423001200</t>
  </si>
  <si>
    <t>48423001300</t>
  </si>
  <si>
    <t>48423001404</t>
  </si>
  <si>
    <t>48423001405</t>
  </si>
  <si>
    <t>48423001406</t>
  </si>
  <si>
    <t>48423001407</t>
  </si>
  <si>
    <t>48423001408</t>
  </si>
  <si>
    <t>48423001501</t>
  </si>
  <si>
    <t>48423001502</t>
  </si>
  <si>
    <t>48423001602</t>
  </si>
  <si>
    <t>48423001605</t>
  </si>
  <si>
    <t>48423001606</t>
  </si>
  <si>
    <t>48423001607</t>
  </si>
  <si>
    <t>48423001608</t>
  </si>
  <si>
    <t>48423001701</t>
  </si>
  <si>
    <t>48423001702</t>
  </si>
  <si>
    <t>48423001803</t>
  </si>
  <si>
    <t>48423001804</t>
  </si>
  <si>
    <t>48423001805</t>
  </si>
  <si>
    <t>48423001806</t>
  </si>
  <si>
    <t>48423001807</t>
  </si>
  <si>
    <t>48423001906</t>
  </si>
  <si>
    <t>48423001909</t>
  </si>
  <si>
    <t>48423001910</t>
  </si>
  <si>
    <t>48423001911</t>
  </si>
  <si>
    <t>48423001912</t>
  </si>
  <si>
    <t>48423001913</t>
  </si>
  <si>
    <t>48423001914</t>
  </si>
  <si>
    <t>48423001915</t>
  </si>
  <si>
    <t>48423001916</t>
  </si>
  <si>
    <t>48423001917</t>
  </si>
  <si>
    <t>48423002003</t>
  </si>
  <si>
    <t>48423002004</t>
  </si>
  <si>
    <t>48423002006</t>
  </si>
  <si>
    <t>48423002009</t>
  </si>
  <si>
    <t>48423002010</t>
  </si>
  <si>
    <t>48423002011</t>
  </si>
  <si>
    <t>48423002012</t>
  </si>
  <si>
    <t>48423002013</t>
  </si>
  <si>
    <t>48423002101</t>
  </si>
  <si>
    <t>48423002102</t>
  </si>
  <si>
    <t>48423002200</t>
  </si>
  <si>
    <t>48423980000</t>
  </si>
  <si>
    <t>48425000101</t>
  </si>
  <si>
    <t>Somervell</t>
  </si>
  <si>
    <t>48425000102</t>
  </si>
  <si>
    <t>48425000200</t>
  </si>
  <si>
    <t>48427950101</t>
  </si>
  <si>
    <t>Starr</t>
  </si>
  <si>
    <t>48427950104</t>
  </si>
  <si>
    <t>48427950105</t>
  </si>
  <si>
    <t>48427950106</t>
  </si>
  <si>
    <t>48427950107</t>
  </si>
  <si>
    <t>48427950108</t>
  </si>
  <si>
    <t>48427950202</t>
  </si>
  <si>
    <t>48427950203</t>
  </si>
  <si>
    <t>48427950204</t>
  </si>
  <si>
    <t>48427950402</t>
  </si>
  <si>
    <t>48427950403</t>
  </si>
  <si>
    <t>48427950404</t>
  </si>
  <si>
    <t>48427950500</t>
  </si>
  <si>
    <t>48427950601</t>
  </si>
  <si>
    <t>48427950602</t>
  </si>
  <si>
    <t>48427950701</t>
  </si>
  <si>
    <t>48427950702</t>
  </si>
  <si>
    <t>48429950200</t>
  </si>
  <si>
    <t>Stephens</t>
  </si>
  <si>
    <t>48429950300</t>
  </si>
  <si>
    <t>48429950500</t>
  </si>
  <si>
    <t>48431950100</t>
  </si>
  <si>
    <t>Sterling</t>
  </si>
  <si>
    <t>48433950300</t>
  </si>
  <si>
    <t>Stonewall</t>
  </si>
  <si>
    <t>48435950300</t>
  </si>
  <si>
    <t>Sutton</t>
  </si>
  <si>
    <t>48437950200</t>
  </si>
  <si>
    <t>Swisher</t>
  </si>
  <si>
    <t>48437950300</t>
  </si>
  <si>
    <t>48437950400</t>
  </si>
  <si>
    <t>48439100101</t>
  </si>
  <si>
    <t>Tarrant</t>
  </si>
  <si>
    <t>48439100102</t>
  </si>
  <si>
    <t>48439100201</t>
  </si>
  <si>
    <t>48439100202</t>
  </si>
  <si>
    <t>48439100300</t>
  </si>
  <si>
    <t>48439100401</t>
  </si>
  <si>
    <t>48439100402</t>
  </si>
  <si>
    <t>48439100503</t>
  </si>
  <si>
    <t>48439100504</t>
  </si>
  <si>
    <t>48439100505</t>
  </si>
  <si>
    <t>48439100506</t>
  </si>
  <si>
    <t>48439100601</t>
  </si>
  <si>
    <t>48439100602</t>
  </si>
  <si>
    <t>48439100700</t>
  </si>
  <si>
    <t>48439100800</t>
  </si>
  <si>
    <t>48439100900</t>
  </si>
  <si>
    <t>48439101201</t>
  </si>
  <si>
    <t>48439101202</t>
  </si>
  <si>
    <t>48439101301</t>
  </si>
  <si>
    <t>48439101302</t>
  </si>
  <si>
    <t>48439101401</t>
  </si>
  <si>
    <t>48439101402</t>
  </si>
  <si>
    <t>48439101403</t>
  </si>
  <si>
    <t>48439101500</t>
  </si>
  <si>
    <t>48439101700</t>
  </si>
  <si>
    <t>48439102000</t>
  </si>
  <si>
    <t>48439102101</t>
  </si>
  <si>
    <t>48439102102</t>
  </si>
  <si>
    <t>48439102201</t>
  </si>
  <si>
    <t>48439102202</t>
  </si>
  <si>
    <t>48439102301</t>
  </si>
  <si>
    <t>48439102302</t>
  </si>
  <si>
    <t>48439102401</t>
  </si>
  <si>
    <t>48439102402</t>
  </si>
  <si>
    <t>48439102500</t>
  </si>
  <si>
    <t>48439102601</t>
  </si>
  <si>
    <t>48439102602</t>
  </si>
  <si>
    <t>48439102700</t>
  </si>
  <si>
    <t>48439103500</t>
  </si>
  <si>
    <t>48439103601</t>
  </si>
  <si>
    <t>48439103602</t>
  </si>
  <si>
    <t>48439103701</t>
  </si>
  <si>
    <t>48439103702</t>
  </si>
  <si>
    <t>48439103800</t>
  </si>
  <si>
    <t>48439104100</t>
  </si>
  <si>
    <t>48439104202</t>
  </si>
  <si>
    <t>48439104203</t>
  </si>
  <si>
    <t>48439104204</t>
  </si>
  <si>
    <t>48439104301</t>
  </si>
  <si>
    <t>48439104302</t>
  </si>
  <si>
    <t>48439104400</t>
  </si>
  <si>
    <t>48439104502</t>
  </si>
  <si>
    <t>48439104503</t>
  </si>
  <si>
    <t>48439104504</t>
  </si>
  <si>
    <t>48439104505</t>
  </si>
  <si>
    <t>48439104601</t>
  </si>
  <si>
    <t>48439104602</t>
  </si>
  <si>
    <t>48439104603</t>
  </si>
  <si>
    <t>48439104604</t>
  </si>
  <si>
    <t>48439104605</t>
  </si>
  <si>
    <t>48439104701</t>
  </si>
  <si>
    <t>48439104702</t>
  </si>
  <si>
    <t>48439104802</t>
  </si>
  <si>
    <t>48439104803</t>
  </si>
  <si>
    <t>48439104804</t>
  </si>
  <si>
    <t>48439104900</t>
  </si>
  <si>
    <t>48439105007</t>
  </si>
  <si>
    <t>48439105008</t>
  </si>
  <si>
    <t>48439105009</t>
  </si>
  <si>
    <t>48439105201</t>
  </si>
  <si>
    <t>48439105203</t>
  </si>
  <si>
    <t>48439105204</t>
  </si>
  <si>
    <t>48439105206</t>
  </si>
  <si>
    <t>48439105207</t>
  </si>
  <si>
    <t>48439105403</t>
  </si>
  <si>
    <t>48439105404</t>
  </si>
  <si>
    <t>48439105405</t>
  </si>
  <si>
    <t>48439105407</t>
  </si>
  <si>
    <t>48439105408</t>
  </si>
  <si>
    <t>48439105502</t>
  </si>
  <si>
    <t>48439105503</t>
  </si>
  <si>
    <t>48439105505</t>
  </si>
  <si>
    <t>48439105511</t>
  </si>
  <si>
    <t>48439105512</t>
  </si>
  <si>
    <t>48439105513</t>
  </si>
  <si>
    <t>48439105514</t>
  </si>
  <si>
    <t>48439105515</t>
  </si>
  <si>
    <t>48439105516</t>
  </si>
  <si>
    <t>48439105517</t>
  </si>
  <si>
    <t>48439105518</t>
  </si>
  <si>
    <t>48439105519</t>
  </si>
  <si>
    <t>48439105520</t>
  </si>
  <si>
    <t>48439105600</t>
  </si>
  <si>
    <t>48439105701</t>
  </si>
  <si>
    <t>48439105703</t>
  </si>
  <si>
    <t>48439105705</t>
  </si>
  <si>
    <t>48439105706</t>
  </si>
  <si>
    <t>48439105800</t>
  </si>
  <si>
    <t>48439105901</t>
  </si>
  <si>
    <t>48439105902</t>
  </si>
  <si>
    <t>48439106002</t>
  </si>
  <si>
    <t>48439106004</t>
  </si>
  <si>
    <t>48439106005</t>
  </si>
  <si>
    <t>48439106006</t>
  </si>
  <si>
    <t>48439106101</t>
  </si>
  <si>
    <t>48439106102</t>
  </si>
  <si>
    <t>48439106201</t>
  </si>
  <si>
    <t>48439106202</t>
  </si>
  <si>
    <t>48439106300</t>
  </si>
  <si>
    <t>48439106400</t>
  </si>
  <si>
    <t>48439106502</t>
  </si>
  <si>
    <t>48439106503</t>
  </si>
  <si>
    <t>48439106507</t>
  </si>
  <si>
    <t>48439106509</t>
  </si>
  <si>
    <t>48439106512</t>
  </si>
  <si>
    <t>48439106513</t>
  </si>
  <si>
    <t>48439106514</t>
  </si>
  <si>
    <t>48439106515</t>
  </si>
  <si>
    <t>48439106518</t>
  </si>
  <si>
    <t>48439106519</t>
  </si>
  <si>
    <t>48439106520</t>
  </si>
  <si>
    <t>48439106521</t>
  </si>
  <si>
    <t>48439106522</t>
  </si>
  <si>
    <t>48439106523</t>
  </si>
  <si>
    <t>48439106524</t>
  </si>
  <si>
    <t>48439106525</t>
  </si>
  <si>
    <t>48439106526</t>
  </si>
  <si>
    <t>48439106600</t>
  </si>
  <si>
    <t>48439106700</t>
  </si>
  <si>
    <t>48439110102</t>
  </si>
  <si>
    <t>48439110103</t>
  </si>
  <si>
    <t>48439110104</t>
  </si>
  <si>
    <t>48439110202</t>
  </si>
  <si>
    <t>48439110204</t>
  </si>
  <si>
    <t>48439110205</t>
  </si>
  <si>
    <t>48439110206</t>
  </si>
  <si>
    <t>48439110301</t>
  </si>
  <si>
    <t>48439110302</t>
  </si>
  <si>
    <t>48439110401</t>
  </si>
  <si>
    <t>48439110402</t>
  </si>
  <si>
    <t>48439110500</t>
  </si>
  <si>
    <t>48439110600</t>
  </si>
  <si>
    <t>48439110703</t>
  </si>
  <si>
    <t>48439110704</t>
  </si>
  <si>
    <t>48439110705</t>
  </si>
  <si>
    <t>48439110706</t>
  </si>
  <si>
    <t>48439110805</t>
  </si>
  <si>
    <t>48439110806</t>
  </si>
  <si>
    <t>48439110807</t>
  </si>
  <si>
    <t>48439110808</t>
  </si>
  <si>
    <t>48439110809</t>
  </si>
  <si>
    <t>48439110901</t>
  </si>
  <si>
    <t>48439110903</t>
  </si>
  <si>
    <t>48439110905</t>
  </si>
  <si>
    <t>48439110906</t>
  </si>
  <si>
    <t>48439110907</t>
  </si>
  <si>
    <t>48439111003</t>
  </si>
  <si>
    <t>48439111010</t>
  </si>
  <si>
    <t>48439111015</t>
  </si>
  <si>
    <t>48439111018</t>
  </si>
  <si>
    <t>48439111019</t>
  </si>
  <si>
    <t>48439111020</t>
  </si>
  <si>
    <t>48439111021</t>
  </si>
  <si>
    <t>48439111022</t>
  </si>
  <si>
    <t>48439111023</t>
  </si>
  <si>
    <t>48439111024</t>
  </si>
  <si>
    <t>48439111025</t>
  </si>
  <si>
    <t>48439111026</t>
  </si>
  <si>
    <t>48439111027</t>
  </si>
  <si>
    <t>48439111028</t>
  </si>
  <si>
    <t>48439111029</t>
  </si>
  <si>
    <t>48439111030</t>
  </si>
  <si>
    <t>48439111031</t>
  </si>
  <si>
    <t>48439111032</t>
  </si>
  <si>
    <t>48439111033</t>
  </si>
  <si>
    <t>48439111102</t>
  </si>
  <si>
    <t>48439111103</t>
  </si>
  <si>
    <t>48439111104</t>
  </si>
  <si>
    <t>48439111202</t>
  </si>
  <si>
    <t>48439111203</t>
  </si>
  <si>
    <t>48439111204</t>
  </si>
  <si>
    <t>48439111304</t>
  </si>
  <si>
    <t>48439111306</t>
  </si>
  <si>
    <t>48439111307</t>
  </si>
  <si>
    <t>48439111308</t>
  </si>
  <si>
    <t>48439111309</t>
  </si>
  <si>
    <t>48439111311</t>
  </si>
  <si>
    <t>48439111312</t>
  </si>
  <si>
    <t>48439111314</t>
  </si>
  <si>
    <t>48439111315</t>
  </si>
  <si>
    <t>48439111316</t>
  </si>
  <si>
    <t>48439111317</t>
  </si>
  <si>
    <t>48439111318</t>
  </si>
  <si>
    <t>48439111319</t>
  </si>
  <si>
    <t>48439111320</t>
  </si>
  <si>
    <t>48439111402</t>
  </si>
  <si>
    <t>48439111405</t>
  </si>
  <si>
    <t>48439111406</t>
  </si>
  <si>
    <t>48439111407</t>
  </si>
  <si>
    <t>48439111408</t>
  </si>
  <si>
    <t>48439111409</t>
  </si>
  <si>
    <t>48439111410</t>
  </si>
  <si>
    <t>48439111411</t>
  </si>
  <si>
    <t>48439111505</t>
  </si>
  <si>
    <t>48439111506</t>
  </si>
  <si>
    <t>48439111513</t>
  </si>
  <si>
    <t>48439111514</t>
  </si>
  <si>
    <t>48439111516</t>
  </si>
  <si>
    <t>48439111522</t>
  </si>
  <si>
    <t>48439111525</t>
  </si>
  <si>
    <t>48439111526</t>
  </si>
  <si>
    <t>48439111529</t>
  </si>
  <si>
    <t>48439111530</t>
  </si>
  <si>
    <t>48439111531</t>
  </si>
  <si>
    <t>48439111532</t>
  </si>
  <si>
    <t>48439111533</t>
  </si>
  <si>
    <t>48439111534</t>
  </si>
  <si>
    <t>48439111536</t>
  </si>
  <si>
    <t>48439111538</t>
  </si>
  <si>
    <t>48439111540</t>
  </si>
  <si>
    <t>48439111541</t>
  </si>
  <si>
    <t>48439111542</t>
  </si>
  <si>
    <t>48439111543</t>
  </si>
  <si>
    <t>48439111544</t>
  </si>
  <si>
    <t>48439111545</t>
  </si>
  <si>
    <t>48439111546</t>
  </si>
  <si>
    <t>48439111551</t>
  </si>
  <si>
    <t>48439111552</t>
  </si>
  <si>
    <t>48439111553</t>
  </si>
  <si>
    <t>48439111554</t>
  </si>
  <si>
    <t>48439111555</t>
  </si>
  <si>
    <t>48439111556</t>
  </si>
  <si>
    <t>48439111557</t>
  </si>
  <si>
    <t>48439111558</t>
  </si>
  <si>
    <t>48439111559</t>
  </si>
  <si>
    <t>48439111560</t>
  </si>
  <si>
    <t>48439111561</t>
  </si>
  <si>
    <t>48439111562</t>
  </si>
  <si>
    <t>48439111563</t>
  </si>
  <si>
    <t>48439111564</t>
  </si>
  <si>
    <t>48439111565</t>
  </si>
  <si>
    <t>48439111566</t>
  </si>
  <si>
    <t>48439111567</t>
  </si>
  <si>
    <t>48439111568</t>
  </si>
  <si>
    <t>48439111569</t>
  </si>
  <si>
    <t>48439111570</t>
  </si>
  <si>
    <t>48439111571</t>
  </si>
  <si>
    <t>48439111572</t>
  </si>
  <si>
    <t>48439113003</t>
  </si>
  <si>
    <t>48439113004</t>
  </si>
  <si>
    <t>48439113005</t>
  </si>
  <si>
    <t>48439113006</t>
  </si>
  <si>
    <t>48439113007</t>
  </si>
  <si>
    <t>48439113102</t>
  </si>
  <si>
    <t>48439113104</t>
  </si>
  <si>
    <t>48439113107</t>
  </si>
  <si>
    <t>48439113108</t>
  </si>
  <si>
    <t>48439113109</t>
  </si>
  <si>
    <t>48439113110</t>
  </si>
  <si>
    <t>48439113112</t>
  </si>
  <si>
    <t>48439113115</t>
  </si>
  <si>
    <t>48439113116</t>
  </si>
  <si>
    <t>48439113117</t>
  </si>
  <si>
    <t>48439113118</t>
  </si>
  <si>
    <t>48439113119</t>
  </si>
  <si>
    <t>48439113120</t>
  </si>
  <si>
    <t>48439113121</t>
  </si>
  <si>
    <t>48439113122</t>
  </si>
  <si>
    <t>48439113206</t>
  </si>
  <si>
    <t>48439113207</t>
  </si>
  <si>
    <t>48439113210</t>
  </si>
  <si>
    <t>48439113212</t>
  </si>
  <si>
    <t>48439113213</t>
  </si>
  <si>
    <t>48439113214</t>
  </si>
  <si>
    <t>48439113215</t>
  </si>
  <si>
    <t>48439113216</t>
  </si>
  <si>
    <t>48439113217</t>
  </si>
  <si>
    <t>48439113218</t>
  </si>
  <si>
    <t>48439113221</t>
  </si>
  <si>
    <t>48439113222</t>
  </si>
  <si>
    <t>48439113223</t>
  </si>
  <si>
    <t>48439113301</t>
  </si>
  <si>
    <t>48439113302</t>
  </si>
  <si>
    <t>48439113403</t>
  </si>
  <si>
    <t>48439113404</t>
  </si>
  <si>
    <t>48439113407</t>
  </si>
  <si>
    <t>48439113408</t>
  </si>
  <si>
    <t>48439113409</t>
  </si>
  <si>
    <t>48439113410</t>
  </si>
  <si>
    <t>48439113509</t>
  </si>
  <si>
    <t>48439113510</t>
  </si>
  <si>
    <t>48439113511</t>
  </si>
  <si>
    <t>48439113512</t>
  </si>
  <si>
    <t>48439113513</t>
  </si>
  <si>
    <t>48439113514</t>
  </si>
  <si>
    <t>48439113516</t>
  </si>
  <si>
    <t>48439113517</t>
  </si>
  <si>
    <t>48439113519</t>
  </si>
  <si>
    <t>48439113520</t>
  </si>
  <si>
    <t>48439113521</t>
  </si>
  <si>
    <t>48439113522</t>
  </si>
  <si>
    <t>48439113607</t>
  </si>
  <si>
    <t>48439113611</t>
  </si>
  <si>
    <t>48439113612</t>
  </si>
  <si>
    <t>48439113613</t>
  </si>
  <si>
    <t>48439113618</t>
  </si>
  <si>
    <t>48439113619</t>
  </si>
  <si>
    <t>48439113622</t>
  </si>
  <si>
    <t>48439113623</t>
  </si>
  <si>
    <t>48439113624</t>
  </si>
  <si>
    <t>48439113625</t>
  </si>
  <si>
    <t>48439113626</t>
  </si>
  <si>
    <t>48439113628</t>
  </si>
  <si>
    <t>48439113629</t>
  </si>
  <si>
    <t>48439113630</t>
  </si>
  <si>
    <t>48439113632</t>
  </si>
  <si>
    <t>48439113633</t>
  </si>
  <si>
    <t>48439113634</t>
  </si>
  <si>
    <t>48439113635</t>
  </si>
  <si>
    <t>48439113636</t>
  </si>
  <si>
    <t>48439113637</t>
  </si>
  <si>
    <t>48439113638</t>
  </si>
  <si>
    <t>48439113639</t>
  </si>
  <si>
    <t>48439113640</t>
  </si>
  <si>
    <t>48439113707</t>
  </si>
  <si>
    <t>48439113709</t>
  </si>
  <si>
    <t>48439113710</t>
  </si>
  <si>
    <t>48439113711</t>
  </si>
  <si>
    <t>48439113712</t>
  </si>
  <si>
    <t>48439113713</t>
  </si>
  <si>
    <t>48439113714</t>
  </si>
  <si>
    <t>48439113715</t>
  </si>
  <si>
    <t>48439113716</t>
  </si>
  <si>
    <t>48439113803</t>
  </si>
  <si>
    <t>48439113808</t>
  </si>
  <si>
    <t>48439113809</t>
  </si>
  <si>
    <t>48439113810</t>
  </si>
  <si>
    <t>48439113811</t>
  </si>
  <si>
    <t>48439113812</t>
  </si>
  <si>
    <t>48439113813</t>
  </si>
  <si>
    <t>48439113814</t>
  </si>
  <si>
    <t>48439113815</t>
  </si>
  <si>
    <t>48439113816</t>
  </si>
  <si>
    <t>48439113906</t>
  </si>
  <si>
    <t>48439113908</t>
  </si>
  <si>
    <t>48439113912</t>
  </si>
  <si>
    <t>48439113916</t>
  </si>
  <si>
    <t>48439113917</t>
  </si>
  <si>
    <t>48439113918</t>
  </si>
  <si>
    <t>48439113919</t>
  </si>
  <si>
    <t>48439113920</t>
  </si>
  <si>
    <t>48439113923</t>
  </si>
  <si>
    <t>48439113924</t>
  </si>
  <si>
    <t>48439113925</t>
  </si>
  <si>
    <t>48439113930</t>
  </si>
  <si>
    <t>48439113931</t>
  </si>
  <si>
    <t>48439113932</t>
  </si>
  <si>
    <t>48439113933</t>
  </si>
  <si>
    <t>48439113934</t>
  </si>
  <si>
    <t>48439113935</t>
  </si>
  <si>
    <t>48439113936</t>
  </si>
  <si>
    <t>48439113937</t>
  </si>
  <si>
    <t>48439113938</t>
  </si>
  <si>
    <t>48439113939</t>
  </si>
  <si>
    <t>48439113940</t>
  </si>
  <si>
    <t>48439113941</t>
  </si>
  <si>
    <t>48439113942</t>
  </si>
  <si>
    <t>48439113943</t>
  </si>
  <si>
    <t>48439113944</t>
  </si>
  <si>
    <t>48439113945</t>
  </si>
  <si>
    <t>48439113946</t>
  </si>
  <si>
    <t>48439113947</t>
  </si>
  <si>
    <t>48439113948</t>
  </si>
  <si>
    <t>48439113949</t>
  </si>
  <si>
    <t>48439113950</t>
  </si>
  <si>
    <t>48439113951</t>
  </si>
  <si>
    <t>48439113952</t>
  </si>
  <si>
    <t>48439113953</t>
  </si>
  <si>
    <t>48439113954</t>
  </si>
  <si>
    <t>48439113955</t>
  </si>
  <si>
    <t>48439113956</t>
  </si>
  <si>
    <t>48439113957</t>
  </si>
  <si>
    <t>48439113958</t>
  </si>
  <si>
    <t>48439114003</t>
  </si>
  <si>
    <t>48439114006</t>
  </si>
  <si>
    <t>48439114009</t>
  </si>
  <si>
    <t>48439114010</t>
  </si>
  <si>
    <t>48439114011</t>
  </si>
  <si>
    <t>48439114012</t>
  </si>
  <si>
    <t>48439114013</t>
  </si>
  <si>
    <t>48439114014</t>
  </si>
  <si>
    <t>48439114015</t>
  </si>
  <si>
    <t>48439114105</t>
  </si>
  <si>
    <t>48439114106</t>
  </si>
  <si>
    <t>48439114107</t>
  </si>
  <si>
    <t>48439114108</t>
  </si>
  <si>
    <t>48439114109</t>
  </si>
  <si>
    <t>48439114110</t>
  </si>
  <si>
    <t>48439114111</t>
  </si>
  <si>
    <t>48439114112</t>
  </si>
  <si>
    <t>48439114113</t>
  </si>
  <si>
    <t>48439114203</t>
  </si>
  <si>
    <t>48439114204</t>
  </si>
  <si>
    <t>48439114205</t>
  </si>
  <si>
    <t>48439114206</t>
  </si>
  <si>
    <t>48439114207</t>
  </si>
  <si>
    <t>48439121605</t>
  </si>
  <si>
    <t>48439121606</t>
  </si>
  <si>
    <t>48439121608</t>
  </si>
  <si>
    <t>48439121609</t>
  </si>
  <si>
    <t>48439121610</t>
  </si>
  <si>
    <t>48439121611</t>
  </si>
  <si>
    <t>48439121612</t>
  </si>
  <si>
    <t>48439121613</t>
  </si>
  <si>
    <t>48439121614</t>
  </si>
  <si>
    <t>48439121615</t>
  </si>
  <si>
    <t>48439121702</t>
  </si>
  <si>
    <t>48439121703</t>
  </si>
  <si>
    <t>48439121704</t>
  </si>
  <si>
    <t>48439121904</t>
  </si>
  <si>
    <t>48439121905</t>
  </si>
  <si>
    <t>48439121906</t>
  </si>
  <si>
    <t>48439121907</t>
  </si>
  <si>
    <t>48439121908</t>
  </si>
  <si>
    <t>48439122001</t>
  </si>
  <si>
    <t>48439122002</t>
  </si>
  <si>
    <t>48439122100</t>
  </si>
  <si>
    <t>48439122200</t>
  </si>
  <si>
    <t>48439122300</t>
  </si>
  <si>
    <t>48439122401</t>
  </si>
  <si>
    <t>48439122402</t>
  </si>
  <si>
    <t>48439122500</t>
  </si>
  <si>
    <t>48439122600</t>
  </si>
  <si>
    <t>48439122701</t>
  </si>
  <si>
    <t>48439122702</t>
  </si>
  <si>
    <t>48439122801</t>
  </si>
  <si>
    <t>48439122802</t>
  </si>
  <si>
    <t>48439122901</t>
  </si>
  <si>
    <t>48439122902</t>
  </si>
  <si>
    <t>48439123001</t>
  </si>
  <si>
    <t>48439123002</t>
  </si>
  <si>
    <t>48439123100</t>
  </si>
  <si>
    <t>48439123200</t>
  </si>
  <si>
    <t>48439123301</t>
  </si>
  <si>
    <t>48439123302</t>
  </si>
  <si>
    <t>48439123500</t>
  </si>
  <si>
    <t>48439123600</t>
  </si>
  <si>
    <t>48439123700</t>
  </si>
  <si>
    <t>48439980000</t>
  </si>
  <si>
    <t>48441010100</t>
  </si>
  <si>
    <t>Taylor</t>
  </si>
  <si>
    <t>48441010200</t>
  </si>
  <si>
    <t>48441010300</t>
  </si>
  <si>
    <t>48441010400</t>
  </si>
  <si>
    <t>48441010500</t>
  </si>
  <si>
    <t>48441010600</t>
  </si>
  <si>
    <t>48441010700</t>
  </si>
  <si>
    <t>48441010800</t>
  </si>
  <si>
    <t>48441010900</t>
  </si>
  <si>
    <t>48441011000</t>
  </si>
  <si>
    <t>48441011200</t>
  </si>
  <si>
    <t>48441011300</t>
  </si>
  <si>
    <t>48441011400</t>
  </si>
  <si>
    <t>48441011500</t>
  </si>
  <si>
    <t>48441011600</t>
  </si>
  <si>
    <t>48441011700</t>
  </si>
  <si>
    <t>48441011900</t>
  </si>
  <si>
    <t>48441012000</t>
  </si>
  <si>
    <t>48441012100</t>
  </si>
  <si>
    <t>48441012200</t>
  </si>
  <si>
    <t>48441012300</t>
  </si>
  <si>
    <t>48441012400</t>
  </si>
  <si>
    <t>48441012500</t>
  </si>
  <si>
    <t>48441012600</t>
  </si>
  <si>
    <t>48441012701</t>
  </si>
  <si>
    <t>48441012702</t>
  </si>
  <si>
    <t>48441012801</t>
  </si>
  <si>
    <t>48441012802</t>
  </si>
  <si>
    <t>48441012900</t>
  </si>
  <si>
    <t>48441013000</t>
  </si>
  <si>
    <t>48441013100</t>
  </si>
  <si>
    <t>48441013200</t>
  </si>
  <si>
    <t>48441013300</t>
  </si>
  <si>
    <t>48441013401</t>
  </si>
  <si>
    <t>48441013402</t>
  </si>
  <si>
    <t>48441013404</t>
  </si>
  <si>
    <t>48441013501</t>
  </si>
  <si>
    <t>48441013502</t>
  </si>
  <si>
    <t>48441013601</t>
  </si>
  <si>
    <t>48441013602</t>
  </si>
  <si>
    <t>48441980000</t>
  </si>
  <si>
    <t>48443950100</t>
  </si>
  <si>
    <t>Terrell</t>
  </si>
  <si>
    <t>48445950100</t>
  </si>
  <si>
    <t>Terry</t>
  </si>
  <si>
    <t>48445950300</t>
  </si>
  <si>
    <t>48445950400</t>
  </si>
  <si>
    <t>48447950300</t>
  </si>
  <si>
    <t>Throckmorton</t>
  </si>
  <si>
    <t>48449950100</t>
  </si>
  <si>
    <t>Titus</t>
  </si>
  <si>
    <t>48449950200</t>
  </si>
  <si>
    <t>48449950301</t>
  </si>
  <si>
    <t>48449950302</t>
  </si>
  <si>
    <t>48449950400</t>
  </si>
  <si>
    <t>48449950500</t>
  </si>
  <si>
    <t>48449950600</t>
  </si>
  <si>
    <t>48449950700</t>
  </si>
  <si>
    <t>48449950800</t>
  </si>
  <si>
    <t>48451000100</t>
  </si>
  <si>
    <t>Tom Green</t>
  </si>
  <si>
    <t>48451000200</t>
  </si>
  <si>
    <t>48451000300</t>
  </si>
  <si>
    <t>48451000400</t>
  </si>
  <si>
    <t>48451000700</t>
  </si>
  <si>
    <t>48451000801</t>
  </si>
  <si>
    <t>48451000802</t>
  </si>
  <si>
    <t>48451000900</t>
  </si>
  <si>
    <t>48451001000</t>
  </si>
  <si>
    <t>48451001101</t>
  </si>
  <si>
    <t>48451001102</t>
  </si>
  <si>
    <t>48451001200</t>
  </si>
  <si>
    <t>48451001301</t>
  </si>
  <si>
    <t>48451001303</t>
  </si>
  <si>
    <t>48451001304</t>
  </si>
  <si>
    <t>48451001401</t>
  </si>
  <si>
    <t>48451001402</t>
  </si>
  <si>
    <t>48451001500</t>
  </si>
  <si>
    <t>48451001600</t>
  </si>
  <si>
    <t>48451001702</t>
  </si>
  <si>
    <t>48451001706</t>
  </si>
  <si>
    <t>48451001707</t>
  </si>
  <si>
    <t>48451001708</t>
  </si>
  <si>
    <t>48451001709</t>
  </si>
  <si>
    <t>48451001710</t>
  </si>
  <si>
    <t>48451001800</t>
  </si>
  <si>
    <t>48451980000</t>
  </si>
  <si>
    <t>48453000101</t>
  </si>
  <si>
    <t>Travis</t>
  </si>
  <si>
    <t>48453000102</t>
  </si>
  <si>
    <t>48453000203</t>
  </si>
  <si>
    <t>48453000204</t>
  </si>
  <si>
    <t>48453000205</t>
  </si>
  <si>
    <t>48453000206</t>
  </si>
  <si>
    <t>48453000302</t>
  </si>
  <si>
    <t>48453000304</t>
  </si>
  <si>
    <t>48453000305</t>
  </si>
  <si>
    <t>48453000307</t>
  </si>
  <si>
    <t>48453000308</t>
  </si>
  <si>
    <t>48453000309</t>
  </si>
  <si>
    <t>48453000401</t>
  </si>
  <si>
    <t>48453000402</t>
  </si>
  <si>
    <t>48453000500</t>
  </si>
  <si>
    <t>48453000601</t>
  </si>
  <si>
    <t>48453000605</t>
  </si>
  <si>
    <t>48453000606</t>
  </si>
  <si>
    <t>48453000607</t>
  </si>
  <si>
    <t>48453000608</t>
  </si>
  <si>
    <t>48453000700</t>
  </si>
  <si>
    <t>48453000801</t>
  </si>
  <si>
    <t>48453000802</t>
  </si>
  <si>
    <t>48453000803</t>
  </si>
  <si>
    <t>48453000804</t>
  </si>
  <si>
    <t>48453000901</t>
  </si>
  <si>
    <t>48453000902</t>
  </si>
  <si>
    <t>48453001000</t>
  </si>
  <si>
    <t>48453001101</t>
  </si>
  <si>
    <t>48453001102</t>
  </si>
  <si>
    <t>48453001103</t>
  </si>
  <si>
    <t>48453001200</t>
  </si>
  <si>
    <t>48453001304</t>
  </si>
  <si>
    <t>48453001307</t>
  </si>
  <si>
    <t>48453001308</t>
  </si>
  <si>
    <t>48453001309</t>
  </si>
  <si>
    <t>48453001310</t>
  </si>
  <si>
    <t>48453001311</t>
  </si>
  <si>
    <t>48453001312</t>
  </si>
  <si>
    <t>48453001401</t>
  </si>
  <si>
    <t>48453001402</t>
  </si>
  <si>
    <t>48453001403</t>
  </si>
  <si>
    <t>48453001501</t>
  </si>
  <si>
    <t>48453001503</t>
  </si>
  <si>
    <t>48453001504</t>
  </si>
  <si>
    <t>48453001505</t>
  </si>
  <si>
    <t>48453001602</t>
  </si>
  <si>
    <t>48453001603</t>
  </si>
  <si>
    <t>48453001604</t>
  </si>
  <si>
    <t>48453001605</t>
  </si>
  <si>
    <t>48453001606</t>
  </si>
  <si>
    <t>48453001910</t>
  </si>
  <si>
    <t>48453001911</t>
  </si>
  <si>
    <t>48453001912</t>
  </si>
  <si>
    <t>48453001913</t>
  </si>
  <si>
    <t>48453001914</t>
  </si>
  <si>
    <t>48453001915</t>
  </si>
  <si>
    <t>48453001916</t>
  </si>
  <si>
    <t>48453001917</t>
  </si>
  <si>
    <t>48453001918</t>
  </si>
  <si>
    <t>48453001919</t>
  </si>
  <si>
    <t>48453001920</t>
  </si>
  <si>
    <t>48453001921</t>
  </si>
  <si>
    <t>48453001922</t>
  </si>
  <si>
    <t>48453001923</t>
  </si>
  <si>
    <t>48453002002</t>
  </si>
  <si>
    <t>48453002003</t>
  </si>
  <si>
    <t>48453002004</t>
  </si>
  <si>
    <t>48453002006</t>
  </si>
  <si>
    <t>48453002007</t>
  </si>
  <si>
    <t>48453002104</t>
  </si>
  <si>
    <t>48453002105</t>
  </si>
  <si>
    <t>48453002106</t>
  </si>
  <si>
    <t>48453002107</t>
  </si>
  <si>
    <t>48453002108</t>
  </si>
  <si>
    <t>48453002109</t>
  </si>
  <si>
    <t>48453002110</t>
  </si>
  <si>
    <t>48453002111</t>
  </si>
  <si>
    <t>48453002112</t>
  </si>
  <si>
    <t>48453002113</t>
  </si>
  <si>
    <t>48453002201</t>
  </si>
  <si>
    <t>48453002211</t>
  </si>
  <si>
    <t>48453002213</t>
  </si>
  <si>
    <t>48453002214</t>
  </si>
  <si>
    <t>48453002215</t>
  </si>
  <si>
    <t>48453002216</t>
  </si>
  <si>
    <t>48453002217</t>
  </si>
  <si>
    <t>48453002218</t>
  </si>
  <si>
    <t>48453002219</t>
  </si>
  <si>
    <t>48453002220</t>
  </si>
  <si>
    <t>48453002221</t>
  </si>
  <si>
    <t>48453002222</t>
  </si>
  <si>
    <t>48453002304</t>
  </si>
  <si>
    <t>48453002307</t>
  </si>
  <si>
    <t>48453002310</t>
  </si>
  <si>
    <t>48453002313</t>
  </si>
  <si>
    <t>48453002314</t>
  </si>
  <si>
    <t>48453002315</t>
  </si>
  <si>
    <t>48453002316</t>
  </si>
  <si>
    <t>48453002319</t>
  </si>
  <si>
    <t>48453002320</t>
  </si>
  <si>
    <t>48453002321</t>
  </si>
  <si>
    <t>48453002322</t>
  </si>
  <si>
    <t>48453002323</t>
  </si>
  <si>
    <t>48453002324</t>
  </si>
  <si>
    <t>48453002325</t>
  </si>
  <si>
    <t>48453002326</t>
  </si>
  <si>
    <t>48453002327</t>
  </si>
  <si>
    <t>48453002403</t>
  </si>
  <si>
    <t>48453002407</t>
  </si>
  <si>
    <t>48453002409</t>
  </si>
  <si>
    <t>48453002410</t>
  </si>
  <si>
    <t>48453002411</t>
  </si>
  <si>
    <t>48453002412</t>
  </si>
  <si>
    <t>48453002413</t>
  </si>
  <si>
    <t>48453002419</t>
  </si>
  <si>
    <t>48453002422</t>
  </si>
  <si>
    <t>48453002423</t>
  </si>
  <si>
    <t>48453002424</t>
  </si>
  <si>
    <t>48453002430</t>
  </si>
  <si>
    <t>48453002432</t>
  </si>
  <si>
    <t>48453002434</t>
  </si>
  <si>
    <t>48453002436</t>
  </si>
  <si>
    <t>48453002437</t>
  </si>
  <si>
    <t>48453002438</t>
  </si>
  <si>
    <t>48453002439</t>
  </si>
  <si>
    <t>48453002440</t>
  </si>
  <si>
    <t>48453002441</t>
  </si>
  <si>
    <t>48453002442</t>
  </si>
  <si>
    <t>48453002443</t>
  </si>
  <si>
    <t>48453002444</t>
  </si>
  <si>
    <t>48453002445</t>
  </si>
  <si>
    <t>48453002446</t>
  </si>
  <si>
    <t>48453002447</t>
  </si>
  <si>
    <t>48453002448</t>
  </si>
  <si>
    <t>48453002449</t>
  </si>
  <si>
    <t>48453002450</t>
  </si>
  <si>
    <t>48453002451</t>
  </si>
  <si>
    <t>48453002452</t>
  </si>
  <si>
    <t>48453002453</t>
  </si>
  <si>
    <t>48453002500</t>
  </si>
  <si>
    <t>48453030000</t>
  </si>
  <si>
    <t>48453030100</t>
  </si>
  <si>
    <t>48453030200</t>
  </si>
  <si>
    <t>48453030300</t>
  </si>
  <si>
    <t>48453030400</t>
  </si>
  <si>
    <t>48453030500</t>
  </si>
  <si>
    <t>48453030600</t>
  </si>
  <si>
    <t>48453030700</t>
  </si>
  <si>
    <t>48453030800</t>
  </si>
  <si>
    <t>48453030900</t>
  </si>
  <si>
    <t>48453031000</t>
  </si>
  <si>
    <t>48453031100</t>
  </si>
  <si>
    <t>48453031200</t>
  </si>
  <si>
    <t>48453031300</t>
  </si>
  <si>
    <t>48453031400</t>
  </si>
  <si>
    <t>48453031500</t>
  </si>
  <si>
    <t>48453031600</t>
  </si>
  <si>
    <t>48453031700</t>
  </si>
  <si>
    <t>48453031800</t>
  </si>
  <si>
    <t>48453031900</t>
  </si>
  <si>
    <t>48453032000</t>
  </si>
  <si>
    <t>48453032100</t>
  </si>
  <si>
    <t>48453032200</t>
  </si>
  <si>
    <t>48453032300</t>
  </si>
  <si>
    <t>48453032400</t>
  </si>
  <si>
    <t>48453032500</t>
  </si>
  <si>
    <t>48453032600</t>
  </si>
  <si>
    <t>48453032700</t>
  </si>
  <si>
    <t>48453032800</t>
  </si>
  <si>
    <t>48453032900</t>
  </si>
  <si>
    <t>48453033000</t>
  </si>
  <si>
    <t>48453033100</t>
  </si>
  <si>
    <t>48453033200</t>
  </si>
  <si>
    <t>48453033300</t>
  </si>
  <si>
    <t>48453033400</t>
  </si>
  <si>
    <t>48453033500</t>
  </si>
  <si>
    <t>48453033600</t>
  </si>
  <si>
    <t>48453033700</t>
  </si>
  <si>
    <t>48453033800</t>
  </si>
  <si>
    <t>48453033900</t>
  </si>
  <si>
    <t>48453034000</t>
  </si>
  <si>
    <t>48453034100</t>
  </si>
  <si>
    <t>48453034200</t>
  </si>
  <si>
    <t>48453034300</t>
  </si>
  <si>
    <t>48453034400</t>
  </si>
  <si>
    <t>48453034500</t>
  </si>
  <si>
    <t>48453034600</t>
  </si>
  <si>
    <t>48453034700</t>
  </si>
  <si>
    <t>48453034800</t>
  </si>
  <si>
    <t>48453034900</t>
  </si>
  <si>
    <t>48453035000</t>
  </si>
  <si>
    <t>48453035100</t>
  </si>
  <si>
    <t>48453035200</t>
  </si>
  <si>
    <t>48453035300</t>
  </si>
  <si>
    <t>48453035400</t>
  </si>
  <si>
    <t>48453035500</t>
  </si>
  <si>
    <t>48453035600</t>
  </si>
  <si>
    <t>48453035700</t>
  </si>
  <si>
    <t>48453035800</t>
  </si>
  <si>
    <t>48453035900</t>
  </si>
  <si>
    <t>48453036000</t>
  </si>
  <si>
    <t>48453036100</t>
  </si>
  <si>
    <t>48453036200</t>
  </si>
  <si>
    <t>48453036300</t>
  </si>
  <si>
    <t>48453036400</t>
  </si>
  <si>
    <t>48453036500</t>
  </si>
  <si>
    <t>48453036600</t>
  </si>
  <si>
    <t>48453036700</t>
  </si>
  <si>
    <t>48453036800</t>
  </si>
  <si>
    <t>48453036900</t>
  </si>
  <si>
    <t>48453037000</t>
  </si>
  <si>
    <t>48453037100</t>
  </si>
  <si>
    <t>48453037200</t>
  </si>
  <si>
    <t>48453037300</t>
  </si>
  <si>
    <t>48453037400</t>
  </si>
  <si>
    <t>48453037500</t>
  </si>
  <si>
    <t>48453037600</t>
  </si>
  <si>
    <t>48453040000</t>
  </si>
  <si>
    <t>48453040100</t>
  </si>
  <si>
    <t>48453040200</t>
  </si>
  <si>
    <t>48453040300</t>
  </si>
  <si>
    <t>48453040400</t>
  </si>
  <si>
    <t>48453040500</t>
  </si>
  <si>
    <t>48453040600</t>
  </si>
  <si>
    <t>48453040700</t>
  </si>
  <si>
    <t>48453040800</t>
  </si>
  <si>
    <t>48453040900</t>
  </si>
  <si>
    <t>48453041000</t>
  </si>
  <si>
    <t>48453041100</t>
  </si>
  <si>
    <t>48453041200</t>
  </si>
  <si>
    <t>48453041300</t>
  </si>
  <si>
    <t>48453041400</t>
  </si>
  <si>
    <t>48453041500</t>
  </si>
  <si>
    <t>48453041600</t>
  </si>
  <si>
    <t>48453041700</t>
  </si>
  <si>
    <t>48453041800</t>
  </si>
  <si>
    <t>48453041900</t>
  </si>
  <si>
    <t>48453042000</t>
  </si>
  <si>
    <t>48453042100</t>
  </si>
  <si>
    <t>48453042200</t>
  </si>
  <si>
    <t>48453042300</t>
  </si>
  <si>
    <t>48453042400</t>
  </si>
  <si>
    <t>48453042500</t>
  </si>
  <si>
    <t>48453042600</t>
  </si>
  <si>
    <t>48453042700</t>
  </si>
  <si>
    <t>48453042800</t>
  </si>
  <si>
    <t>48453042900</t>
  </si>
  <si>
    <t>48453043000</t>
  </si>
  <si>
    <t>48453043100</t>
  </si>
  <si>
    <t>48453043200</t>
  </si>
  <si>
    <t>48453043300</t>
  </si>
  <si>
    <t>48453043400</t>
  </si>
  <si>
    <t>48453043500</t>
  </si>
  <si>
    <t>48453043600</t>
  </si>
  <si>
    <t>48453043700</t>
  </si>
  <si>
    <t>48453043800</t>
  </si>
  <si>
    <t>48453043900</t>
  </si>
  <si>
    <t>48453044000</t>
  </si>
  <si>
    <t>48453044100</t>
  </si>
  <si>
    <t>48453044200</t>
  </si>
  <si>
    <t>48453044300</t>
  </si>
  <si>
    <t>48453044400</t>
  </si>
  <si>
    <t>48453044500</t>
  </si>
  <si>
    <t>48453044600</t>
  </si>
  <si>
    <t>48453044700</t>
  </si>
  <si>
    <t>48453044800</t>
  </si>
  <si>
    <t>48453044900</t>
  </si>
  <si>
    <t>48453045000</t>
  </si>
  <si>
    <t>48453045100</t>
  </si>
  <si>
    <t>48453045200</t>
  </si>
  <si>
    <t>48453045300</t>
  </si>
  <si>
    <t>48453045400</t>
  </si>
  <si>
    <t>48453045500</t>
  </si>
  <si>
    <t>48453045600</t>
  </si>
  <si>
    <t>48453045700</t>
  </si>
  <si>
    <t>48453045800</t>
  </si>
  <si>
    <t>48453045900</t>
  </si>
  <si>
    <t>48453046000</t>
  </si>
  <si>
    <t>48453046100</t>
  </si>
  <si>
    <t>48453046200</t>
  </si>
  <si>
    <t>48453046300</t>
  </si>
  <si>
    <t>48453046400</t>
  </si>
  <si>
    <t>48453046500</t>
  </si>
  <si>
    <t>48453046600</t>
  </si>
  <si>
    <t>48453046700</t>
  </si>
  <si>
    <t>48453046800</t>
  </si>
  <si>
    <t>48453046900</t>
  </si>
  <si>
    <t>48453047000</t>
  </si>
  <si>
    <t>48453980000</t>
  </si>
  <si>
    <t>48455950100</t>
  </si>
  <si>
    <t>Trinity</t>
  </si>
  <si>
    <t>48455950200</t>
  </si>
  <si>
    <t>48455950300</t>
  </si>
  <si>
    <t>48455950400</t>
  </si>
  <si>
    <t>48455950500</t>
  </si>
  <si>
    <t>48457950100</t>
  </si>
  <si>
    <t>Tyler</t>
  </si>
  <si>
    <t>48457950201</t>
  </si>
  <si>
    <t>48457950202</t>
  </si>
  <si>
    <t>48457950300</t>
  </si>
  <si>
    <t>48457950400</t>
  </si>
  <si>
    <t>48457950500</t>
  </si>
  <si>
    <t>48459950101</t>
  </si>
  <si>
    <t>Upshur</t>
  </si>
  <si>
    <t>48459950102</t>
  </si>
  <si>
    <t>48459950200</t>
  </si>
  <si>
    <t>48459950301</t>
  </si>
  <si>
    <t>48459950302</t>
  </si>
  <si>
    <t>48459950400</t>
  </si>
  <si>
    <t>48459950501</t>
  </si>
  <si>
    <t>48459950502</t>
  </si>
  <si>
    <t>48459950600</t>
  </si>
  <si>
    <t>48459950700</t>
  </si>
  <si>
    <t>48461950100</t>
  </si>
  <si>
    <t>Upton</t>
  </si>
  <si>
    <t>48461950200</t>
  </si>
  <si>
    <t>48463950100</t>
  </si>
  <si>
    <t>Uvalde</t>
  </si>
  <si>
    <t>48463950201</t>
  </si>
  <si>
    <t>48463950202</t>
  </si>
  <si>
    <t>48463950300</t>
  </si>
  <si>
    <t>48463950400</t>
  </si>
  <si>
    <t>48463950500</t>
  </si>
  <si>
    <t>48465950202</t>
  </si>
  <si>
    <t>Val Verde</t>
  </si>
  <si>
    <t>48465950203</t>
  </si>
  <si>
    <t>48465950301</t>
  </si>
  <si>
    <t>48465950302</t>
  </si>
  <si>
    <t>48465950400</t>
  </si>
  <si>
    <t>48465950501</t>
  </si>
  <si>
    <t>48465950502</t>
  </si>
  <si>
    <t>48465950601</t>
  </si>
  <si>
    <t>48465950602</t>
  </si>
  <si>
    <t>48465950701</t>
  </si>
  <si>
    <t>48465950702</t>
  </si>
  <si>
    <t>48465950801</t>
  </si>
  <si>
    <t>48465950802</t>
  </si>
  <si>
    <t>48465980000</t>
  </si>
  <si>
    <t>48467950100</t>
  </si>
  <si>
    <t>Van Zandt</t>
  </si>
  <si>
    <t>48467950200</t>
  </si>
  <si>
    <t>48467950300</t>
  </si>
  <si>
    <t>48467950400</t>
  </si>
  <si>
    <t>48467950500</t>
  </si>
  <si>
    <t>48467950601</t>
  </si>
  <si>
    <t>48467950602</t>
  </si>
  <si>
    <t>48467950700</t>
  </si>
  <si>
    <t>48467950801</t>
  </si>
  <si>
    <t>48467950802</t>
  </si>
  <si>
    <t>48467950901</t>
  </si>
  <si>
    <t>48467950902</t>
  </si>
  <si>
    <t>48467951001</t>
  </si>
  <si>
    <t>48467951002</t>
  </si>
  <si>
    <t>48469000100</t>
  </si>
  <si>
    <t>Victoria</t>
  </si>
  <si>
    <t>48469000201</t>
  </si>
  <si>
    <t>48469000202</t>
  </si>
  <si>
    <t>48469000301</t>
  </si>
  <si>
    <t>48469000302</t>
  </si>
  <si>
    <t>48469000400</t>
  </si>
  <si>
    <t>48469000501</t>
  </si>
  <si>
    <t>48469000502</t>
  </si>
  <si>
    <t>48469000601</t>
  </si>
  <si>
    <t>48469000602</t>
  </si>
  <si>
    <t>48469000700</t>
  </si>
  <si>
    <t>48469000800</t>
  </si>
  <si>
    <t>48469001300</t>
  </si>
  <si>
    <t>48469001401</t>
  </si>
  <si>
    <t>48469001402</t>
  </si>
  <si>
    <t>48469001501</t>
  </si>
  <si>
    <t>48469001503</t>
  </si>
  <si>
    <t>48469001504</t>
  </si>
  <si>
    <t>48469001601</t>
  </si>
  <si>
    <t>48469001604</t>
  </si>
  <si>
    <t>48469001605</t>
  </si>
  <si>
    <t>48469001607</t>
  </si>
  <si>
    <t>48469001608</t>
  </si>
  <si>
    <t>48469001700</t>
  </si>
  <si>
    <t>48469980000</t>
  </si>
  <si>
    <t>48471790101</t>
  </si>
  <si>
    <t>Walker</t>
  </si>
  <si>
    <t>48471790102</t>
  </si>
  <si>
    <t>48471790103</t>
  </si>
  <si>
    <t>48471790200</t>
  </si>
  <si>
    <t>48471790301</t>
  </si>
  <si>
    <t>48471790302</t>
  </si>
  <si>
    <t>48471790401</t>
  </si>
  <si>
    <t>48471790402</t>
  </si>
  <si>
    <t>48471790500</t>
  </si>
  <si>
    <t>48471790600</t>
  </si>
  <si>
    <t>48471790700</t>
  </si>
  <si>
    <t>48471790800</t>
  </si>
  <si>
    <t>Census Tract 6801, Waller County, Texas</t>
  </si>
  <si>
    <t>Census Tract 6802.01, Waller County, Texas</t>
  </si>
  <si>
    <t>Census Tract 6802.02, Waller County, Texas</t>
  </si>
  <si>
    <t>Census Tract 6803.01, Waller County, Texas</t>
  </si>
  <si>
    <t>Census Tract 6803.02, Waller County, Texas</t>
  </si>
  <si>
    <t>Census Tract 6803.03, Waller County, Texas</t>
  </si>
  <si>
    <t>Census Tract 6805.01, Waller County, Texas</t>
  </si>
  <si>
    <t>Census Tract 6805.02, Waller County, Texas</t>
  </si>
  <si>
    <t>Census Tract 6806.01, Waller County, Texas</t>
  </si>
  <si>
    <t>Census Tract 6806.02, Waller County, Texas</t>
  </si>
  <si>
    <t>Census Tract 9800, Waller County, Texas</t>
  </si>
  <si>
    <t>48475950100</t>
  </si>
  <si>
    <t>Ward</t>
  </si>
  <si>
    <t>48475950200</t>
  </si>
  <si>
    <t>48475950300</t>
  </si>
  <si>
    <t>48477170100</t>
  </si>
  <si>
    <t>Washington</t>
  </si>
  <si>
    <t>48477170201</t>
  </si>
  <si>
    <t>48477170202</t>
  </si>
  <si>
    <t>48477170300</t>
  </si>
  <si>
    <t>48477170400</t>
  </si>
  <si>
    <t>48477170501</t>
  </si>
  <si>
    <t>48477170502</t>
  </si>
  <si>
    <t>48477170601</t>
  </si>
  <si>
    <t>48477170602</t>
  </si>
  <si>
    <t>48479000101</t>
  </si>
  <si>
    <t>Webb</t>
  </si>
  <si>
    <t>48479000105</t>
  </si>
  <si>
    <t>48479000106</t>
  </si>
  <si>
    <t>48479000107</t>
  </si>
  <si>
    <t>48479000108</t>
  </si>
  <si>
    <t>48479000109</t>
  </si>
  <si>
    <t>48479000200</t>
  </si>
  <si>
    <t>48479000300</t>
  </si>
  <si>
    <t>48479000601</t>
  </si>
  <si>
    <t>48479000602</t>
  </si>
  <si>
    <t>48479000700</t>
  </si>
  <si>
    <t>48479000800</t>
  </si>
  <si>
    <t>48479000901</t>
  </si>
  <si>
    <t>48479000903</t>
  </si>
  <si>
    <t>48479000904</t>
  </si>
  <si>
    <t>48479001001</t>
  </si>
  <si>
    <t>48479001003</t>
  </si>
  <si>
    <t>48479001004</t>
  </si>
  <si>
    <t>48479001101</t>
  </si>
  <si>
    <t>48479001103</t>
  </si>
  <si>
    <t>48479001104</t>
  </si>
  <si>
    <t>48479001105</t>
  </si>
  <si>
    <t>48479001201</t>
  </si>
  <si>
    <t>48479001202</t>
  </si>
  <si>
    <t>48479001300</t>
  </si>
  <si>
    <t>48479001401</t>
  </si>
  <si>
    <t>48479001402</t>
  </si>
  <si>
    <t>48479001501</t>
  </si>
  <si>
    <t>48479001502</t>
  </si>
  <si>
    <t>48479001601</t>
  </si>
  <si>
    <t>48479001602</t>
  </si>
  <si>
    <t>48479001706</t>
  </si>
  <si>
    <t>48479001709</t>
  </si>
  <si>
    <t>48479001710</t>
  </si>
  <si>
    <t>48479001711</t>
  </si>
  <si>
    <t>48479001714</t>
  </si>
  <si>
    <t>48479001715</t>
  </si>
  <si>
    <t>48479001716</t>
  </si>
  <si>
    <t>48479001717</t>
  </si>
  <si>
    <t>48479001718</t>
  </si>
  <si>
    <t>48479001719</t>
  </si>
  <si>
    <t>48479001720</t>
  </si>
  <si>
    <t>48479001721</t>
  </si>
  <si>
    <t>48479001722</t>
  </si>
  <si>
    <t>48479001723</t>
  </si>
  <si>
    <t>48479001724</t>
  </si>
  <si>
    <t>48479001725</t>
  </si>
  <si>
    <t>48479001726</t>
  </si>
  <si>
    <t>48479001727</t>
  </si>
  <si>
    <t>48479001806</t>
  </si>
  <si>
    <t>48479001809</t>
  </si>
  <si>
    <t>48479001810</t>
  </si>
  <si>
    <t>48479001811</t>
  </si>
  <si>
    <t>48479001813</t>
  </si>
  <si>
    <t>48479001815</t>
  </si>
  <si>
    <t>48479001816</t>
  </si>
  <si>
    <t>48479001818</t>
  </si>
  <si>
    <t>48479001819</t>
  </si>
  <si>
    <t>48479001820</t>
  </si>
  <si>
    <t>48479001821</t>
  </si>
  <si>
    <t>48479001822</t>
  </si>
  <si>
    <t>48479001823</t>
  </si>
  <si>
    <t>48479001824</t>
  </si>
  <si>
    <t>48479001825</t>
  </si>
  <si>
    <t>48479001826</t>
  </si>
  <si>
    <t>48479001827</t>
  </si>
  <si>
    <t>48479001828</t>
  </si>
  <si>
    <t>48479001900</t>
  </si>
  <si>
    <t>48479980000</t>
  </si>
  <si>
    <t>48481740100</t>
  </si>
  <si>
    <t>Wharton</t>
  </si>
  <si>
    <t>48481740200</t>
  </si>
  <si>
    <t>48481740300</t>
  </si>
  <si>
    <t>48481740400</t>
  </si>
  <si>
    <t>48481740500</t>
  </si>
  <si>
    <t>48481740600</t>
  </si>
  <si>
    <t>48481740700</t>
  </si>
  <si>
    <t>48481740800</t>
  </si>
  <si>
    <t>48481740901</t>
  </si>
  <si>
    <t>48481740902</t>
  </si>
  <si>
    <t>48481741000</t>
  </si>
  <si>
    <t>48481741100</t>
  </si>
  <si>
    <t>48483950100</t>
  </si>
  <si>
    <t>Wheeler</t>
  </si>
  <si>
    <t>48483950300</t>
  </si>
  <si>
    <t>48485010100</t>
  </si>
  <si>
    <t>Wichita</t>
  </si>
  <si>
    <t>48485010200</t>
  </si>
  <si>
    <t>48485010400</t>
  </si>
  <si>
    <t>48485010600</t>
  </si>
  <si>
    <t>48485010700</t>
  </si>
  <si>
    <t>48485010800</t>
  </si>
  <si>
    <t>48485010900</t>
  </si>
  <si>
    <t>48485011000</t>
  </si>
  <si>
    <t>48485011100</t>
  </si>
  <si>
    <t>48485011200</t>
  </si>
  <si>
    <t>48485011300</t>
  </si>
  <si>
    <t>48485011400</t>
  </si>
  <si>
    <t>48485011500</t>
  </si>
  <si>
    <t>48485011600</t>
  </si>
  <si>
    <t>48485011700</t>
  </si>
  <si>
    <t>48485011800</t>
  </si>
  <si>
    <t>48485011901</t>
  </si>
  <si>
    <t>48485011902</t>
  </si>
  <si>
    <t>48485012001</t>
  </si>
  <si>
    <t>48485012002</t>
  </si>
  <si>
    <t>48485012100</t>
  </si>
  <si>
    <t>48485012201</t>
  </si>
  <si>
    <t>48485012202</t>
  </si>
  <si>
    <t>48485012301</t>
  </si>
  <si>
    <t>48485012302</t>
  </si>
  <si>
    <t>48485012401</t>
  </si>
  <si>
    <t>48485012402</t>
  </si>
  <si>
    <t>48485012600</t>
  </si>
  <si>
    <t>48485012700</t>
  </si>
  <si>
    <t>48485012800</t>
  </si>
  <si>
    <t>48485012900</t>
  </si>
  <si>
    <t>48485013000</t>
  </si>
  <si>
    <t>48485013100</t>
  </si>
  <si>
    <t>48485013201</t>
  </si>
  <si>
    <t>48485013202</t>
  </si>
  <si>
    <t>48485013300</t>
  </si>
  <si>
    <t>48485013401</t>
  </si>
  <si>
    <t>48485013502</t>
  </si>
  <si>
    <t>48485013503</t>
  </si>
  <si>
    <t>48485013504</t>
  </si>
  <si>
    <t>48485013600</t>
  </si>
  <si>
    <t>48485013700</t>
  </si>
  <si>
    <t>48485013800</t>
  </si>
  <si>
    <t>48485980000</t>
  </si>
  <si>
    <t>48487950300</t>
  </si>
  <si>
    <t>Wilbarger</t>
  </si>
  <si>
    <t>48487950500</t>
  </si>
  <si>
    <t>48487950600</t>
  </si>
  <si>
    <t>48487950700</t>
  </si>
  <si>
    <t>48489950300</t>
  </si>
  <si>
    <t>Willacy</t>
  </si>
  <si>
    <t>48489950400</t>
  </si>
  <si>
    <t>48489950500</t>
  </si>
  <si>
    <t>48489950600</t>
  </si>
  <si>
    <t>48489950700</t>
  </si>
  <si>
    <t>48489990000</t>
  </si>
  <si>
    <t>48491020106</t>
  </si>
  <si>
    <t>Williamson</t>
  </si>
  <si>
    <t>48491020108</t>
  </si>
  <si>
    <t>48491020109</t>
  </si>
  <si>
    <t>48491020111</t>
  </si>
  <si>
    <t>48491020113</t>
  </si>
  <si>
    <t>48491020114</t>
  </si>
  <si>
    <t>48491020115</t>
  </si>
  <si>
    <t>48491020116</t>
  </si>
  <si>
    <t>48491020117</t>
  </si>
  <si>
    <t>48491020118</t>
  </si>
  <si>
    <t>48491020119</t>
  </si>
  <si>
    <t>48491020120</t>
  </si>
  <si>
    <t>48491020121</t>
  </si>
  <si>
    <t>48491020122</t>
  </si>
  <si>
    <t>48491020123</t>
  </si>
  <si>
    <t>48491020124</t>
  </si>
  <si>
    <t>48491020201</t>
  </si>
  <si>
    <t>48491020203</t>
  </si>
  <si>
    <t>48491020205</t>
  </si>
  <si>
    <t>48491020206</t>
  </si>
  <si>
    <t>48491020207</t>
  </si>
  <si>
    <t>48491020208</t>
  </si>
  <si>
    <t>48491020310</t>
  </si>
  <si>
    <t>48491020311</t>
  </si>
  <si>
    <t>48491020319</t>
  </si>
  <si>
    <t>48491020321</t>
  </si>
  <si>
    <t>48491020323</t>
  </si>
  <si>
    <t>48491020325</t>
  </si>
  <si>
    <t>48491020326</t>
  </si>
  <si>
    <t>48491020327</t>
  </si>
  <si>
    <t>48491020329</t>
  </si>
  <si>
    <t>48491020330</t>
  </si>
  <si>
    <t>48491020331</t>
  </si>
  <si>
    <t>48491020332</t>
  </si>
  <si>
    <t>48491020333</t>
  </si>
  <si>
    <t>48491020334</t>
  </si>
  <si>
    <t>48491020335</t>
  </si>
  <si>
    <t>48491020336</t>
  </si>
  <si>
    <t>48491020337</t>
  </si>
  <si>
    <t>48491020338</t>
  </si>
  <si>
    <t>48491020339</t>
  </si>
  <si>
    <t>48491020340</t>
  </si>
  <si>
    <t>48491020341</t>
  </si>
  <si>
    <t>48491020342</t>
  </si>
  <si>
    <t>48491020343</t>
  </si>
  <si>
    <t>48491020344</t>
  </si>
  <si>
    <t>48491020345</t>
  </si>
  <si>
    <t>48491020346</t>
  </si>
  <si>
    <t>48491020347</t>
  </si>
  <si>
    <t>48491020348</t>
  </si>
  <si>
    <t>48491020349</t>
  </si>
  <si>
    <t>48491020350</t>
  </si>
  <si>
    <t>48491020351</t>
  </si>
  <si>
    <t>48491020352</t>
  </si>
  <si>
    <t>48491020353</t>
  </si>
  <si>
    <t>48491020354</t>
  </si>
  <si>
    <t>48491020355</t>
  </si>
  <si>
    <t>48491020356</t>
  </si>
  <si>
    <t>48491020403</t>
  </si>
  <si>
    <t>48491020404</t>
  </si>
  <si>
    <t>48491020405</t>
  </si>
  <si>
    <t>48491020406</t>
  </si>
  <si>
    <t>48491020408</t>
  </si>
  <si>
    <t>48491020409</t>
  </si>
  <si>
    <t>48491020410</t>
  </si>
  <si>
    <t>48491020411</t>
  </si>
  <si>
    <t>48491020503</t>
  </si>
  <si>
    <t>48491020505</t>
  </si>
  <si>
    <t>48491020507</t>
  </si>
  <si>
    <t>48491020508</t>
  </si>
  <si>
    <t>48491020509</t>
  </si>
  <si>
    <t>48491020511</t>
  </si>
  <si>
    <t>48491020512</t>
  </si>
  <si>
    <t>48491020513</t>
  </si>
  <si>
    <t>48491020514</t>
  </si>
  <si>
    <t>48491020515</t>
  </si>
  <si>
    <t>48491020516</t>
  </si>
  <si>
    <t>48491020517</t>
  </si>
  <si>
    <t>48491020602</t>
  </si>
  <si>
    <t>48491020604</t>
  </si>
  <si>
    <t>48491020606</t>
  </si>
  <si>
    <t>48491020607</t>
  </si>
  <si>
    <t>48491020608</t>
  </si>
  <si>
    <t>48491020609</t>
  </si>
  <si>
    <t>48491020701</t>
  </si>
  <si>
    <t>48491020704</t>
  </si>
  <si>
    <t>48491020706</t>
  </si>
  <si>
    <t>48491020707</t>
  </si>
  <si>
    <t>48491020709</t>
  </si>
  <si>
    <t>48491020710</t>
  </si>
  <si>
    <t>48491020711</t>
  </si>
  <si>
    <t>48491020712</t>
  </si>
  <si>
    <t>48491020713</t>
  </si>
  <si>
    <t>48491020808</t>
  </si>
  <si>
    <t>48491020810</t>
  </si>
  <si>
    <t>48491020811</t>
  </si>
  <si>
    <t>48491020812</t>
  </si>
  <si>
    <t>48491020813</t>
  </si>
  <si>
    <t>48491020814</t>
  </si>
  <si>
    <t>48491020815</t>
  </si>
  <si>
    <t>48491020816</t>
  </si>
  <si>
    <t>48491020817</t>
  </si>
  <si>
    <t>48491020818</t>
  </si>
  <si>
    <t>48491020819</t>
  </si>
  <si>
    <t>48491020820</t>
  </si>
  <si>
    <t>48491020821</t>
  </si>
  <si>
    <t>48491020822</t>
  </si>
  <si>
    <t>48491020900</t>
  </si>
  <si>
    <t>48491021000</t>
  </si>
  <si>
    <t>48491021100</t>
  </si>
  <si>
    <t>48491021201</t>
  </si>
  <si>
    <t>48491021202</t>
  </si>
  <si>
    <t>48491021203</t>
  </si>
  <si>
    <t>48491021300</t>
  </si>
  <si>
    <t>48491021402</t>
  </si>
  <si>
    <t>48491021404</t>
  </si>
  <si>
    <t>48491021405</t>
  </si>
  <si>
    <t>48491021406</t>
  </si>
  <si>
    <t>48491021407</t>
  </si>
  <si>
    <t>48491021502</t>
  </si>
  <si>
    <t>48491021503</t>
  </si>
  <si>
    <t>48491021506</t>
  </si>
  <si>
    <t>48491021509</t>
  </si>
  <si>
    <t>48491021510</t>
  </si>
  <si>
    <t>48491021511</t>
  </si>
  <si>
    <t>48491021512</t>
  </si>
  <si>
    <t>48491021513</t>
  </si>
  <si>
    <t>48491021514</t>
  </si>
  <si>
    <t>48491021515</t>
  </si>
  <si>
    <t>48491021516</t>
  </si>
  <si>
    <t>48491021517</t>
  </si>
  <si>
    <t>48491021518</t>
  </si>
  <si>
    <t>48491021601</t>
  </si>
  <si>
    <t>48491021602</t>
  </si>
  <si>
    <t>48491021603</t>
  </si>
  <si>
    <t>48493000102</t>
  </si>
  <si>
    <t>Wilson</t>
  </si>
  <si>
    <t>48493000103</t>
  </si>
  <si>
    <t>48493000104</t>
  </si>
  <si>
    <t>48493000201</t>
  </si>
  <si>
    <t>48493000202</t>
  </si>
  <si>
    <t>48493000300</t>
  </si>
  <si>
    <t>48493000402</t>
  </si>
  <si>
    <t>48493000404</t>
  </si>
  <si>
    <t>48493000405</t>
  </si>
  <si>
    <t>48493000406</t>
  </si>
  <si>
    <t>48493000500</t>
  </si>
  <si>
    <t>48493000600</t>
  </si>
  <si>
    <t>48495950200</t>
  </si>
  <si>
    <t>Winkler</t>
  </si>
  <si>
    <t>48495950300</t>
  </si>
  <si>
    <t>48495950400</t>
  </si>
  <si>
    <t>48497150101</t>
  </si>
  <si>
    <t>Wise</t>
  </si>
  <si>
    <t>48497150103</t>
  </si>
  <si>
    <t>48497150104</t>
  </si>
  <si>
    <t>48497150201</t>
  </si>
  <si>
    <t>48497150202</t>
  </si>
  <si>
    <t>48497150300</t>
  </si>
  <si>
    <t>48497150402</t>
  </si>
  <si>
    <t>48497150403</t>
  </si>
  <si>
    <t>48497150404</t>
  </si>
  <si>
    <t>48497150405</t>
  </si>
  <si>
    <t>48497150500</t>
  </si>
  <si>
    <t>48497150603</t>
  </si>
  <si>
    <t>48497150604</t>
  </si>
  <si>
    <t>48497150605</t>
  </si>
  <si>
    <t>48497150606</t>
  </si>
  <si>
    <t>48497150607</t>
  </si>
  <si>
    <t>48499950100</t>
  </si>
  <si>
    <t>Wood</t>
  </si>
  <si>
    <t>48499950200</t>
  </si>
  <si>
    <t>48499950301</t>
  </si>
  <si>
    <t>48499950303</t>
  </si>
  <si>
    <t>48499950304</t>
  </si>
  <si>
    <t>48499950401</t>
  </si>
  <si>
    <t>48499950402</t>
  </si>
  <si>
    <t>48499950500</t>
  </si>
  <si>
    <t>48499950601</t>
  </si>
  <si>
    <t>48499950602</t>
  </si>
  <si>
    <t>48499950700</t>
  </si>
  <si>
    <t>48499950800</t>
  </si>
  <si>
    <t>48501950100</t>
  </si>
  <si>
    <t>Yoakum</t>
  </si>
  <si>
    <t>48501950200</t>
  </si>
  <si>
    <t>48503950200</t>
  </si>
  <si>
    <t>Young</t>
  </si>
  <si>
    <t>48503950401</t>
  </si>
  <si>
    <t>48503950402</t>
  </si>
  <si>
    <t>48503950500</t>
  </si>
  <si>
    <t>48503950600</t>
  </si>
  <si>
    <t>48505950303</t>
  </si>
  <si>
    <t>Zapata</t>
  </si>
  <si>
    <t>48505950304</t>
  </si>
  <si>
    <t>48505950305</t>
  </si>
  <si>
    <t>48505950306</t>
  </si>
  <si>
    <t>48505950401</t>
  </si>
  <si>
    <t>48505950402</t>
  </si>
  <si>
    <t>48507950100</t>
  </si>
  <si>
    <t>Zavala</t>
  </si>
  <si>
    <t>48507950200</t>
  </si>
  <si>
    <t>48507950301</t>
  </si>
  <si>
    <t>48507950302</t>
  </si>
  <si>
    <t>All pages in Excel book must be completed to receive an accurate score</t>
  </si>
  <si>
    <t>Design and budget must include generator as backup power for critical functions (elevator, water, fire-suppression pump, emergency lighting, onsite cooling center, etc)</t>
  </si>
  <si>
    <t>E.     MOU and Commitment Letter from the Houston Housing Authority signifying that the agency has applied for Choice Neighborhood Program</t>
  </si>
  <si>
    <t>iv)      Mitigation documentation for any Undesirable Site Features and/or Neighborhood Risk Factors</t>
  </si>
  <si>
    <t>iii) Mitigation documentation for Undesirable Site Features or Neighborhood Risk Factors</t>
  </si>
  <si>
    <t>Applicant is in good standing with the City of Houston (no city debarrement)</t>
  </si>
  <si>
    <t xml:space="preserve">Total points for selected options above
</t>
  </si>
  <si>
    <t xml:space="preserve">Reminder- 5 points will be awarded based on selection; however, 4 additional points could be earned if selection includes Maintaining Backup Power to Critical Systems.  Possible maximum of 9 pts. </t>
  </si>
  <si>
    <r>
      <t xml:space="preserve">Developments that offer neighborhood beautification efforts and resiliency features. HCD will require applicants to certify in a letter to HCD that they agree to implement any features elected below. In addition, development budgets submitted to HCD must clearly indicate the features they are electing to install. Failure to implement these features (without prior consent form HCD) may impact future resolutions being issued to the applicant. 
i.	Onsite material recycling - </t>
    </r>
    <r>
      <rPr>
        <sz val="14"/>
        <color rgb="FFFF0000"/>
        <rFont val="Arial Black"/>
        <family val="2"/>
      </rPr>
      <t>1 point</t>
    </r>
    <r>
      <rPr>
        <sz val="14"/>
        <color theme="1"/>
        <rFont val="Arial Black"/>
        <family val="2"/>
      </rPr>
      <t xml:space="preserve">
ii.	MF Building resiliency features –</t>
    </r>
    <r>
      <rPr>
        <sz val="14"/>
        <color rgb="FFFF0000"/>
        <rFont val="Arial Black"/>
        <family val="2"/>
      </rPr>
      <t xml:space="preserve"> Up to 9 points </t>
    </r>
    <r>
      <rPr>
        <sz val="14"/>
        <color theme="1"/>
        <rFont val="Arial Black"/>
        <family val="2"/>
      </rPr>
      <t xml:space="preserve"> 
iii.	Off-site Improvements – A documented neighborhood improvement plan of a minimum $25,000 to contribute to beautification efforts including landscaping, benches, sidewalks, park improvements, trash cans or other eligible efforts determined appropriate by the department - </t>
    </r>
    <r>
      <rPr>
        <sz val="14"/>
        <color rgb="FFFF0000"/>
        <rFont val="Arial Black"/>
        <family val="2"/>
      </rPr>
      <t>1 point</t>
    </r>
  </si>
  <si>
    <t>9i</t>
  </si>
  <si>
    <t>9ii</t>
  </si>
  <si>
    <t>9iii</t>
  </si>
  <si>
    <r>
      <t xml:space="preserve">Completed Building resiliency features tab? </t>
    </r>
    <r>
      <rPr>
        <b/>
        <sz val="12"/>
        <color rgb="FFFF0000"/>
        <rFont val="Arial Rounded MT Bold"/>
        <family val="2"/>
      </rPr>
      <t>(must fill out MF Building Resilience Standard tab)</t>
    </r>
  </si>
  <si>
    <t>HCD Request</t>
  </si>
  <si>
    <r>
      <t xml:space="preserve">Requests for Resolutions of Support in the 2026 9% application round will undergo the following evaluation. Each request must meet Minimum Standards to qualify for an award. Applications must meet a total of </t>
    </r>
    <r>
      <rPr>
        <b/>
        <sz val="14"/>
        <color rgb="FFFF0000"/>
        <rFont val="Arial Black"/>
        <family val="2"/>
      </rPr>
      <t>10 points</t>
    </r>
    <r>
      <rPr>
        <sz val="14"/>
        <color theme="1"/>
        <rFont val="Arial Black"/>
        <family val="2"/>
      </rPr>
      <t xml:space="preserve"> to receive a Resolution of Support.  </t>
    </r>
  </si>
  <si>
    <r>
      <t xml:space="preserve">Sites located within an underserved area described as the following:
i.	Sites within a census tract that has no other affordable housing development funded with HTC - </t>
    </r>
    <r>
      <rPr>
        <b/>
        <sz val="14"/>
        <color rgb="FFFF0000"/>
        <rFont val="Arial Black"/>
        <family val="2"/>
      </rPr>
      <t xml:space="preserve">1 point 
</t>
    </r>
    <r>
      <rPr>
        <sz val="14"/>
        <color theme="1"/>
        <rFont val="Arial Black"/>
        <family val="2"/>
      </rPr>
      <t xml:space="preserve">
ii.Sites within a census tract if the contiguous census tracts do not have any affordable housing developments funded with HTC that is less than 10-years-old (2016 or after) -</t>
    </r>
    <r>
      <rPr>
        <b/>
        <sz val="14"/>
        <color rgb="FFFF0000"/>
        <rFont val="Arial Black"/>
        <family val="2"/>
      </rPr>
      <t xml:space="preserve"> 2 points </t>
    </r>
  </si>
  <si>
    <r>
      <t xml:space="preserve">Developments which promote a mixed income composition whereas:
i.	 A minimum of 10% of the units to be unrestricted - </t>
    </r>
    <r>
      <rPr>
        <sz val="14"/>
        <color rgb="FFFF0000"/>
        <rFont val="Arial Black"/>
        <family val="2"/>
      </rPr>
      <t>2 point</t>
    </r>
    <r>
      <rPr>
        <sz val="14"/>
        <color theme="1"/>
        <rFont val="Arial Black"/>
        <family val="2"/>
      </rPr>
      <t xml:space="preserve">
 </t>
    </r>
  </si>
  <si>
    <t xml:space="preserve">Sites within a census tract if the contiguous census tracts do not have any affordable housing developments funded with HTC that is less than 10-years-old (2016 or after) </t>
  </si>
  <si>
    <t>Sites that promote access to mass transportations options described as the following:</t>
  </si>
  <si>
    <t xml:space="preserve">Schools Zoned to proposed development </t>
  </si>
  <si>
    <r>
      <t xml:space="preserve">Describe all sources of funds and total uses of funds. Information must be consistent with the Development Cost Schedule. Where funds such as tax credits, loan guarantees, bonds are used, only the proceeds going into the development should be identified so that "sources" match "uses." </t>
    </r>
    <r>
      <rPr>
        <i/>
        <sz val="10"/>
        <color rgb="FFFF0000"/>
        <rFont val="Times New Roman"/>
        <family val="1"/>
      </rPr>
      <t xml:space="preserve"> </t>
    </r>
  </si>
  <si>
    <t>Applicants must describe the financing plan for the Development. This must include: (a) any non-traditional financing arrangements; (b) the use of funds with respect to the Development; (c) the funding sources for the Development including construction, permanent and bridge loans, rents, operating subsidies, and replacement reserves; and (d) the commitment status of the funding sources.</t>
  </si>
  <si>
    <r>
      <t>H.      Deadline for submittal:</t>
    </r>
    <r>
      <rPr>
        <b/>
        <sz val="12"/>
        <color rgb="FFFF0000"/>
        <rFont val="Arial"/>
        <family val="2"/>
      </rPr>
      <t xml:space="preserve"> 5 p.m. Monday, January 12, 2026.</t>
    </r>
  </si>
  <si>
    <t>Proof of notification to the Superintendent of the school district in which the Development Site is located</t>
  </si>
  <si>
    <t>Deadline for submittal: 5 p.m. Monday, January 12,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</si>
</sst>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quot;$&quot;#,##0.00"/>
    <numFmt numFmtId="166" formatCode="[$-409]mmmm\ d\,\ yyyy;@"/>
    <numFmt numFmtId="167" formatCode="0.0000%"/>
    <numFmt numFmtId="168" formatCode="_(&quot;$&quot;* #,##0_);_(&quot;$&quot;* \(#,##0\);_(&quot;$&quot;* &quot;-&quot;??_);_(@_)"/>
  </numFmts>
  <fonts count="111">
    <font>
      <sz val="11"/>
      <color theme="1"/>
      <name val="Calibri"/>
      <family val="2"/>
      <scheme val="minor"/>
    </font>
    <font>
      <sz val="12"/>
      <color theme="1"/>
      <name val="Calibri"/>
      <family val="2"/>
      <scheme val="minor"/>
    </font>
    <font>
      <sz val="11"/>
      <color theme="1"/>
      <name val="Calibri"/>
      <family val="2"/>
      <scheme val="minor"/>
    </font>
    <font>
      <b/>
      <sz val="12"/>
      <color theme="0"/>
      <name val="Calibri"/>
      <family val="2"/>
      <scheme val="minor"/>
    </font>
    <font>
      <sz val="12"/>
      <color rgb="FFFF0000"/>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sz val="12"/>
      <color rgb="FFFFFFFF"/>
      <name val="Calibri"/>
      <family val="2"/>
      <scheme val="minor"/>
    </font>
    <font>
      <b/>
      <sz val="12"/>
      <color rgb="FFFF0000"/>
      <name val="Calibri"/>
      <family val="2"/>
      <scheme val="minor"/>
    </font>
    <font>
      <b/>
      <sz val="12"/>
      <color rgb="FFE04126"/>
      <name val="Calibri"/>
      <family val="2"/>
      <scheme val="minor"/>
    </font>
    <font>
      <b/>
      <sz val="14"/>
      <color rgb="FFFFFFFF"/>
      <name val="Calibri"/>
      <family val="2"/>
      <scheme val="minor"/>
    </font>
    <font>
      <b/>
      <sz val="12"/>
      <color rgb="FFFF3300"/>
      <name val="Calibri (Body)_x0000_"/>
    </font>
    <font>
      <u/>
      <sz val="11"/>
      <color theme="10"/>
      <name val="Calibri"/>
      <family val="2"/>
      <scheme val="minor"/>
    </font>
    <font>
      <b/>
      <sz val="11"/>
      <color theme="1"/>
      <name val="Calibri"/>
      <family val="2"/>
      <scheme val="minor"/>
    </font>
    <font>
      <sz val="12"/>
      <name val="Calibri"/>
      <family val="2"/>
      <scheme val="minor"/>
    </font>
    <font>
      <sz val="11"/>
      <color theme="0"/>
      <name val="Calibri"/>
      <family val="2"/>
      <scheme val="minor"/>
    </font>
    <font>
      <sz val="11"/>
      <name val="Calibri"/>
      <family val="2"/>
      <scheme val="minor"/>
    </font>
    <font>
      <b/>
      <sz val="36"/>
      <color theme="1"/>
      <name val="Calibri"/>
      <family val="2"/>
      <scheme val="minor"/>
    </font>
    <font>
      <b/>
      <sz val="14"/>
      <color theme="1"/>
      <name val="Calibri"/>
      <family val="2"/>
      <scheme val="minor"/>
    </font>
    <font>
      <b/>
      <sz val="22"/>
      <name val="Calibri"/>
      <family val="2"/>
      <scheme val="minor"/>
    </font>
    <font>
      <b/>
      <i/>
      <sz val="11"/>
      <color rgb="FFFF0000"/>
      <name val="Calibri"/>
      <family val="2"/>
      <scheme val="minor"/>
    </font>
    <font>
      <b/>
      <sz val="14"/>
      <name val="Calibri Light"/>
      <family val="1"/>
      <scheme val="major"/>
    </font>
    <font>
      <b/>
      <sz val="12"/>
      <color theme="1"/>
      <name val="Arial"/>
      <family val="2"/>
    </font>
    <font>
      <sz val="12"/>
      <color theme="1"/>
      <name val="Arial"/>
      <family val="2"/>
    </font>
    <font>
      <b/>
      <sz val="26"/>
      <name val="Arial Black"/>
      <family val="2"/>
    </font>
    <font>
      <sz val="11"/>
      <color theme="1"/>
      <name val="Arial"/>
      <family val="2"/>
    </font>
    <font>
      <b/>
      <sz val="26"/>
      <name val="Arial"/>
      <family val="2"/>
    </font>
    <font>
      <u/>
      <sz val="12"/>
      <color theme="10"/>
      <name val="Arial"/>
      <family val="2"/>
    </font>
    <font>
      <sz val="12"/>
      <color rgb="FFFF0000"/>
      <name val="Arial"/>
      <family val="2"/>
    </font>
    <font>
      <sz val="10"/>
      <name val="Arial"/>
      <family val="2"/>
    </font>
    <font>
      <sz val="14"/>
      <color rgb="FFFF0000"/>
      <name val="Arial"/>
      <family val="2"/>
    </font>
    <font>
      <sz val="11"/>
      <color rgb="FFFF0000"/>
      <name val="Calibri"/>
      <family val="2"/>
      <scheme val="minor"/>
    </font>
    <font>
      <sz val="12"/>
      <name val="Arial"/>
      <family val="2"/>
    </font>
    <font>
      <sz val="18"/>
      <color theme="1"/>
      <name val="Arial"/>
      <family val="2"/>
    </font>
    <font>
      <b/>
      <i/>
      <sz val="10"/>
      <name val="Arial"/>
      <family val="2"/>
    </font>
    <font>
      <i/>
      <sz val="10"/>
      <name val="Times New Roman"/>
      <family val="1"/>
    </font>
    <font>
      <b/>
      <sz val="10"/>
      <name val="Times New Roman"/>
      <family val="1"/>
    </font>
    <font>
      <b/>
      <sz val="10"/>
      <color rgb="FFFF0000"/>
      <name val="Times New Roman"/>
      <family val="1"/>
    </font>
    <font>
      <sz val="10"/>
      <name val="Times New Roman"/>
      <family val="1"/>
    </font>
    <font>
      <sz val="10"/>
      <color theme="1"/>
      <name val="Times New Roman"/>
      <family val="1"/>
    </font>
    <font>
      <sz val="11"/>
      <color rgb="FF000000"/>
      <name val="Calibri"/>
      <family val="2"/>
      <scheme val="minor"/>
    </font>
    <font>
      <b/>
      <sz val="11"/>
      <color rgb="FF000000"/>
      <name val="Calibri"/>
      <family val="2"/>
      <scheme val="minor"/>
    </font>
    <font>
      <b/>
      <sz val="10"/>
      <color theme="1"/>
      <name val="Times New Roman"/>
      <family val="1"/>
    </font>
    <font>
      <b/>
      <sz val="12"/>
      <name val="Arial"/>
      <family val="2"/>
    </font>
    <font>
      <b/>
      <sz val="12"/>
      <color rgb="FFFF0000"/>
      <name val="Arial"/>
      <family val="2"/>
    </font>
    <font>
      <sz val="14"/>
      <color theme="1"/>
      <name val="Arial Black"/>
      <family val="2"/>
    </font>
    <font>
      <b/>
      <sz val="14"/>
      <color theme="1"/>
      <name val="Arial Black"/>
      <family val="2"/>
    </font>
    <font>
      <b/>
      <sz val="14"/>
      <color rgb="FFFF0000"/>
      <name val="Arial Black"/>
      <family val="2"/>
    </font>
    <font>
      <i/>
      <sz val="11"/>
      <color rgb="FF0070C0"/>
      <name val="Arial"/>
      <family val="2"/>
    </font>
    <font>
      <i/>
      <sz val="10"/>
      <color rgb="FF0070C0"/>
      <name val="Arial"/>
      <family val="2"/>
    </font>
    <font>
      <b/>
      <sz val="10"/>
      <color rgb="FF0070C0"/>
      <name val="Arial"/>
      <family val="2"/>
    </font>
    <font>
      <b/>
      <sz val="10"/>
      <name val="Arial"/>
      <family val="2"/>
    </font>
    <font>
      <b/>
      <sz val="11"/>
      <name val="Arial"/>
      <family val="2"/>
    </font>
    <font>
      <b/>
      <i/>
      <u/>
      <sz val="11"/>
      <name val="Arial"/>
      <family val="2"/>
    </font>
    <font>
      <i/>
      <sz val="10"/>
      <name val="Arial"/>
      <family val="2"/>
    </font>
    <font>
      <b/>
      <sz val="9"/>
      <name val="Arial"/>
      <family val="2"/>
    </font>
    <font>
      <sz val="10"/>
      <color rgb="FFFF0000"/>
      <name val="Arial"/>
      <family val="2"/>
    </font>
    <font>
      <b/>
      <vertAlign val="superscript"/>
      <sz val="14"/>
      <color rgb="FF0070C0"/>
      <name val="Arial"/>
      <family val="2"/>
    </font>
    <font>
      <b/>
      <i/>
      <u/>
      <sz val="10"/>
      <name val="Arial"/>
      <family val="2"/>
    </font>
    <font>
      <b/>
      <sz val="12"/>
      <color rgb="FF0070C0"/>
      <name val="Calibri"/>
      <family val="2"/>
      <scheme val="minor"/>
    </font>
    <font>
      <b/>
      <sz val="11"/>
      <color rgb="FF00B050"/>
      <name val="Calibri"/>
      <family val="2"/>
      <scheme val="minor"/>
    </font>
    <font>
      <i/>
      <sz val="11"/>
      <color theme="1"/>
      <name val="Calibri"/>
      <family val="2"/>
      <scheme val="minor"/>
    </font>
    <font>
      <b/>
      <u/>
      <sz val="11"/>
      <color theme="10"/>
      <name val="Calibri"/>
      <family val="2"/>
      <scheme val="minor"/>
    </font>
    <font>
      <b/>
      <sz val="12"/>
      <color theme="1"/>
      <name val="Bahnschrift"/>
      <family val="2"/>
    </font>
    <font>
      <b/>
      <sz val="12"/>
      <color theme="1"/>
      <name val="Arial Rounded MT Bold"/>
      <family val="2"/>
    </font>
    <font>
      <sz val="12"/>
      <color rgb="FFFF0000"/>
      <name val="Arial Rounded MT Bold"/>
      <family val="2"/>
    </font>
    <font>
      <b/>
      <sz val="13"/>
      <name val="Calibri"/>
      <family val="2"/>
      <scheme val="minor"/>
    </font>
    <font>
      <b/>
      <sz val="11"/>
      <name val="Calibri"/>
      <family val="2"/>
      <scheme val="minor"/>
    </font>
    <font>
      <b/>
      <sz val="26"/>
      <color theme="1"/>
      <name val="Arial"/>
      <family val="2"/>
    </font>
    <font>
      <b/>
      <sz val="11"/>
      <color theme="1"/>
      <name val="Arial"/>
      <family val="2"/>
    </font>
    <font>
      <b/>
      <sz val="12"/>
      <color rgb="FFFF0000"/>
      <name val="Arial Rounded MT Bold"/>
      <family val="2"/>
    </font>
    <font>
      <i/>
      <sz val="10"/>
      <color rgb="FFFF0000"/>
      <name val="Times New Roman"/>
      <family val="1"/>
    </font>
    <font>
      <u/>
      <sz val="14"/>
      <color theme="10"/>
      <name val="Calibri"/>
      <family val="2"/>
      <scheme val="minor"/>
    </font>
    <font>
      <b/>
      <sz val="24"/>
      <color theme="1"/>
      <name val="Arial Black"/>
      <family val="2"/>
    </font>
    <font>
      <b/>
      <sz val="8"/>
      <name val="Arial"/>
      <family val="2"/>
    </font>
    <font>
      <b/>
      <sz val="8"/>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indexed="8"/>
      <name val="Calibri"/>
      <family val="2"/>
    </font>
    <font>
      <sz val="10"/>
      <name val="MS Sans Serif"/>
      <family val="2"/>
    </font>
    <font>
      <u/>
      <sz val="10"/>
      <color indexed="12"/>
      <name val="Arial"/>
      <family val="2"/>
    </font>
    <font>
      <b/>
      <sz val="18"/>
      <color theme="3"/>
      <name val="Calibri Light"/>
      <family val="2"/>
      <scheme val="major"/>
    </font>
    <font>
      <sz val="11"/>
      <color rgb="FF9C6500"/>
      <name val="Calibri"/>
      <family val="2"/>
      <scheme val="minor"/>
    </font>
    <font>
      <sz val="16"/>
      <color rgb="FFFF0000"/>
      <name val="Calibri"/>
      <family val="2"/>
      <scheme val="minor"/>
    </font>
    <font>
      <b/>
      <sz val="16"/>
      <color theme="1"/>
      <name val="Calibri"/>
      <family val="2"/>
      <scheme val="minor"/>
    </font>
    <font>
      <sz val="18"/>
      <color theme="3"/>
      <name val="Calibri Light"/>
      <family val="2"/>
      <scheme val="major"/>
    </font>
    <font>
      <sz val="14"/>
      <color rgb="FFFF0000"/>
      <name val="Arial Black"/>
      <family val="2"/>
    </font>
    <font>
      <sz val="16"/>
      <color rgb="FFFF0000"/>
      <name val="72 Black"/>
      <family val="2"/>
    </font>
    <font>
      <sz val="16"/>
      <color theme="1"/>
      <name val="72 Black"/>
      <family val="2"/>
    </font>
    <font>
      <sz val="16"/>
      <color rgb="FFFF0000"/>
      <name val="72"/>
      <family val="2"/>
    </font>
    <font>
      <b/>
      <sz val="10"/>
      <color theme="0"/>
      <name val="Calibri Light"/>
      <family val="1"/>
      <scheme val="major"/>
    </font>
    <font>
      <sz val="10"/>
      <color rgb="FF000000"/>
      <name val="Arial Unicode MS"/>
      <family val="2"/>
    </font>
    <font>
      <u/>
      <sz val="12"/>
      <color theme="10"/>
      <name val="Calibri"/>
      <family val="2"/>
      <scheme val="minor"/>
    </font>
    <font>
      <sz val="12"/>
      <color rgb="FFFF0000"/>
      <name val="Amasis MT Pro Black"/>
      <family val="1"/>
    </font>
    <font>
      <sz val="16"/>
      <color rgb="FFFF0000"/>
      <name val="Amasis MT Pro Black"/>
      <family val="1"/>
    </font>
    <font>
      <sz val="18"/>
      <color rgb="FFFF0000"/>
      <name val="Amasis MT Pro Black"/>
      <family val="1"/>
    </font>
    <font>
      <sz val="11.5"/>
      <color theme="1"/>
      <name val="Arial"/>
      <family val="2"/>
    </font>
    <font>
      <sz val="10"/>
      <color rgb="FF000000"/>
      <name val="Arial Unicode MS"/>
    </font>
    <font>
      <sz val="12"/>
      <color rgb="FFFF0000"/>
      <name val="72 Black"/>
      <family val="2"/>
    </font>
    <font>
      <b/>
      <sz val="9"/>
      <color indexed="81"/>
      <name val="Tahoma"/>
      <family val="2"/>
    </font>
    <font>
      <sz val="9"/>
      <color indexed="81"/>
      <name val="Tahoma"/>
      <family val="2"/>
    </font>
  </fonts>
  <fills count="65">
    <fill>
      <patternFill patternType="none"/>
    </fill>
    <fill>
      <patternFill patternType="gray125"/>
    </fill>
    <fill>
      <patternFill patternType="solid">
        <fgColor theme="6" tint="-0.499984740745262"/>
        <bgColor indexed="64"/>
      </patternFill>
    </fill>
    <fill>
      <patternFill patternType="solid">
        <fgColor indexed="65"/>
        <bgColor indexed="64"/>
      </patternFill>
    </fill>
    <fill>
      <patternFill patternType="solid">
        <fgColor theme="2"/>
        <bgColor indexed="64"/>
      </patternFill>
    </fill>
    <fill>
      <patternFill patternType="solid">
        <fgColor theme="8" tint="-0.24994659260841701"/>
        <bgColor indexed="64"/>
      </patternFill>
    </fill>
    <fill>
      <patternFill patternType="solid">
        <fgColor theme="0"/>
        <bgColor indexed="64"/>
      </patternFill>
    </fill>
    <fill>
      <patternFill patternType="solid">
        <fgColor theme="5"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indexed="9"/>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C0C0C0"/>
        <bgColor indexed="64"/>
      </patternFill>
    </fill>
    <fill>
      <patternFill patternType="solid">
        <fgColor theme="4" tint="0.79998168889431442"/>
        <bgColor indexed="64"/>
      </patternFill>
    </fill>
    <fill>
      <patternFill patternType="solid">
        <fgColor indexed="22"/>
        <bgColor indexed="64"/>
      </patternFill>
    </fill>
    <fill>
      <patternFill patternType="solid">
        <fgColor theme="0" tint="-0.249977111117893"/>
        <bgColor indexed="64"/>
      </patternFill>
    </fill>
    <fill>
      <patternFill patternType="solid">
        <fgColor theme="1"/>
        <bgColor indexed="64"/>
      </patternFill>
    </fill>
    <fill>
      <patternFill patternType="solid">
        <fgColor rgb="FFE2EAFE"/>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9" tint="0.39997558519241921"/>
        <bgColor indexed="64"/>
      </patternFill>
    </fill>
    <fill>
      <patternFill patternType="solid">
        <fgColor theme="5" tint="0.79998168889431442"/>
        <bgColor indexed="64"/>
      </patternFill>
    </fill>
  </fills>
  <borders count="120">
    <border>
      <left/>
      <right/>
      <top/>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style="thin">
        <color theme="8" tint="0.39994506668294322"/>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4506668294322"/>
      </left>
      <right/>
      <top style="thin">
        <color theme="8" tint="0.39994506668294322"/>
      </top>
      <bottom/>
      <diagonal/>
    </border>
    <border>
      <left style="thin">
        <color theme="8" tint="0.39997558519241921"/>
      </left>
      <right/>
      <top style="thin">
        <color theme="8" tint="0.39997558519241921"/>
      </top>
      <bottom/>
      <diagonal/>
    </border>
    <border>
      <left/>
      <right/>
      <top style="thin">
        <color theme="8" tint="0.39997558519241921"/>
      </top>
      <bottom/>
      <diagonal/>
    </border>
    <border>
      <left style="thin">
        <color theme="8" tint="0.39997558519241921"/>
      </left>
      <right/>
      <top/>
      <bottom style="thin">
        <color theme="8" tint="0.39997558519241921"/>
      </bottom>
      <diagonal/>
    </border>
    <border>
      <left/>
      <right/>
      <top/>
      <bottom style="thin">
        <color theme="8" tint="0.39997558519241921"/>
      </bottom>
      <diagonal/>
    </border>
    <border>
      <left/>
      <right style="thin">
        <color theme="8" tint="0.39997558519241921"/>
      </right>
      <top/>
      <bottom style="thin">
        <color theme="8" tint="0.39997558519241921"/>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
      <left/>
      <right style="thin">
        <color theme="8" tint="0.39997558519241921"/>
      </right>
      <top style="thin">
        <color theme="8" tint="0.39997558519241921"/>
      </top>
      <bottom style="thin">
        <color theme="8" tint="0.39997558519241921"/>
      </bottom>
      <diagonal/>
    </border>
    <border>
      <left style="thin">
        <color theme="8" tint="0.39994506668294322"/>
      </left>
      <right/>
      <top/>
      <bottom style="thin">
        <color theme="8" tint="0.39994506668294322"/>
      </bottom>
      <diagonal/>
    </border>
    <border>
      <left/>
      <right/>
      <top style="thin">
        <color theme="8" tint="0.39997558519241921"/>
      </top>
      <bottom style="thin">
        <color theme="8" tint="0.39994506668294322"/>
      </bottom>
      <diagonal/>
    </border>
    <border>
      <left/>
      <right/>
      <top style="thin">
        <color theme="8" tint="0.39994506668294322"/>
      </top>
      <bottom style="thin">
        <color theme="8" tint="0.39994506668294322"/>
      </bottom>
      <diagonal/>
    </border>
    <border>
      <left style="thin">
        <color theme="8" tint="0.39997558519241921"/>
      </left>
      <right style="thin">
        <color theme="8" tint="0.39997558519241921"/>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bottom/>
      <diagonal/>
    </border>
    <border>
      <left style="thin">
        <color indexed="64"/>
      </left>
      <right style="thin">
        <color theme="8" tint="0.39997558519241921"/>
      </right>
      <top style="thin">
        <color indexed="64"/>
      </top>
      <bottom style="thin">
        <color theme="8" tint="0.39997558519241921"/>
      </bottom>
      <diagonal/>
    </border>
    <border>
      <left/>
      <right style="thin">
        <color theme="8" tint="0.39997558519241921"/>
      </right>
      <top style="thin">
        <color indexed="64"/>
      </top>
      <bottom style="thin">
        <color theme="8" tint="0.39997558519241921"/>
      </bottom>
      <diagonal/>
    </border>
    <border>
      <left style="thin">
        <color indexed="64"/>
      </left>
      <right style="thin">
        <color theme="8" tint="0.39997558519241921"/>
      </right>
      <top style="thin">
        <color theme="8" tint="0.39997558519241921"/>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theme="8" tint="0.39994506668294322"/>
      </top>
      <bottom style="thin">
        <color theme="8" tint="0.39997558519241921"/>
      </bottom>
      <diagonal/>
    </border>
    <border>
      <left/>
      <right style="thin">
        <color theme="8" tint="0.39994506668294322"/>
      </right>
      <top style="thin">
        <color theme="8" tint="0.39994506668294322"/>
      </top>
      <bottom style="thin">
        <color theme="8" tint="0.39997558519241921"/>
      </bottom>
      <diagonal/>
    </border>
    <border>
      <left style="thin">
        <color theme="8" tint="0.39994506668294322"/>
      </left>
      <right/>
      <top style="thin">
        <color theme="8" tint="0.39994506668294322"/>
      </top>
      <bottom style="thin">
        <color theme="8" tint="0.39997558519241921"/>
      </bottom>
      <diagonal/>
    </border>
    <border>
      <left style="thin">
        <color theme="8" tint="0.39994506668294322"/>
      </left>
      <right/>
      <top style="thin">
        <color theme="8" tint="0.39997558519241921"/>
      </top>
      <bottom style="thin">
        <color theme="8" tint="0.39994506668294322"/>
      </bottom>
      <diagonal/>
    </border>
    <border>
      <left/>
      <right style="thin">
        <color theme="8" tint="0.39994506668294322"/>
      </right>
      <top style="thin">
        <color theme="8" tint="0.39997558519241921"/>
      </top>
      <bottom style="thin">
        <color theme="8" tint="0.39994506668294322"/>
      </bottom>
      <diagonal/>
    </border>
    <border>
      <left style="thin">
        <color theme="8" tint="0.39997558519241921"/>
      </left>
      <right/>
      <top style="thin">
        <color theme="8" tint="0.39994506668294322"/>
      </top>
      <bottom style="thin">
        <color indexed="64"/>
      </bottom>
      <diagonal/>
    </border>
    <border>
      <left/>
      <right style="thin">
        <color theme="8" tint="0.39997558519241921"/>
      </right>
      <top style="thin">
        <color theme="8" tint="0.39994506668294322"/>
      </top>
      <bottom style="thin">
        <color indexed="64"/>
      </bottom>
      <diagonal/>
    </border>
    <border>
      <left/>
      <right style="thin">
        <color theme="8" tint="0.39997558519241921"/>
      </right>
      <top/>
      <bottom style="thin">
        <color theme="8" tint="0.39994506668294322"/>
      </bottom>
      <diagonal/>
    </border>
    <border>
      <left/>
      <right/>
      <top style="thin">
        <color theme="8" tint="0.39994506668294322"/>
      </top>
      <bottom style="thin">
        <color indexed="64"/>
      </bottom>
      <diagonal/>
    </border>
    <border>
      <left style="thin">
        <color theme="8" tint="0.39994506668294322"/>
      </left>
      <right/>
      <top style="thin">
        <color theme="8" tint="0.39997558519241921"/>
      </top>
      <bottom style="thin">
        <color theme="8" tint="0.39997558519241921"/>
      </bottom>
      <diagonal/>
    </border>
    <border>
      <left/>
      <right style="thin">
        <color theme="8" tint="0.39994506668294322"/>
      </right>
      <top style="thin">
        <color theme="8" tint="0.39997558519241921"/>
      </top>
      <bottom style="thin">
        <color theme="8" tint="0.39997558519241921"/>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theme="8" tint="0.39997558519241921"/>
      </top>
      <bottom style="thin">
        <color theme="8"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rgb="FFFF0000"/>
      </left>
      <right/>
      <top style="medium">
        <color rgb="FFFF0000"/>
      </top>
      <bottom/>
      <diagonal/>
    </border>
    <border>
      <left style="medium">
        <color indexed="64"/>
      </left>
      <right/>
      <top style="medium">
        <color rgb="FFFF0000"/>
      </top>
      <bottom style="medium">
        <color indexed="64"/>
      </bottom>
      <diagonal/>
    </border>
    <border>
      <left/>
      <right/>
      <top style="medium">
        <color rgb="FFFF0000"/>
      </top>
      <bottom style="medium">
        <color indexed="64"/>
      </bottom>
      <diagonal/>
    </border>
    <border>
      <left/>
      <right style="medium">
        <color rgb="FFFF0000"/>
      </right>
      <top style="medium">
        <color rgb="FFFF0000"/>
      </top>
      <bottom style="medium">
        <color indexed="64"/>
      </bottom>
      <diagonal/>
    </border>
    <border>
      <left style="medium">
        <color rgb="FFFF0000"/>
      </left>
      <right/>
      <top/>
      <bottom/>
      <diagonal/>
    </border>
    <border>
      <left/>
      <right style="medium">
        <color rgb="FFFF0000"/>
      </right>
      <top/>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FF0000"/>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FF0000"/>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theme="8" tint="0.39994506668294322"/>
      </right>
      <top style="thin">
        <color theme="8" tint="0.39997558519241921"/>
      </top>
      <bottom style="thin">
        <color indexed="64"/>
      </bottom>
      <diagonal/>
    </border>
    <border>
      <left style="thin">
        <color theme="8" tint="0.39997558519241921"/>
      </left>
      <right/>
      <top style="thin">
        <color indexed="64"/>
      </top>
      <bottom style="thin">
        <color theme="8" tint="0.39997558519241921"/>
      </bottom>
      <diagonal/>
    </border>
    <border>
      <left/>
      <right/>
      <top style="thin">
        <color theme="8" tint="0.39997558519241921"/>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8" tint="0.39997558519241921"/>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thin">
        <color theme="8" tint="0.39997558519241921"/>
      </bottom>
      <diagonal/>
    </border>
    <border>
      <left style="thin">
        <color theme="8" tint="0.39997558519241921"/>
      </left>
      <right/>
      <top style="thin">
        <color theme="8" tint="0.39997558519241921"/>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medium">
        <color indexed="64"/>
      </bottom>
      <diagonal/>
    </border>
  </borders>
  <cellStyleXfs count="55">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30" fillId="0" borderId="0"/>
    <xf numFmtId="0" fontId="77" fillId="0" borderId="94" applyNumberFormat="0" applyFill="0" applyAlignment="0" applyProtection="0"/>
    <xf numFmtId="0" fontId="78" fillId="0" borderId="95" applyNumberFormat="0" applyFill="0" applyAlignment="0" applyProtection="0"/>
    <xf numFmtId="0" fontId="79" fillId="0" borderId="96" applyNumberFormat="0" applyFill="0" applyAlignment="0" applyProtection="0"/>
    <xf numFmtId="0" fontId="79" fillId="0" borderId="0" applyNumberFormat="0" applyFill="0" applyBorder="0" applyAlignment="0" applyProtection="0"/>
    <xf numFmtId="0" fontId="80" fillId="31" borderId="0" applyNumberFormat="0" applyBorder="0" applyAlignment="0" applyProtection="0"/>
    <xf numFmtId="0" fontId="81" fillId="32" borderId="0" applyNumberFormat="0" applyBorder="0" applyAlignment="0" applyProtection="0"/>
    <xf numFmtId="0" fontId="82" fillId="34" borderId="97" applyNumberFormat="0" applyAlignment="0" applyProtection="0"/>
    <xf numFmtId="0" fontId="83" fillId="35" borderId="98" applyNumberFormat="0" applyAlignment="0" applyProtection="0"/>
    <xf numFmtId="0" fontId="84" fillId="35" borderId="97" applyNumberFormat="0" applyAlignment="0" applyProtection="0"/>
    <xf numFmtId="0" fontId="85" fillId="0" borderId="99" applyNumberFormat="0" applyFill="0" applyAlignment="0" applyProtection="0"/>
    <xf numFmtId="0" fontId="86" fillId="36" borderId="100" applyNumberFormat="0" applyAlignment="0" applyProtection="0"/>
    <xf numFmtId="0" fontId="32" fillId="0" borderId="0" applyNumberFormat="0" applyFill="0" applyBorder="0" applyAlignment="0" applyProtection="0"/>
    <xf numFmtId="0" fontId="2" fillId="37" borderId="101" applyNumberFormat="0" applyFont="0" applyAlignment="0" applyProtection="0"/>
    <xf numFmtId="0" fontId="87" fillId="0" borderId="0" applyNumberFormat="0" applyFill="0" applyBorder="0" applyAlignment="0" applyProtection="0"/>
    <xf numFmtId="0" fontId="14" fillId="0" borderId="102" applyNumberFormat="0" applyFill="0" applyAlignment="0" applyProtection="0"/>
    <xf numFmtId="0" fontId="16"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16"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16"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16" fillId="50"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16" fillId="54" borderId="0" applyNumberFormat="0" applyBorder="0" applyAlignment="0" applyProtection="0"/>
    <xf numFmtId="0" fontId="2" fillId="55" borderId="0" applyNumberFormat="0" applyBorder="0" applyAlignment="0" applyProtection="0"/>
    <xf numFmtId="0" fontId="2" fillId="56" borderId="0" applyNumberFormat="0" applyBorder="0" applyAlignment="0" applyProtection="0"/>
    <xf numFmtId="0" fontId="16" fillId="58" borderId="0" applyNumberFormat="0" applyBorder="0" applyAlignment="0" applyProtection="0"/>
    <xf numFmtId="0" fontId="2" fillId="59" borderId="0" applyNumberFormat="0" applyBorder="0" applyAlignment="0" applyProtection="0"/>
    <xf numFmtId="0" fontId="2" fillId="60" borderId="0" applyNumberFormat="0" applyBorder="0" applyAlignment="0" applyProtection="0"/>
    <xf numFmtId="43" fontId="30" fillId="0" borderId="0" applyFont="0" applyFill="0" applyBorder="0" applyAlignment="0" applyProtection="0"/>
    <xf numFmtId="43" fontId="88" fillId="0" borderId="0" applyFont="0" applyFill="0" applyBorder="0" applyAlignment="0" applyProtection="0"/>
    <xf numFmtId="44" fontId="30" fillId="0" borderId="0" applyFont="0" applyFill="0" applyBorder="0" applyAlignment="0" applyProtection="0"/>
    <xf numFmtId="44" fontId="88" fillId="0" borderId="0" applyFont="0" applyFill="0" applyBorder="0" applyAlignment="0" applyProtection="0"/>
    <xf numFmtId="0" fontId="90" fillId="0" borderId="0" applyNumberFormat="0" applyFill="0" applyBorder="0" applyAlignment="0" applyProtection="0">
      <alignment vertical="top"/>
      <protection locked="0"/>
    </xf>
    <xf numFmtId="0" fontId="89" fillId="0" borderId="0"/>
    <xf numFmtId="9" fontId="88" fillId="0" borderId="0" applyFont="0" applyFill="0" applyBorder="0" applyAlignment="0" applyProtection="0"/>
    <xf numFmtId="0" fontId="91" fillId="0" borderId="0" applyNumberFormat="0" applyFill="0" applyBorder="0" applyAlignment="0" applyProtection="0"/>
    <xf numFmtId="0" fontId="92" fillId="33"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61" borderId="0" applyNumberFormat="0" applyBorder="0" applyAlignment="0" applyProtection="0"/>
    <xf numFmtId="0" fontId="95" fillId="0" borderId="0" applyNumberFormat="0" applyFill="0" applyBorder="0" applyAlignment="0" applyProtection="0"/>
  </cellStyleXfs>
  <cellXfs count="474">
    <xf numFmtId="0" fontId="0" fillId="0" borderId="0" xfId="0"/>
    <xf numFmtId="0" fontId="5" fillId="3" borderId="0" xfId="0" applyFont="1" applyFill="1" applyAlignment="1">
      <alignment horizontal="left" vertical="center" indent="2"/>
    </xf>
    <xf numFmtId="0" fontId="6" fillId="3" borderId="1" xfId="0" applyFont="1" applyFill="1" applyBorder="1" applyAlignment="1">
      <alignment horizontal="left" vertical="center" wrapText="1" indent="2"/>
    </xf>
    <xf numFmtId="0" fontId="6" fillId="3" borderId="2" xfId="0" applyFont="1" applyFill="1" applyBorder="1" applyAlignment="1">
      <alignment horizontal="left" vertical="center" wrapText="1" indent="2"/>
    </xf>
    <xf numFmtId="0" fontId="6" fillId="3" borderId="5" xfId="0" applyFont="1" applyFill="1" applyBorder="1" applyAlignment="1">
      <alignment horizontal="left" vertical="center" wrapText="1" indent="2"/>
    </xf>
    <xf numFmtId="0" fontId="3" fillId="5" borderId="15" xfId="0" applyFont="1" applyFill="1" applyBorder="1" applyAlignment="1">
      <alignment horizontal="center" vertical="center"/>
    </xf>
    <xf numFmtId="9" fontId="3" fillId="5" borderId="4" xfId="3" applyFont="1" applyFill="1" applyBorder="1" applyAlignment="1" applyProtection="1">
      <alignment horizontal="center" vertical="center"/>
    </xf>
    <xf numFmtId="0" fontId="3" fillId="5" borderId="4" xfId="0" applyFont="1" applyFill="1" applyBorder="1" applyAlignment="1">
      <alignment horizontal="center" vertical="center"/>
    </xf>
    <xf numFmtId="0" fontId="4" fillId="3" borderId="0" xfId="0" applyFont="1" applyFill="1" applyAlignment="1">
      <alignment horizontal="left" indent="2"/>
    </xf>
    <xf numFmtId="0" fontId="7" fillId="3" borderId="16"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9" fillId="3" borderId="0" xfId="0" applyFont="1" applyFill="1" applyAlignment="1">
      <alignment horizontal="left" vertical="center" indent="2"/>
    </xf>
    <xf numFmtId="0" fontId="11" fillId="2" borderId="8" xfId="0" applyFont="1" applyFill="1" applyBorder="1" applyAlignment="1">
      <alignment horizontal="center" vertical="center" wrapText="1"/>
    </xf>
    <xf numFmtId="0" fontId="8" fillId="2" borderId="9" xfId="0" applyFont="1" applyFill="1" applyBorder="1" applyAlignment="1">
      <alignment horizontal="left" vertical="center" wrapText="1" indent="2"/>
    </xf>
    <xf numFmtId="0" fontId="8" fillId="2" borderId="10" xfId="0" applyFont="1" applyFill="1" applyBorder="1" applyAlignment="1">
      <alignment horizontal="left" vertical="center" wrapText="1" indent="2"/>
    </xf>
    <xf numFmtId="0" fontId="4" fillId="6" borderId="0" xfId="0" applyFont="1" applyFill="1" applyAlignment="1">
      <alignment horizontal="left" vertical="center" indent="2"/>
    </xf>
    <xf numFmtId="0" fontId="4" fillId="3" borderId="0" xfId="0" applyFont="1" applyFill="1" applyAlignment="1">
      <alignment vertical="center" wrapText="1"/>
    </xf>
    <xf numFmtId="9" fontId="3" fillId="5" borderId="4" xfId="0" applyNumberFormat="1" applyFont="1" applyFill="1" applyBorder="1" applyAlignment="1">
      <alignment horizontal="center" vertical="center"/>
    </xf>
    <xf numFmtId="0" fontId="8" fillId="2" borderId="19" xfId="0" applyFont="1" applyFill="1" applyBorder="1" applyAlignment="1">
      <alignment horizontal="left" vertical="center" wrapText="1" indent="2"/>
    </xf>
    <xf numFmtId="0" fontId="11" fillId="0" borderId="0" xfId="0" applyFont="1" applyAlignment="1">
      <alignment horizontal="center" vertical="center" wrapText="1"/>
    </xf>
    <xf numFmtId="0" fontId="8" fillId="0" borderId="0" xfId="0" applyFont="1" applyAlignment="1">
      <alignment horizontal="left" vertical="center" wrapText="1" indent="2"/>
    </xf>
    <xf numFmtId="0" fontId="0" fillId="0" borderId="0" xfId="0" applyAlignment="1">
      <alignment wrapText="1"/>
    </xf>
    <xf numFmtId="0" fontId="4" fillId="6" borderId="0" xfId="0" applyFont="1" applyFill="1" applyAlignment="1">
      <alignment horizontal="left" vertical="center" wrapText="1" indent="2"/>
    </xf>
    <xf numFmtId="0" fontId="7" fillId="11" borderId="14" xfId="0" applyFont="1" applyFill="1" applyBorder="1" applyAlignment="1" applyProtection="1">
      <alignment horizontal="center" vertical="center" wrapText="1"/>
      <protection locked="0"/>
    </xf>
    <xf numFmtId="0" fontId="7" fillId="11" borderId="2" xfId="0" applyFont="1" applyFill="1" applyBorder="1" applyAlignment="1" applyProtection="1">
      <alignment horizontal="center" vertical="center" wrapText="1"/>
      <protection locked="0"/>
    </xf>
    <xf numFmtId="0" fontId="6" fillId="11" borderId="4" xfId="0" applyFont="1" applyFill="1" applyBorder="1" applyAlignment="1" applyProtection="1">
      <alignment horizontal="center" vertical="center" wrapText="1"/>
      <protection locked="0"/>
    </xf>
    <xf numFmtId="0" fontId="14" fillId="0" borderId="0" xfId="0" applyFont="1" applyAlignment="1">
      <alignment wrapText="1"/>
    </xf>
    <xf numFmtId="0" fontId="17" fillId="0" borderId="0" xfId="0" applyFont="1" applyAlignment="1">
      <alignment wrapText="1"/>
    </xf>
    <xf numFmtId="0" fontId="0" fillId="0" borderId="42" xfId="0" applyBorder="1" applyAlignment="1">
      <alignment wrapText="1"/>
    </xf>
    <xf numFmtId="0" fontId="0" fillId="0" borderId="47" xfId="0" applyBorder="1" applyAlignment="1">
      <alignment wrapText="1"/>
    </xf>
    <xf numFmtId="0" fontId="0" fillId="0" borderId="0" xfId="0" applyAlignment="1">
      <alignment horizontal="center" wrapText="1"/>
    </xf>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19" fillId="0" borderId="0" xfId="0" applyFont="1" applyAlignment="1">
      <alignment horizontal="left" vertical="center" wrapText="1" indent="1"/>
    </xf>
    <xf numFmtId="166" fontId="0" fillId="6" borderId="0" xfId="0" applyNumberFormat="1" applyFill="1" applyAlignment="1">
      <alignment horizontal="left" vertical="top" wrapText="1"/>
    </xf>
    <xf numFmtId="166" fontId="21" fillId="0" borderId="53" xfId="0" applyNumberFormat="1" applyFont="1" applyBorder="1" applyAlignment="1">
      <alignment wrapText="1"/>
    </xf>
    <xf numFmtId="0" fontId="0" fillId="0" borderId="56" xfId="0" applyBorder="1"/>
    <xf numFmtId="0" fontId="0" fillId="0" borderId="57" xfId="0" applyBorder="1"/>
    <xf numFmtId="0" fontId="0" fillId="0" borderId="58" xfId="0" applyBorder="1"/>
    <xf numFmtId="0" fontId="10" fillId="12" borderId="7" xfId="0" applyFont="1" applyFill="1" applyBorder="1" applyAlignment="1">
      <alignment horizontal="center" vertical="center"/>
    </xf>
    <xf numFmtId="165" fontId="7" fillId="12" borderId="11" xfId="2" applyNumberFormat="1" applyFont="1" applyFill="1" applyBorder="1" applyAlignment="1" applyProtection="1">
      <alignment horizontal="center" vertical="center" wrapText="1"/>
    </xf>
    <xf numFmtId="0" fontId="16" fillId="0" borderId="0" xfId="0" applyFont="1"/>
    <xf numFmtId="0" fontId="1" fillId="0" borderId="41" xfId="0" applyFont="1" applyBorder="1" applyAlignment="1">
      <alignment wrapText="1"/>
    </xf>
    <xf numFmtId="0" fontId="1" fillId="0" borderId="43" xfId="0" applyFont="1" applyBorder="1" applyAlignment="1">
      <alignment wrapText="1"/>
    </xf>
    <xf numFmtId="0" fontId="1" fillId="0" borderId="44" xfId="0" applyFont="1" applyBorder="1" applyAlignment="1">
      <alignment wrapText="1"/>
    </xf>
    <xf numFmtId="0" fontId="1" fillId="0" borderId="0" xfId="0" applyFont="1" applyAlignment="1">
      <alignment wrapText="1"/>
    </xf>
    <xf numFmtId="0" fontId="1" fillId="0" borderId="45" xfId="0" applyFont="1" applyBorder="1" applyAlignment="1">
      <alignment wrapText="1"/>
    </xf>
    <xf numFmtId="0" fontId="5" fillId="0" borderId="44" xfId="0" applyFont="1" applyBorder="1" applyAlignment="1">
      <alignment wrapText="1"/>
    </xf>
    <xf numFmtId="0" fontId="5" fillId="0" borderId="0" xfId="0" applyFont="1" applyAlignment="1">
      <alignment wrapText="1"/>
    </xf>
    <xf numFmtId="0" fontId="5" fillId="0" borderId="45" xfId="0" applyFont="1" applyBorder="1" applyAlignment="1">
      <alignment wrapText="1"/>
    </xf>
    <xf numFmtId="0" fontId="1" fillId="0" borderId="46" xfId="0" applyFont="1" applyBorder="1" applyAlignment="1">
      <alignment wrapText="1"/>
    </xf>
    <xf numFmtId="0" fontId="1" fillId="0" borderId="47" xfId="0" applyFont="1" applyBorder="1" applyAlignment="1">
      <alignment wrapText="1"/>
    </xf>
    <xf numFmtId="0" fontId="1" fillId="0" borderId="48" xfId="0" applyFont="1" applyBorder="1" applyAlignment="1">
      <alignment wrapText="1"/>
    </xf>
    <xf numFmtId="0" fontId="20" fillId="0" borderId="52" xfId="0" applyFont="1" applyBorder="1" applyAlignment="1">
      <alignment vertical="center" wrapText="1"/>
    </xf>
    <xf numFmtId="0" fontId="20" fillId="0" borderId="0" xfId="0" applyFont="1" applyAlignment="1">
      <alignment vertical="center" wrapText="1"/>
    </xf>
    <xf numFmtId="0" fontId="20" fillId="0" borderId="53" xfId="0" applyFont="1" applyBorder="1" applyAlignment="1">
      <alignment vertical="center" wrapText="1"/>
    </xf>
    <xf numFmtId="0" fontId="24" fillId="0" borderId="0" xfId="0" applyFont="1" applyAlignment="1">
      <alignment vertical="center" wrapText="1"/>
    </xf>
    <xf numFmtId="0" fontId="1" fillId="0" borderId="0" xfId="0" applyFont="1" applyAlignment="1">
      <alignment vertical="center"/>
    </xf>
    <xf numFmtId="0" fontId="27" fillId="0" borderId="0" xfId="0" applyFont="1" applyAlignment="1">
      <alignment vertical="center" wrapText="1"/>
    </xf>
    <xf numFmtId="0" fontId="4" fillId="3" borderId="39" xfId="0" applyFont="1" applyFill="1" applyBorder="1" applyAlignment="1">
      <alignment horizontal="left" vertical="center" indent="2"/>
    </xf>
    <xf numFmtId="0" fontId="9" fillId="6" borderId="0" xfId="0" applyFont="1" applyFill="1" applyAlignment="1">
      <alignment horizontal="left" vertical="center" indent="2"/>
    </xf>
    <xf numFmtId="0" fontId="9" fillId="6" borderId="0" xfId="0" applyFont="1" applyFill="1" applyAlignment="1">
      <alignment horizontal="left" vertical="center" wrapText="1" indent="2"/>
    </xf>
    <xf numFmtId="49" fontId="31" fillId="0" borderId="0" xfId="5" applyNumberFormat="1" applyFont="1" applyAlignment="1">
      <alignment horizontal="center"/>
    </xf>
    <xf numFmtId="0" fontId="31" fillId="0" borderId="0" xfId="5" applyFont="1" applyAlignment="1">
      <alignment horizontal="center"/>
    </xf>
    <xf numFmtId="9" fontId="4" fillId="3" borderId="0" xfId="3" applyFont="1" applyFill="1" applyBorder="1" applyAlignment="1" applyProtection="1">
      <alignment horizontal="left" vertical="center" indent="2"/>
    </xf>
    <xf numFmtId="2" fontId="4" fillId="3" borderId="39" xfId="0" applyNumberFormat="1" applyFont="1" applyFill="1" applyBorder="1" applyAlignment="1">
      <alignment horizontal="left" vertical="center" indent="2"/>
    </xf>
    <xf numFmtId="0" fontId="31" fillId="0" borderId="0" xfId="0" applyFont="1" applyAlignment="1">
      <alignment horizontal="center"/>
    </xf>
    <xf numFmtId="0" fontId="26" fillId="0" borderId="0" xfId="0" applyFont="1"/>
    <xf numFmtId="0" fontId="24" fillId="0" borderId="0" xfId="0" applyFont="1"/>
    <xf numFmtId="0" fontId="28" fillId="0" borderId="0" xfId="4" applyFont="1" applyProtection="1"/>
    <xf numFmtId="0" fontId="24" fillId="0" borderId="0" xfId="0" applyFont="1" applyAlignment="1">
      <alignment horizontal="justify" vertical="center"/>
    </xf>
    <xf numFmtId="0" fontId="24" fillId="0" borderId="0" xfId="0" applyFont="1" applyAlignment="1">
      <alignment vertical="center"/>
    </xf>
    <xf numFmtId="0" fontId="29" fillId="0" borderId="0" xfId="0" applyFont="1" applyAlignment="1">
      <alignment vertical="center" wrapText="1"/>
    </xf>
    <xf numFmtId="0" fontId="23" fillId="0" borderId="0" xfId="0" applyFont="1" applyAlignment="1">
      <alignment horizontal="justify" vertical="center" wrapText="1"/>
    </xf>
    <xf numFmtId="0" fontId="23" fillId="0" borderId="0" xfId="0" applyFont="1" applyAlignment="1">
      <alignment horizontal="justify" vertical="center"/>
    </xf>
    <xf numFmtId="0" fontId="4" fillId="6" borderId="0" xfId="0" applyFont="1" applyFill="1" applyAlignment="1">
      <alignment horizontal="left" vertical="top"/>
    </xf>
    <xf numFmtId="0" fontId="4" fillId="3" borderId="0" xfId="0" applyFont="1" applyFill="1" applyAlignment="1">
      <alignment horizontal="left" vertical="top"/>
    </xf>
    <xf numFmtId="0" fontId="4" fillId="3" borderId="0" xfId="0" applyFont="1" applyFill="1" applyAlignment="1">
      <alignment horizontal="left" vertical="center" indent="2"/>
    </xf>
    <xf numFmtId="44" fontId="39" fillId="17" borderId="76" xfId="2" applyFont="1" applyFill="1" applyBorder="1" applyProtection="1">
      <protection locked="0"/>
    </xf>
    <xf numFmtId="44" fontId="39" fillId="17" borderId="39" xfId="2" applyFont="1" applyFill="1" applyBorder="1" applyProtection="1">
      <protection locked="0"/>
    </xf>
    <xf numFmtId="0" fontId="32" fillId="0" borderId="0" xfId="0" applyFont="1"/>
    <xf numFmtId="44" fontId="0" fillId="17" borderId="39" xfId="2" applyFont="1" applyFill="1" applyBorder="1" applyProtection="1">
      <protection locked="0"/>
    </xf>
    <xf numFmtId="0" fontId="46" fillId="0" borderId="0" xfId="0" applyFont="1" applyAlignment="1">
      <alignment vertical="center"/>
    </xf>
    <xf numFmtId="0" fontId="30" fillId="0" borderId="0" xfId="5"/>
    <xf numFmtId="0" fontId="51" fillId="0" borderId="0" xfId="5" applyFont="1"/>
    <xf numFmtId="0" fontId="52" fillId="0" borderId="0" xfId="5" applyFont="1" applyAlignment="1">
      <alignment horizontal="right"/>
    </xf>
    <xf numFmtId="0" fontId="44" fillId="0" borderId="0" xfId="5" applyFont="1" applyAlignment="1">
      <alignment horizontal="left"/>
    </xf>
    <xf numFmtId="0" fontId="53" fillId="0" borderId="0" xfId="5" applyFont="1"/>
    <xf numFmtId="0" fontId="30" fillId="0" borderId="37" xfId="5" applyBorder="1"/>
    <xf numFmtId="0" fontId="55" fillId="0" borderId="37" xfId="5" applyFont="1" applyBorder="1" applyAlignment="1">
      <alignment horizontal="left"/>
    </xf>
    <xf numFmtId="0" fontId="55" fillId="0" borderId="0" xfId="5" applyFont="1" applyAlignment="1">
      <alignment horizontal="left"/>
    </xf>
    <xf numFmtId="0" fontId="56" fillId="3" borderId="39" xfId="5" applyFont="1" applyFill="1" applyBorder="1" applyAlignment="1">
      <alignment horizontal="center" wrapText="1"/>
    </xf>
    <xf numFmtId="0" fontId="56" fillId="0" borderId="76" xfId="5" applyFont="1" applyBorder="1" applyAlignment="1">
      <alignment wrapText="1"/>
    </xf>
    <xf numFmtId="0" fontId="56" fillId="0" borderId="76" xfId="5" applyFont="1" applyBorder="1" applyAlignment="1">
      <alignment horizontal="center" wrapText="1"/>
    </xf>
    <xf numFmtId="0" fontId="56" fillId="0" borderId="39" xfId="5" applyFont="1" applyBorder="1" applyAlignment="1">
      <alignment horizontal="center" wrapText="1"/>
    </xf>
    <xf numFmtId="0" fontId="56" fillId="0" borderId="0" xfId="5" applyFont="1"/>
    <xf numFmtId="0" fontId="30" fillId="0" borderId="39" xfId="5" quotePrefix="1" applyBorder="1" applyAlignment="1">
      <alignment horizontal="center"/>
    </xf>
    <xf numFmtId="0" fontId="52" fillId="0" borderId="39" xfId="5" applyFont="1" applyBorder="1"/>
    <xf numFmtId="168" fontId="30" fillId="26" borderId="39" xfId="2" applyNumberFormat="1" applyFont="1" applyFill="1" applyBorder="1" applyAlignment="1" applyProtection="1">
      <alignment horizontal="center"/>
      <protection locked="0"/>
    </xf>
    <xf numFmtId="10" fontId="30" fillId="0" borderId="39" xfId="3" applyNumberFormat="1" applyFont="1" applyFill="1" applyBorder="1" applyAlignment="1" applyProtection="1">
      <alignment horizontal="center"/>
    </xf>
    <xf numFmtId="1" fontId="30" fillId="0" borderId="39" xfId="2" applyNumberFormat="1" applyFont="1" applyFill="1" applyBorder="1" applyAlignment="1" applyProtection="1">
      <alignment horizontal="center"/>
    </xf>
    <xf numFmtId="1" fontId="30" fillId="26" borderId="39" xfId="2" applyNumberFormat="1" applyFont="1" applyFill="1" applyBorder="1" applyAlignment="1" applyProtection="1">
      <alignment horizontal="center"/>
      <protection locked="0"/>
    </xf>
    <xf numFmtId="164" fontId="52" fillId="26" borderId="39" xfId="1" applyNumberFormat="1" applyFont="1" applyFill="1" applyBorder="1" applyAlignment="1" applyProtection="1">
      <alignment horizontal="right"/>
      <protection locked="0"/>
    </xf>
    <xf numFmtId="0" fontId="30" fillId="0" borderId="39" xfId="2" applyNumberFormat="1" applyFont="1" applyFill="1" applyBorder="1" applyAlignment="1" applyProtection="1">
      <alignment horizontal="center"/>
    </xf>
    <xf numFmtId="0" fontId="30" fillId="26" borderId="39" xfId="2" applyNumberFormat="1" applyFont="1" applyFill="1" applyBorder="1" applyAlignment="1" applyProtection="1">
      <protection locked="0"/>
    </xf>
    <xf numFmtId="42" fontId="30" fillId="0" borderId="39" xfId="2" applyNumberFormat="1" applyFont="1" applyFill="1" applyBorder="1" applyAlignment="1" applyProtection="1">
      <alignment horizontal="right"/>
    </xf>
    <xf numFmtId="0" fontId="30" fillId="0" borderId="39" xfId="5" applyBorder="1"/>
    <xf numFmtId="10" fontId="30" fillId="26" borderId="39" xfId="3" applyNumberFormat="1" applyFont="1" applyFill="1" applyBorder="1" applyAlignment="1" applyProtection="1">
      <alignment horizontal="center"/>
      <protection locked="0"/>
    </xf>
    <xf numFmtId="42" fontId="30" fillId="26" borderId="39" xfId="2" applyNumberFormat="1" applyFont="1" applyFill="1" applyBorder="1" applyAlignment="1" applyProtection="1">
      <alignment horizontal="right"/>
      <protection locked="0"/>
    </xf>
    <xf numFmtId="0" fontId="30" fillId="26" borderId="39" xfId="5" applyFill="1" applyBorder="1" applyProtection="1">
      <protection locked="0"/>
    </xf>
    <xf numFmtId="0" fontId="57" fillId="0" borderId="0" xfId="5" applyFont="1"/>
    <xf numFmtId="8" fontId="30" fillId="0" borderId="0" xfId="1" applyNumberFormat="1" applyFont="1" applyProtection="1"/>
    <xf numFmtId="167" fontId="30" fillId="0" borderId="0" xfId="3" applyNumberFormat="1" applyFont="1" applyProtection="1"/>
    <xf numFmtId="168" fontId="30" fillId="26" borderId="39" xfId="2" applyNumberFormat="1" applyFont="1" applyFill="1" applyBorder="1" applyAlignment="1" applyProtection="1">
      <alignment horizontal="right"/>
      <protection locked="0"/>
    </xf>
    <xf numFmtId="10" fontId="30" fillId="26" borderId="39" xfId="3" applyNumberFormat="1" applyFont="1" applyFill="1" applyBorder="1" applyAlignment="1" applyProtection="1">
      <alignment horizontal="right"/>
      <protection locked="0"/>
    </xf>
    <xf numFmtId="1" fontId="30" fillId="26" borderId="39" xfId="2" applyNumberFormat="1" applyFont="1" applyFill="1" applyBorder="1" applyAlignment="1" applyProtection="1">
      <alignment horizontal="right"/>
      <protection locked="0"/>
    </xf>
    <xf numFmtId="9" fontId="30" fillId="26" borderId="39" xfId="3" applyFont="1" applyFill="1" applyBorder="1" applyAlignment="1" applyProtection="1">
      <alignment horizontal="right"/>
      <protection locked="0"/>
    </xf>
    <xf numFmtId="168" fontId="52" fillId="0" borderId="39" xfId="2" applyNumberFormat="1" applyFont="1" applyFill="1" applyBorder="1" applyAlignment="1" applyProtection="1">
      <alignment horizontal="right"/>
    </xf>
    <xf numFmtId="44" fontId="52" fillId="0" borderId="39" xfId="2" applyFont="1" applyFill="1" applyBorder="1" applyAlignment="1" applyProtection="1">
      <alignment horizontal="right"/>
    </xf>
    <xf numFmtId="44" fontId="52" fillId="0" borderId="0" xfId="2" applyFont="1" applyFill="1" applyBorder="1" applyAlignment="1" applyProtection="1">
      <alignment horizontal="right"/>
    </xf>
    <xf numFmtId="0" fontId="52" fillId="0" borderId="39" xfId="5" applyFont="1" applyBorder="1" applyAlignment="1">
      <alignment horizontal="center"/>
    </xf>
    <xf numFmtId="168" fontId="30" fillId="0" borderId="39" xfId="5" applyNumberFormat="1" applyBorder="1" applyAlignment="1">
      <alignment horizontal="right"/>
    </xf>
    <xf numFmtId="0" fontId="30" fillId="0" borderId="39" xfId="5" applyBorder="1" applyAlignment="1">
      <alignment horizontal="center"/>
    </xf>
    <xf numFmtId="168" fontId="30" fillId="0" borderId="39" xfId="2" applyNumberFormat="1" applyFont="1" applyFill="1" applyBorder="1" applyAlignment="1" applyProtection="1">
      <alignment horizontal="right"/>
    </xf>
    <xf numFmtId="168" fontId="30" fillId="0" borderId="0" xfId="5" applyNumberFormat="1" applyAlignment="1">
      <alignment horizontal="right"/>
    </xf>
    <xf numFmtId="0" fontId="52" fillId="0" borderId="39" xfId="5" applyFont="1" applyBorder="1" applyAlignment="1">
      <alignment horizontal="left"/>
    </xf>
    <xf numFmtId="168" fontId="52" fillId="0" borderId="0" xfId="5" applyNumberFormat="1" applyFont="1" applyAlignment="1">
      <alignment horizontal="right"/>
    </xf>
    <xf numFmtId="0" fontId="51" fillId="0" borderId="39" xfId="5" applyFont="1" applyBorder="1"/>
    <xf numFmtId="0" fontId="58" fillId="0" borderId="39" xfId="5" applyFont="1" applyBorder="1" applyAlignment="1">
      <alignment horizontal="left" wrapText="1"/>
    </xf>
    <xf numFmtId="9" fontId="58" fillId="0" borderId="39" xfId="3" applyFont="1" applyBorder="1" applyAlignment="1" applyProtection="1">
      <alignment horizontal="left" wrapText="1"/>
    </xf>
    <xf numFmtId="0" fontId="52" fillId="0" borderId="0" xfId="5" applyFont="1"/>
    <xf numFmtId="0" fontId="56" fillId="0" borderId="39" xfId="5" applyFont="1" applyBorder="1" applyAlignment="1">
      <alignment wrapText="1"/>
    </xf>
    <xf numFmtId="0" fontId="30" fillId="26" borderId="66" xfId="2" applyNumberFormat="1" applyFont="1" applyFill="1" applyBorder="1" applyAlignment="1" applyProtection="1">
      <protection locked="0"/>
    </xf>
    <xf numFmtId="0" fontId="52" fillId="0" borderId="54" xfId="5" applyFont="1" applyBorder="1"/>
    <xf numFmtId="44" fontId="52" fillId="27" borderId="86" xfId="2" applyFont="1" applyFill="1" applyBorder="1" applyAlignment="1" applyProtection="1">
      <alignment horizontal="right"/>
    </xf>
    <xf numFmtId="44" fontId="52" fillId="27" borderId="87" xfId="2" applyFont="1" applyFill="1" applyBorder="1" applyAlignment="1" applyProtection="1">
      <alignment horizontal="right"/>
    </xf>
    <xf numFmtId="44" fontId="52" fillId="28" borderId="39" xfId="2" applyFont="1" applyFill="1" applyBorder="1" applyAlignment="1" applyProtection="1">
      <alignment horizontal="right"/>
    </xf>
    <xf numFmtId="0" fontId="30" fillId="28" borderId="39" xfId="5" applyFill="1" applyBorder="1"/>
    <xf numFmtId="0" fontId="30" fillId="28" borderId="55" xfId="5" applyFill="1" applyBorder="1"/>
    <xf numFmtId="0" fontId="14" fillId="24" borderId="39" xfId="0" applyFont="1" applyFill="1" applyBorder="1" applyAlignment="1">
      <alignment horizontal="center" vertical="center"/>
    </xf>
    <xf numFmtId="0" fontId="14" fillId="0" borderId="39" xfId="0" applyFont="1" applyBorder="1" applyAlignment="1">
      <alignment horizontal="center" vertical="center"/>
    </xf>
    <xf numFmtId="0" fontId="4" fillId="13" borderId="39" xfId="0" applyFont="1" applyFill="1" applyBorder="1" applyAlignment="1">
      <alignment horizontal="left" vertical="center" indent="2"/>
    </xf>
    <xf numFmtId="2" fontId="4" fillId="13" borderId="39" xfId="0" applyNumberFormat="1" applyFont="1" applyFill="1" applyBorder="1" applyAlignment="1">
      <alignment horizontal="left" vertical="center" indent="2"/>
    </xf>
    <xf numFmtId="0" fontId="4" fillId="29" borderId="39" xfId="0" applyFont="1" applyFill="1" applyBorder="1" applyAlignment="1">
      <alignment horizontal="left" vertical="center" indent="2"/>
    </xf>
    <xf numFmtId="2" fontId="4" fillId="29" borderId="39" xfId="0" applyNumberFormat="1" applyFont="1" applyFill="1" applyBorder="1" applyAlignment="1">
      <alignment horizontal="left" vertical="center" indent="2"/>
    </xf>
    <xf numFmtId="0" fontId="4" fillId="3" borderId="39" xfId="0" applyFont="1" applyFill="1" applyBorder="1" applyAlignment="1">
      <alignment horizontal="left" vertical="center" wrapText="1"/>
    </xf>
    <xf numFmtId="0" fontId="4" fillId="29" borderId="39" xfId="0" applyFont="1" applyFill="1" applyBorder="1" applyAlignment="1">
      <alignment horizontal="left" vertical="center" wrapText="1"/>
    </xf>
    <xf numFmtId="0" fontId="4" fillId="3" borderId="39" xfId="0" applyFont="1" applyFill="1" applyBorder="1" applyAlignment="1">
      <alignment horizontal="left" vertical="top" wrapText="1"/>
    </xf>
    <xf numFmtId="0" fontId="67" fillId="0" borderId="0" xfId="0" applyFont="1"/>
    <xf numFmtId="0" fontId="0" fillId="0" borderId="39" xfId="0" applyBorder="1"/>
    <xf numFmtId="0" fontId="61" fillId="0" borderId="88" xfId="0" applyFont="1" applyBorder="1" applyAlignment="1">
      <alignment horizontal="center"/>
    </xf>
    <xf numFmtId="0" fontId="0" fillId="0" borderId="0" xfId="0" applyAlignment="1">
      <alignment horizontal="center"/>
    </xf>
    <xf numFmtId="0" fontId="13" fillId="0" borderId="39" xfId="4" applyFill="1" applyBorder="1" applyAlignment="1" applyProtection="1">
      <alignment horizontal="left" vertical="center" wrapText="1"/>
    </xf>
    <xf numFmtId="0" fontId="0" fillId="0" borderId="39" xfId="0" applyBorder="1" applyAlignment="1">
      <alignment horizontal="left" vertical="center" wrapText="1"/>
    </xf>
    <xf numFmtId="0" fontId="61" fillId="0" borderId="39" xfId="0" applyFont="1" applyBorder="1" applyAlignment="1">
      <alignment horizontal="center"/>
    </xf>
    <xf numFmtId="0" fontId="0" fillId="0" borderId="39" xfId="0" applyBorder="1" applyAlignment="1">
      <alignment horizontal="center"/>
    </xf>
    <xf numFmtId="0" fontId="0" fillId="0" borderId="39" xfId="0" applyBorder="1" applyAlignment="1">
      <alignment wrapText="1"/>
    </xf>
    <xf numFmtId="0" fontId="0" fillId="0" borderId="39" xfId="0" applyBorder="1" applyAlignment="1">
      <alignment vertical="center" wrapText="1"/>
    </xf>
    <xf numFmtId="0" fontId="61" fillId="0" borderId="90" xfId="0" applyFont="1" applyBorder="1" applyAlignment="1">
      <alignment horizontal="center"/>
    </xf>
    <xf numFmtId="0" fontId="62" fillId="0" borderId="39" xfId="0" applyFont="1" applyBorder="1" applyAlignment="1">
      <alignment vertical="top" wrapText="1"/>
    </xf>
    <xf numFmtId="0" fontId="14" fillId="0" borderId="39" xfId="0" applyFont="1" applyBorder="1" applyAlignment="1">
      <alignment horizontal="left" vertical="center" wrapText="1"/>
    </xf>
    <xf numFmtId="0" fontId="0" fillId="0" borderId="39" xfId="0" applyBorder="1" applyAlignment="1">
      <alignment vertical="center"/>
    </xf>
    <xf numFmtId="0" fontId="63" fillId="0" borderId="39" xfId="4" applyFont="1" applyFill="1" applyBorder="1" applyAlignment="1" applyProtection="1">
      <alignment horizontal="left" vertical="center" wrapText="1"/>
    </xf>
    <xf numFmtId="0" fontId="63" fillId="0" borderId="39" xfId="4" applyFont="1" applyFill="1" applyBorder="1" applyAlignment="1" applyProtection="1">
      <alignment vertical="center" wrapText="1"/>
    </xf>
    <xf numFmtId="0" fontId="62" fillId="0" borderId="39" xfId="0" applyFont="1" applyBorder="1" applyAlignment="1">
      <alignment horizontal="left" vertical="top" wrapText="1"/>
    </xf>
    <xf numFmtId="0" fontId="63" fillId="0" borderId="39" xfId="4" applyFont="1" applyFill="1" applyBorder="1" applyProtection="1"/>
    <xf numFmtId="0" fontId="0" fillId="0" borderId="39" xfId="0" quotePrefix="1" applyBorder="1"/>
    <xf numFmtId="0" fontId="14" fillId="0" borderId="39" xfId="0" applyFont="1" applyBorder="1" applyAlignment="1">
      <alignment vertical="center"/>
    </xf>
    <xf numFmtId="0" fontId="14" fillId="0" borderId="39" xfId="0" applyFont="1" applyBorder="1" applyAlignment="1">
      <alignment vertical="center" wrapText="1"/>
    </xf>
    <xf numFmtId="0" fontId="0" fillId="0" borderId="39" xfId="0" applyBorder="1" applyAlignment="1">
      <alignment vertical="top" wrapText="1"/>
    </xf>
    <xf numFmtId="0" fontId="13" fillId="0" borderId="39" xfId="4" applyBorder="1" applyProtection="1"/>
    <xf numFmtId="0" fontId="13" fillId="0" borderId="39" xfId="4" applyBorder="1" applyAlignment="1" applyProtection="1">
      <alignment wrapText="1"/>
    </xf>
    <xf numFmtId="0" fontId="0" fillId="0" borderId="39" xfId="0" applyBorder="1" applyAlignment="1">
      <alignment horizontal="left" vertical="top" wrapText="1"/>
    </xf>
    <xf numFmtId="0" fontId="0" fillId="0" borderId="66" xfId="0" applyBorder="1"/>
    <xf numFmtId="0" fontId="61" fillId="0" borderId="89" xfId="0" applyFont="1" applyBorder="1" applyAlignment="1">
      <alignment horizontal="center"/>
    </xf>
    <xf numFmtId="0" fontId="61" fillId="0" borderId="0" xfId="0" applyFont="1" applyAlignment="1">
      <alignment horizontal="center"/>
    </xf>
    <xf numFmtId="0" fontId="0" fillId="26" borderId="39" xfId="0" applyFill="1" applyBorder="1" applyAlignment="1" applyProtection="1">
      <alignment horizontal="center"/>
      <protection locked="0"/>
    </xf>
    <xf numFmtId="0" fontId="67" fillId="24" borderId="39" xfId="0" applyFont="1" applyFill="1" applyBorder="1" applyAlignment="1">
      <alignment horizontal="center"/>
    </xf>
    <xf numFmtId="0" fontId="67" fillId="24" borderId="39" xfId="0" applyFont="1" applyFill="1" applyBorder="1" applyAlignment="1">
      <alignment horizontal="center" wrapText="1"/>
    </xf>
    <xf numFmtId="0" fontId="68" fillId="24" borderId="39" xfId="0" applyFont="1" applyFill="1" applyBorder="1" applyAlignment="1">
      <alignment horizontal="center"/>
    </xf>
    <xf numFmtId="0" fontId="17" fillId="24" borderId="39" xfId="0" applyFont="1" applyFill="1" applyBorder="1" applyAlignment="1">
      <alignment horizontal="center"/>
    </xf>
    <xf numFmtId="0" fontId="17" fillId="24" borderId="39" xfId="0" applyFont="1" applyFill="1" applyBorder="1" applyAlignment="1">
      <alignment wrapText="1"/>
    </xf>
    <xf numFmtId="0" fontId="63" fillId="0" borderId="39" xfId="4" applyFont="1" applyFill="1" applyBorder="1" applyAlignment="1" applyProtection="1">
      <alignment vertical="center"/>
    </xf>
    <xf numFmtId="0" fontId="24" fillId="0" borderId="0" xfId="0" applyFont="1" applyAlignment="1">
      <alignment wrapText="1"/>
    </xf>
    <xf numFmtId="0" fontId="6" fillId="0" borderId="1" xfId="0" applyFont="1" applyBorder="1" applyAlignment="1">
      <alignment horizontal="left" vertical="center" wrapText="1" indent="2"/>
    </xf>
    <xf numFmtId="44" fontId="30" fillId="0" borderId="39" xfId="2" applyFont="1" applyFill="1" applyBorder="1" applyAlignment="1" applyProtection="1">
      <alignment horizontal="right"/>
    </xf>
    <xf numFmtId="44" fontId="30" fillId="0" borderId="39" xfId="2" applyFont="1" applyBorder="1" applyAlignment="1">
      <alignment horizontal="right"/>
    </xf>
    <xf numFmtId="0" fontId="13" fillId="0" borderId="0" xfId="4" applyAlignment="1" applyProtection="1">
      <alignment vertical="center"/>
    </xf>
    <xf numFmtId="2" fontId="4" fillId="0" borderId="39" xfId="0" applyNumberFormat="1" applyFont="1" applyBorder="1" applyAlignment="1">
      <alignment horizontal="left" vertical="center" indent="2"/>
    </xf>
    <xf numFmtId="0" fontId="13" fillId="3" borderId="24" xfId="4" applyFill="1" applyBorder="1" applyAlignment="1" applyProtection="1">
      <alignment vertical="center"/>
    </xf>
    <xf numFmtId="0" fontId="7" fillId="0" borderId="24" xfId="0" applyFont="1" applyBorder="1" applyAlignment="1">
      <alignment horizontal="center" vertical="center" wrapText="1"/>
    </xf>
    <xf numFmtId="0" fontId="7" fillId="0" borderId="36" xfId="0" applyFont="1" applyBorder="1" applyAlignment="1">
      <alignment horizontal="center" vertical="center" wrapText="1"/>
    </xf>
    <xf numFmtId="0" fontId="13" fillId="3" borderId="37" xfId="4" applyFill="1" applyBorder="1" applyAlignment="1" applyProtection="1">
      <alignment vertical="center"/>
    </xf>
    <xf numFmtId="0" fontId="7" fillId="0" borderId="37" xfId="0" applyFont="1" applyBorder="1" applyAlignment="1">
      <alignment horizontal="center" vertical="center" wrapText="1"/>
    </xf>
    <xf numFmtId="0" fontId="7" fillId="0" borderId="38" xfId="0" applyFont="1" applyBorder="1" applyAlignment="1">
      <alignment horizontal="center" vertical="center" wrapText="1"/>
    </xf>
    <xf numFmtId="0" fontId="6" fillId="29" borderId="4" xfId="0" applyFont="1" applyFill="1" applyBorder="1" applyAlignment="1">
      <alignment horizontal="center" vertical="center" wrapText="1"/>
    </xf>
    <xf numFmtId="0" fontId="0" fillId="29" borderId="9" xfId="0" applyFill="1" applyBorder="1" applyAlignment="1">
      <alignment horizontal="center" wrapText="1"/>
    </xf>
    <xf numFmtId="0" fontId="0" fillId="0" borderId="0" xfId="0" applyAlignment="1">
      <alignment vertical="top" wrapText="1"/>
    </xf>
    <xf numFmtId="0" fontId="13" fillId="0" borderId="39" xfId="4" applyFill="1" applyBorder="1" applyAlignment="1" applyProtection="1">
      <alignment horizontal="left" vertical="center" wrapText="1"/>
      <protection locked="0"/>
    </xf>
    <xf numFmtId="2" fontId="15" fillId="4" borderId="39" xfId="0" applyNumberFormat="1" applyFont="1" applyFill="1" applyBorder="1" applyAlignment="1">
      <alignment horizontal="center" vertical="center" wrapText="1"/>
    </xf>
    <xf numFmtId="0" fontId="4" fillId="0" borderId="39" xfId="0" applyFont="1" applyBorder="1" applyAlignment="1">
      <alignment horizontal="left" vertical="center" wrapText="1"/>
    </xf>
    <xf numFmtId="0" fontId="4" fillId="0" borderId="0" xfId="0" applyFont="1" applyAlignment="1">
      <alignment vertical="center"/>
    </xf>
    <xf numFmtId="0" fontId="93" fillId="0" borderId="0" xfId="0" applyFont="1"/>
    <xf numFmtId="0" fontId="94" fillId="0" borderId="0" xfId="0" applyFont="1"/>
    <xf numFmtId="0" fontId="94" fillId="0" borderId="53" xfId="0" applyFont="1" applyBorder="1"/>
    <xf numFmtId="0" fontId="6" fillId="0" borderId="4" xfId="0" applyFont="1" applyBorder="1" applyAlignment="1">
      <alignment horizontal="center" vertical="center" wrapText="1"/>
    </xf>
    <xf numFmtId="0" fontId="6" fillId="29" borderId="0" xfId="0" applyFont="1" applyFill="1" applyAlignment="1">
      <alignment horizontal="center" vertical="center" wrapText="1"/>
    </xf>
    <xf numFmtId="0" fontId="73" fillId="0" borderId="0" xfId="4" applyFont="1" applyAlignment="1" applyProtection="1">
      <alignment horizontal="center"/>
    </xf>
    <xf numFmtId="0" fontId="33" fillId="0" borderId="59" xfId="5" applyFont="1" applyBorder="1"/>
    <xf numFmtId="0" fontId="34" fillId="0" borderId="0" xfId="0" applyFont="1"/>
    <xf numFmtId="0" fontId="33" fillId="0" borderId="0" xfId="5" applyFont="1"/>
    <xf numFmtId="0" fontId="0" fillId="0" borderId="63" xfId="0" applyBorder="1"/>
    <xf numFmtId="0" fontId="0" fillId="0" borderId="64" xfId="0" applyBorder="1"/>
    <xf numFmtId="0" fontId="39" fillId="0" borderId="65" xfId="0" applyFont="1" applyBorder="1" applyAlignment="1">
      <alignment horizontal="left"/>
    </xf>
    <xf numFmtId="44" fontId="39" fillId="0" borderId="39" xfId="2" applyFont="1" applyBorder="1" applyProtection="1"/>
    <xf numFmtId="0" fontId="0" fillId="18" borderId="0" xfId="0" applyFill="1"/>
    <xf numFmtId="0" fontId="40" fillId="0" borderId="77" xfId="0" applyFont="1" applyBorder="1" applyAlignment="1">
      <alignment horizontal="center"/>
    </xf>
    <xf numFmtId="0" fontId="0" fillId="0" borderId="78" xfId="0" applyBorder="1" applyAlignment="1">
      <alignment horizontal="center"/>
    </xf>
    <xf numFmtId="0" fontId="0" fillId="19" borderId="0" xfId="0" applyFill="1"/>
    <xf numFmtId="0" fontId="41" fillId="0" borderId="79" xfId="0" applyFont="1" applyBorder="1" applyAlignment="1">
      <alignment vertical="center" wrapText="1"/>
    </xf>
    <xf numFmtId="44" fontId="41" fillId="20" borderId="79" xfId="2" applyFont="1" applyFill="1" applyBorder="1" applyAlignment="1" applyProtection="1">
      <alignment vertical="center" wrapText="1"/>
    </xf>
    <xf numFmtId="0" fontId="40" fillId="0" borderId="65" xfId="0" applyFont="1" applyBorder="1" applyAlignment="1">
      <alignment horizontal="left"/>
    </xf>
    <xf numFmtId="0" fontId="41" fillId="0" borderId="80" xfId="0" applyFont="1" applyBorder="1" applyAlignment="1">
      <alignment vertical="center" wrapText="1"/>
    </xf>
    <xf numFmtId="0" fontId="42" fillId="0" borderId="80" xfId="0" applyFont="1" applyBorder="1" applyAlignment="1">
      <alignment vertical="center" wrapText="1"/>
    </xf>
    <xf numFmtId="44" fontId="41" fillId="20" borderId="79" xfId="0" applyNumberFormat="1" applyFont="1" applyFill="1" applyBorder="1" applyAlignment="1">
      <alignment vertical="center" wrapText="1"/>
    </xf>
    <xf numFmtId="49" fontId="32" fillId="0" borderId="0" xfId="0" applyNumberFormat="1" applyFont="1"/>
    <xf numFmtId="0" fontId="0" fillId="21" borderId="0" xfId="0" applyFill="1"/>
    <xf numFmtId="49" fontId="32" fillId="0" borderId="64" xfId="0" applyNumberFormat="1" applyFont="1" applyBorder="1" applyAlignment="1">
      <alignment horizontal="center"/>
    </xf>
    <xf numFmtId="0" fontId="0" fillId="14" borderId="0" xfId="0" applyFill="1"/>
    <xf numFmtId="0" fontId="43" fillId="20" borderId="65" xfId="0" applyFont="1" applyFill="1" applyBorder="1" applyAlignment="1">
      <alignment horizontal="center"/>
    </xf>
    <xf numFmtId="44" fontId="39" fillId="20" borderId="39" xfId="2" applyFont="1" applyFill="1" applyBorder="1" applyProtection="1"/>
    <xf numFmtId="0" fontId="40" fillId="0" borderId="65" xfId="0" applyFont="1" applyBorder="1"/>
    <xf numFmtId="0" fontId="0" fillId="22" borderId="0" xfId="0" applyFill="1"/>
    <xf numFmtId="0" fontId="43" fillId="0" borderId="65" xfId="0" applyFont="1" applyBorder="1" applyAlignment="1">
      <alignment horizontal="center"/>
    </xf>
    <xf numFmtId="44" fontId="39" fillId="0" borderId="39" xfId="2" applyFont="1" applyFill="1" applyBorder="1" applyProtection="1"/>
    <xf numFmtId="0" fontId="0" fillId="0" borderId="63" xfId="0" applyBorder="1" applyAlignment="1">
      <alignment horizontal="center" wrapText="1"/>
    </xf>
    <xf numFmtId="167" fontId="0" fillId="0" borderId="0" xfId="3" applyNumberFormat="1" applyFont="1" applyProtection="1"/>
    <xf numFmtId="0" fontId="14" fillId="0" borderId="63" xfId="0" applyFont="1" applyBorder="1"/>
    <xf numFmtId="0" fontId="0" fillId="0" borderId="81" xfId="0" applyBorder="1"/>
    <xf numFmtId="0" fontId="0" fillId="0" borderId="82" xfId="0" applyBorder="1"/>
    <xf numFmtId="0" fontId="0" fillId="0" borderId="83" xfId="0" applyBorder="1"/>
    <xf numFmtId="0" fontId="14" fillId="13" borderId="44" xfId="0" applyFont="1" applyFill="1" applyBorder="1"/>
    <xf numFmtId="0" fontId="0" fillId="13" borderId="0" xfId="0" applyFill="1"/>
    <xf numFmtId="0" fontId="17" fillId="13" borderId="0" xfId="0" applyFont="1" applyFill="1"/>
    <xf numFmtId="0" fontId="0" fillId="13" borderId="45" xfId="0" applyFill="1" applyBorder="1"/>
    <xf numFmtId="0" fontId="0" fillId="13" borderId="44" xfId="0" applyFill="1" applyBorder="1"/>
    <xf numFmtId="0" fontId="14" fillId="13" borderId="0" xfId="0" applyFont="1" applyFill="1"/>
    <xf numFmtId="0" fontId="0" fillId="13" borderId="84" xfId="0" applyFill="1" applyBorder="1"/>
    <xf numFmtId="0" fontId="0" fillId="13" borderId="39" xfId="0" applyFill="1" applyBorder="1"/>
    <xf numFmtId="0" fontId="0" fillId="13" borderId="39" xfId="0" applyFill="1" applyBorder="1" applyAlignment="1">
      <alignment wrapText="1"/>
    </xf>
    <xf numFmtId="0" fontId="17" fillId="13" borderId="44" xfId="0" applyFont="1" applyFill="1" applyBorder="1"/>
    <xf numFmtId="0" fontId="17" fillId="13" borderId="46" xfId="0" applyFont="1" applyFill="1" applyBorder="1"/>
    <xf numFmtId="0" fontId="17" fillId="13" borderId="47" xfId="0" applyFont="1" applyFill="1" applyBorder="1"/>
    <xf numFmtId="0" fontId="0" fillId="13" borderId="48" xfId="0" applyFill="1" applyBorder="1"/>
    <xf numFmtId="0" fontId="1" fillId="3" borderId="0" xfId="0" applyFont="1" applyFill="1" applyAlignment="1">
      <alignment horizontal="left" vertical="center" indent="2"/>
    </xf>
    <xf numFmtId="0" fontId="1" fillId="3" borderId="0" xfId="0" applyFont="1" applyFill="1" applyAlignment="1">
      <alignment horizontal="left" indent="2"/>
    </xf>
    <xf numFmtId="0" fontId="1" fillId="12" borderId="6" xfId="0" applyFont="1" applyFill="1" applyBorder="1" applyAlignment="1">
      <alignment horizontal="center" vertical="center"/>
    </xf>
    <xf numFmtId="0" fontId="24" fillId="0" borderId="0" xfId="0" applyFont="1" applyAlignment="1">
      <alignment horizontal="left" vertical="center" wrapText="1"/>
    </xf>
    <xf numFmtId="0" fontId="23" fillId="0" borderId="0" xfId="0" applyFont="1" applyAlignment="1">
      <alignment horizontal="left" vertical="center" wrapText="1"/>
    </xf>
    <xf numFmtId="0" fontId="24" fillId="0" borderId="0" xfId="0" applyFont="1" applyAlignment="1">
      <alignment horizontal="left" vertical="top" wrapText="1"/>
    </xf>
    <xf numFmtId="0" fontId="46" fillId="0" borderId="0" xfId="0" applyFont="1" applyAlignment="1">
      <alignment horizontal="left" vertical="center"/>
    </xf>
    <xf numFmtId="6" fontId="4" fillId="3" borderId="0" xfId="0" applyNumberFormat="1" applyFont="1" applyFill="1" applyAlignment="1">
      <alignment horizontal="left" vertical="center" indent="2"/>
    </xf>
    <xf numFmtId="0" fontId="58" fillId="0" borderId="0" xfId="5" applyFont="1" applyAlignment="1">
      <alignment horizontal="left" wrapText="1"/>
    </xf>
    <xf numFmtId="0" fontId="14" fillId="0" borderId="0" xfId="0" applyFont="1" applyAlignment="1">
      <alignment horizontal="center" vertical="center" wrapText="1"/>
    </xf>
    <xf numFmtId="0" fontId="0" fillId="0" borderId="39" xfId="0" applyBorder="1" applyAlignment="1">
      <alignment horizontal="center" vertical="center"/>
    </xf>
    <xf numFmtId="0" fontId="17" fillId="24" borderId="39" xfId="0" applyFont="1" applyFill="1" applyBorder="1" applyAlignment="1">
      <alignment horizontal="center" vertical="center"/>
    </xf>
    <xf numFmtId="0" fontId="0" fillId="0" borderId="0" xfId="0" applyAlignment="1">
      <alignment horizontal="center" vertical="center"/>
    </xf>
    <xf numFmtId="0" fontId="0" fillId="26" borderId="0" xfId="0" applyFill="1" applyAlignment="1" applyProtection="1">
      <alignment horizontal="center"/>
      <protection locked="0"/>
    </xf>
    <xf numFmtId="0" fontId="0" fillId="0" borderId="0" xfId="0" applyAlignment="1" applyProtection="1">
      <alignment horizontal="center"/>
      <protection locked="0"/>
    </xf>
    <xf numFmtId="0" fontId="0" fillId="0" borderId="66" xfId="0" applyBorder="1" applyAlignment="1">
      <alignment vertical="top" wrapText="1"/>
    </xf>
    <xf numFmtId="0" fontId="97" fillId="0" borderId="0" xfId="0" applyFont="1" applyAlignment="1">
      <alignment vertical="center" wrapText="1"/>
    </xf>
    <xf numFmtId="0" fontId="61" fillId="0" borderId="36" xfId="0" applyFont="1" applyBorder="1" applyAlignment="1">
      <alignment horizontal="center"/>
    </xf>
    <xf numFmtId="0" fontId="0" fillId="0" borderId="66" xfId="0" applyBorder="1" applyAlignment="1">
      <alignment horizontal="center" vertical="center"/>
    </xf>
    <xf numFmtId="0" fontId="0" fillId="26" borderId="66" xfId="0" applyFill="1" applyBorder="1" applyAlignment="1" applyProtection="1">
      <alignment horizontal="center"/>
      <protection locked="0"/>
    </xf>
    <xf numFmtId="0" fontId="99" fillId="13" borderId="105" xfId="0" applyFont="1" applyFill="1" applyBorder="1" applyAlignment="1">
      <alignment vertical="center" wrapText="1"/>
    </xf>
    <xf numFmtId="0" fontId="100" fillId="62" borderId="39" xfId="0" applyFont="1" applyFill="1" applyBorder="1" applyAlignment="1">
      <alignment horizontal="left" vertical="top" wrapText="1"/>
    </xf>
    <xf numFmtId="0" fontId="101" fillId="0" borderId="0" xfId="0" applyFont="1" applyAlignment="1">
      <alignment horizontal="left" vertical="center"/>
    </xf>
    <xf numFmtId="0" fontId="0" fillId="0" borderId="0" xfId="0" applyAlignment="1">
      <alignment horizontal="left"/>
    </xf>
    <xf numFmtId="0" fontId="100" fillId="0" borderId="0" xfId="0" applyFont="1" applyAlignment="1">
      <alignment horizontal="left" vertical="top" wrapText="1"/>
    </xf>
    <xf numFmtId="43" fontId="100" fillId="62" borderId="39" xfId="1" applyFont="1" applyFill="1" applyBorder="1" applyAlignment="1">
      <alignment horizontal="left" vertical="top" wrapText="1"/>
    </xf>
    <xf numFmtId="43" fontId="0" fillId="0" borderId="0" xfId="1" applyFont="1" applyAlignment="1">
      <alignment horizontal="left"/>
    </xf>
    <xf numFmtId="43" fontId="0" fillId="0" borderId="0" xfId="1" applyFont="1"/>
    <xf numFmtId="0" fontId="4" fillId="3" borderId="0" xfId="0" applyFont="1" applyFill="1" applyAlignment="1">
      <alignment horizontal="center" vertical="center" wrapText="1"/>
    </xf>
    <xf numFmtId="0" fontId="67" fillId="13" borderId="0" xfId="0" applyFont="1" applyFill="1" applyAlignment="1">
      <alignment horizontal="center"/>
    </xf>
    <xf numFmtId="0" fontId="32" fillId="29" borderId="39" xfId="0" applyFont="1" applyFill="1" applyBorder="1" applyAlignment="1">
      <alignment wrapText="1"/>
    </xf>
    <xf numFmtId="2" fontId="4" fillId="3" borderId="106" xfId="0" applyNumberFormat="1" applyFont="1" applyFill="1" applyBorder="1" applyAlignment="1">
      <alignment horizontal="center" vertical="center"/>
    </xf>
    <xf numFmtId="2" fontId="4" fillId="13" borderId="66" xfId="0" applyNumberFormat="1" applyFont="1" applyFill="1" applyBorder="1" applyAlignment="1">
      <alignment horizontal="center" vertical="center"/>
    </xf>
    <xf numFmtId="0" fontId="100" fillId="62" borderId="107" xfId="0" applyFont="1" applyFill="1" applyBorder="1" applyAlignment="1">
      <alignment horizontal="center" vertical="top" wrapText="1"/>
    </xf>
    <xf numFmtId="0" fontId="100" fillId="62" borderId="108" xfId="0" applyFont="1" applyFill="1" applyBorder="1" applyAlignment="1">
      <alignment horizontal="center" vertical="top" wrapText="1"/>
    </xf>
    <xf numFmtId="0" fontId="100" fillId="62" borderId="105" xfId="0" applyFont="1" applyFill="1" applyBorder="1" applyAlignment="1">
      <alignment horizontal="center" vertical="top" wrapText="1"/>
    </xf>
    <xf numFmtId="0" fontId="107" fillId="0" borderId="0" xfId="0" applyFont="1" applyAlignment="1">
      <alignment horizontal="right" vertical="center"/>
    </xf>
    <xf numFmtId="2" fontId="0" fillId="0" borderId="0" xfId="0" applyNumberFormat="1"/>
    <xf numFmtId="2" fontId="7" fillId="12" borderId="8" xfId="0" applyNumberFormat="1" applyFont="1" applyFill="1" applyBorder="1" applyAlignment="1">
      <alignment horizontal="right" vertical="center" wrapText="1"/>
    </xf>
    <xf numFmtId="0" fontId="4" fillId="3" borderId="111" xfId="0" applyFont="1" applyFill="1" applyBorder="1" applyAlignment="1">
      <alignment horizontal="left" vertical="center" indent="2"/>
    </xf>
    <xf numFmtId="0" fontId="4" fillId="3" borderId="112" xfId="0" applyFont="1" applyFill="1" applyBorder="1" applyAlignment="1">
      <alignment horizontal="left" vertical="center" indent="2"/>
    </xf>
    <xf numFmtId="0" fontId="4" fillId="3" borderId="113" xfId="0" applyFont="1" applyFill="1" applyBorder="1" applyAlignment="1">
      <alignment horizontal="left" vertical="center" indent="2"/>
    </xf>
    <xf numFmtId="0" fontId="4" fillId="3" borderId="114" xfId="0" applyFont="1" applyFill="1" applyBorder="1" applyAlignment="1">
      <alignment horizontal="left" vertical="center" indent="2"/>
    </xf>
    <xf numFmtId="0" fontId="4" fillId="3" borderId="115" xfId="0" applyFont="1" applyFill="1" applyBorder="1" applyAlignment="1">
      <alignment horizontal="left" vertical="center" indent="2"/>
    </xf>
    <xf numFmtId="0" fontId="1" fillId="3" borderId="116" xfId="0" applyFont="1" applyFill="1" applyBorder="1" applyAlignment="1">
      <alignment horizontal="left" vertical="center" indent="2"/>
    </xf>
    <xf numFmtId="0" fontId="4" fillId="3" borderId="117" xfId="0" applyFont="1" applyFill="1" applyBorder="1" applyAlignment="1">
      <alignment horizontal="left" vertical="center" indent="2"/>
    </xf>
    <xf numFmtId="0" fontId="4" fillId="3" borderId="118" xfId="0" applyFont="1" applyFill="1" applyBorder="1" applyAlignment="1">
      <alignment horizontal="left" vertical="center" indent="2"/>
    </xf>
    <xf numFmtId="0" fontId="6" fillId="64" borderId="4" xfId="0" applyFont="1" applyFill="1" applyBorder="1" applyAlignment="1">
      <alignment horizontal="center" vertical="center" wrapText="1"/>
    </xf>
    <xf numFmtId="0" fontId="1" fillId="3" borderId="0" xfId="0" applyFont="1" applyFill="1" applyAlignment="1">
      <alignment horizontal="center" vertical="center"/>
    </xf>
    <xf numFmtId="0" fontId="4" fillId="3" borderId="0" xfId="0" applyFont="1" applyFill="1" applyAlignment="1">
      <alignment horizontal="center" vertical="center"/>
    </xf>
    <xf numFmtId="0" fontId="4" fillId="3" borderId="0" xfId="0" applyFont="1" applyFill="1" applyAlignment="1">
      <alignment horizontal="center"/>
    </xf>
    <xf numFmtId="164" fontId="9" fillId="3" borderId="0" xfId="1" applyNumberFormat="1" applyFont="1" applyFill="1" applyBorder="1" applyAlignment="1" applyProtection="1">
      <alignment horizontal="center" vertical="top" wrapText="1"/>
    </xf>
    <xf numFmtId="2" fontId="4" fillId="3" borderId="0" xfId="0" applyNumberFormat="1" applyFont="1" applyFill="1" applyAlignment="1">
      <alignment horizontal="center" vertical="center"/>
    </xf>
    <xf numFmtId="0" fontId="4" fillId="6" borderId="0" xfId="0" applyFont="1" applyFill="1" applyAlignment="1">
      <alignment horizontal="center" vertical="center"/>
    </xf>
    <xf numFmtId="0" fontId="23" fillId="0" borderId="45" xfId="0" applyFont="1" applyBorder="1" applyAlignment="1">
      <alignment horizontal="left" vertical="center" wrapText="1"/>
    </xf>
    <xf numFmtId="0" fontId="0" fillId="0" borderId="119" xfId="0" applyBorder="1" applyAlignment="1">
      <alignment wrapText="1"/>
    </xf>
    <xf numFmtId="166" fontId="19" fillId="10" borderId="39" xfId="0" applyNumberFormat="1" applyFont="1" applyFill="1" applyBorder="1" applyAlignment="1" applyProtection="1">
      <alignment horizontal="left" vertical="center" wrapText="1" indent="2"/>
      <protection locked="0"/>
    </xf>
    <xf numFmtId="166" fontId="21" fillId="0" borderId="0" xfId="0" applyNumberFormat="1" applyFont="1" applyAlignment="1">
      <alignment horizontal="center" wrapText="1"/>
    </xf>
    <xf numFmtId="0" fontId="18" fillId="0" borderId="0" xfId="0" applyFont="1" applyAlignment="1">
      <alignment horizontal="center" wrapText="1"/>
    </xf>
    <xf numFmtId="0" fontId="74" fillId="0" borderId="0" xfId="0" applyFont="1" applyAlignment="1">
      <alignment horizontal="center" vertical="top" wrapText="1"/>
    </xf>
    <xf numFmtId="0" fontId="74" fillId="8" borderId="0" xfId="0" applyFont="1" applyFill="1" applyAlignment="1">
      <alignment horizontal="center" vertical="top" wrapText="1"/>
    </xf>
    <xf numFmtId="0" fontId="23" fillId="9" borderId="54" xfId="0" applyFont="1" applyFill="1" applyBorder="1" applyAlignment="1">
      <alignment horizontal="left" vertical="center" wrapText="1" indent="1"/>
    </xf>
    <xf numFmtId="0" fontId="23" fillId="9" borderId="55" xfId="0" applyFont="1" applyFill="1" applyBorder="1" applyAlignment="1">
      <alignment horizontal="left" vertical="center" wrapText="1" indent="1"/>
    </xf>
    <xf numFmtId="0" fontId="1" fillId="10" borderId="39" xfId="0" applyFont="1" applyFill="1" applyBorder="1" applyAlignment="1" applyProtection="1">
      <alignment horizontal="left" vertical="center" wrapText="1" indent="2"/>
      <protection locked="0"/>
    </xf>
    <xf numFmtId="0" fontId="23" fillId="0" borderId="0" xfId="0" applyFont="1" applyAlignment="1">
      <alignment horizontal="left" vertical="center" wrapText="1"/>
    </xf>
    <xf numFmtId="0" fontId="23" fillId="0" borderId="45" xfId="0" applyFont="1" applyBorder="1" applyAlignment="1">
      <alignment horizontal="left" vertical="center" wrapText="1"/>
    </xf>
    <xf numFmtId="0" fontId="0" fillId="0" borderId="0" xfId="0" applyAlignment="1">
      <alignment horizontal="left" vertical="center" wrapText="1"/>
    </xf>
    <xf numFmtId="0" fontId="23" fillId="0" borderId="0" xfId="0" applyFont="1" applyAlignment="1">
      <alignment horizontal="center" vertical="center" wrapText="1"/>
    </xf>
    <xf numFmtId="0" fontId="24" fillId="0" borderId="0" xfId="0" applyFont="1" applyAlignment="1">
      <alignment horizontal="left" vertical="center" wrapText="1"/>
    </xf>
    <xf numFmtId="0" fontId="23" fillId="0" borderId="47" xfId="0" applyFont="1" applyBorder="1" applyAlignment="1">
      <alignment horizontal="left" vertical="center" wrapText="1"/>
    </xf>
    <xf numFmtId="0" fontId="106" fillId="0" borderId="0" xfId="0" applyFont="1" applyAlignment="1">
      <alignment horizontal="left" vertical="center" wrapText="1"/>
    </xf>
    <xf numFmtId="0" fontId="106" fillId="0" borderId="45" xfId="0" applyFont="1" applyBorder="1" applyAlignment="1">
      <alignment horizontal="left" vertical="center" wrapText="1"/>
    </xf>
    <xf numFmtId="0" fontId="69" fillId="24" borderId="42" xfId="0" applyFont="1" applyFill="1" applyBorder="1" applyAlignment="1">
      <alignment horizontal="center" vertical="center" wrapText="1"/>
    </xf>
    <xf numFmtId="0" fontId="70" fillId="0" borderId="0" xfId="0" applyFont="1" applyAlignment="1">
      <alignment horizontal="left" wrapText="1"/>
    </xf>
    <xf numFmtId="0" fontId="24" fillId="0" borderId="0" xfId="0" applyFont="1" applyAlignment="1">
      <alignment horizontal="left" vertical="top" wrapText="1"/>
    </xf>
    <xf numFmtId="0" fontId="103" fillId="0" borderId="0" xfId="0" applyFont="1" applyAlignment="1">
      <alignment horizontal="center" vertical="center" wrapText="1"/>
    </xf>
    <xf numFmtId="0" fontId="27" fillId="24" borderId="0" xfId="0" applyFont="1" applyFill="1" applyAlignment="1">
      <alignment horizontal="center" vertical="center"/>
    </xf>
    <xf numFmtId="0" fontId="24" fillId="0" borderId="0" xfId="0" applyFont="1" applyAlignment="1">
      <alignment horizontal="center" wrapText="1"/>
    </xf>
    <xf numFmtId="0" fontId="24" fillId="0" borderId="0" xfId="0" applyFont="1" applyAlignment="1">
      <alignment horizontal="center" vertical="top" wrapText="1"/>
    </xf>
    <xf numFmtId="0" fontId="24" fillId="0" borderId="0" xfId="0" applyFont="1" applyAlignment="1">
      <alignment horizontal="center" vertical="center" wrapText="1"/>
    </xf>
    <xf numFmtId="0" fontId="104" fillId="0" borderId="0" xfId="0" applyFont="1" applyAlignment="1">
      <alignment horizontal="center" vertical="center" wrapText="1"/>
    </xf>
    <xf numFmtId="0" fontId="46" fillId="24" borderId="39" xfId="0" applyFont="1" applyFill="1" applyBorder="1" applyAlignment="1">
      <alignment horizontal="left" vertical="center" wrapText="1"/>
    </xf>
    <xf numFmtId="0" fontId="46" fillId="0" borderId="0" xfId="0" applyFont="1" applyAlignment="1">
      <alignment horizontal="left" vertical="center" wrapText="1"/>
    </xf>
    <xf numFmtId="0" fontId="25" fillId="24" borderId="39" xfId="0" applyFont="1" applyFill="1" applyBorder="1" applyAlignment="1">
      <alignment horizontal="center" vertical="center" wrapText="1"/>
    </xf>
    <xf numFmtId="0" fontId="46" fillId="0" borderId="0" xfId="0" applyFont="1" applyAlignment="1">
      <alignment horizontal="center" vertical="center"/>
    </xf>
    <xf numFmtId="0" fontId="46" fillId="0" borderId="0" xfId="0" applyFont="1" applyAlignment="1">
      <alignment horizontal="center" vertical="center" wrapText="1"/>
    </xf>
    <xf numFmtId="0" fontId="46" fillId="0" borderId="39" xfId="0" applyFont="1" applyBorder="1" applyAlignment="1">
      <alignment horizontal="left" vertical="center" wrapText="1"/>
    </xf>
    <xf numFmtId="0" fontId="65" fillId="12" borderId="11" xfId="0" applyFont="1" applyFill="1" applyBorder="1" applyAlignment="1">
      <alignment horizontal="center" vertical="top" wrapText="1"/>
    </xf>
    <xf numFmtId="0" fontId="65" fillId="12" borderId="12" xfId="0" applyFont="1" applyFill="1" applyBorder="1" applyAlignment="1">
      <alignment horizontal="center" vertical="top" wrapText="1"/>
    </xf>
    <xf numFmtId="0" fontId="65" fillId="12" borderId="13" xfId="0" applyFont="1" applyFill="1" applyBorder="1" applyAlignment="1">
      <alignment horizontal="center" vertical="top" wrapText="1"/>
    </xf>
    <xf numFmtId="0" fontId="8" fillId="7" borderId="92" xfId="0" applyFont="1" applyFill="1" applyBorder="1" applyAlignment="1">
      <alignment horizontal="center" vertical="center" wrapText="1"/>
    </xf>
    <xf numFmtId="0" fontId="8" fillId="7" borderId="109"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7" fillId="11" borderId="110" xfId="0" applyFont="1" applyFill="1" applyBorder="1" applyAlignment="1" applyProtection="1">
      <alignment horizontal="center" vertical="center" wrapText="1"/>
      <protection locked="0"/>
    </xf>
    <xf numFmtId="0" fontId="7" fillId="11" borderId="93" xfId="0" applyFont="1" applyFill="1" applyBorder="1" applyAlignment="1" applyProtection="1">
      <alignment horizontal="center" vertical="center" wrapText="1"/>
      <protection locked="0"/>
    </xf>
    <xf numFmtId="0" fontId="7" fillId="11" borderId="91" xfId="0" applyFont="1" applyFill="1" applyBorder="1" applyAlignment="1" applyProtection="1">
      <alignment horizontal="center" vertical="center" wrapText="1"/>
      <protection locked="0"/>
    </xf>
    <xf numFmtId="0" fontId="66" fillId="12" borderId="8" xfId="0" applyFont="1" applyFill="1" applyBorder="1" applyAlignment="1">
      <alignment horizontal="center" vertical="top" wrapText="1"/>
    </xf>
    <xf numFmtId="0" fontId="66" fillId="12" borderId="9" xfId="0" applyFont="1" applyFill="1" applyBorder="1" applyAlignment="1">
      <alignment horizontal="center" vertical="top" wrapText="1"/>
    </xf>
    <xf numFmtId="0" fontId="66" fillId="12" borderId="10" xfId="0" applyFont="1" applyFill="1" applyBorder="1" applyAlignment="1">
      <alignment horizontal="center" vertical="top" wrapText="1"/>
    </xf>
    <xf numFmtId="0" fontId="7" fillId="12" borderId="12" xfId="0" applyFont="1" applyFill="1" applyBorder="1" applyAlignment="1">
      <alignment horizontal="left" vertical="center" wrapText="1" indent="2"/>
    </xf>
    <xf numFmtId="0" fontId="7" fillId="12" borderId="13" xfId="0" applyFont="1" applyFill="1" applyBorder="1" applyAlignment="1">
      <alignment horizontal="left" vertical="center" wrapText="1" indent="2"/>
    </xf>
    <xf numFmtId="0" fontId="7" fillId="11" borderId="2" xfId="0" applyFont="1" applyFill="1" applyBorder="1" applyAlignment="1" applyProtection="1">
      <alignment horizontal="left" vertical="center" wrapText="1"/>
      <protection locked="0"/>
    </xf>
    <xf numFmtId="0" fontId="7" fillId="11" borderId="16" xfId="0" applyFont="1" applyFill="1" applyBorder="1" applyAlignment="1" applyProtection="1">
      <alignment horizontal="left" vertical="center" wrapText="1"/>
      <protection locked="0"/>
    </xf>
    <xf numFmtId="0" fontId="7" fillId="11" borderId="3" xfId="0" applyFont="1" applyFill="1" applyBorder="1" applyAlignment="1" applyProtection="1">
      <alignment horizontal="left" vertical="center" wrapText="1"/>
      <protection locked="0"/>
    </xf>
    <xf numFmtId="44" fontId="7" fillId="11" borderId="2" xfId="2" applyFont="1" applyFill="1" applyBorder="1" applyAlignment="1" applyProtection="1">
      <alignment horizontal="left" vertical="center" wrapText="1"/>
      <protection locked="0"/>
    </xf>
    <xf numFmtId="44" fontId="7" fillId="11" borderId="16" xfId="2" applyFont="1" applyFill="1" applyBorder="1" applyAlignment="1" applyProtection="1">
      <alignment horizontal="left" vertical="center" wrapText="1"/>
      <protection locked="0"/>
    </xf>
    <xf numFmtId="44" fontId="7" fillId="11" borderId="3" xfId="2" applyFont="1" applyFill="1" applyBorder="1" applyAlignment="1" applyProtection="1">
      <alignment horizontal="left" vertical="center" wrapText="1"/>
      <protection locked="0"/>
    </xf>
    <xf numFmtId="165" fontId="7" fillId="0" borderId="2" xfId="1" applyNumberFormat="1" applyFont="1" applyFill="1" applyBorder="1" applyAlignment="1" applyProtection="1">
      <alignment horizontal="left" vertical="center" wrapText="1"/>
    </xf>
    <xf numFmtId="165" fontId="7" fillId="0" borderId="16" xfId="1" applyNumberFormat="1" applyFont="1" applyFill="1" applyBorder="1" applyAlignment="1" applyProtection="1">
      <alignment horizontal="left" vertical="center" wrapText="1"/>
    </xf>
    <xf numFmtId="165" fontId="7" fillId="0" borderId="3" xfId="1" applyNumberFormat="1" applyFont="1" applyFill="1" applyBorder="1" applyAlignment="1" applyProtection="1">
      <alignment horizontal="left" vertical="center" wrapText="1"/>
    </xf>
    <xf numFmtId="165" fontId="7" fillId="23" borderId="27" xfId="2" applyNumberFormat="1" applyFont="1" applyFill="1" applyBorder="1" applyAlignment="1" applyProtection="1">
      <alignment horizontal="left" vertical="center" wrapText="1"/>
    </xf>
    <xf numFmtId="165" fontId="7" fillId="23" borderId="25" xfId="2" applyNumberFormat="1" applyFont="1" applyFill="1" applyBorder="1" applyAlignment="1" applyProtection="1">
      <alignment horizontal="left" vertical="center" wrapText="1"/>
    </xf>
    <xf numFmtId="165" fontId="7" fillId="23" borderId="26" xfId="2" applyNumberFormat="1" applyFont="1" applyFill="1" applyBorder="1" applyAlignment="1" applyProtection="1">
      <alignment horizontal="left" vertical="center" wrapText="1"/>
    </xf>
    <xf numFmtId="0" fontId="7" fillId="12" borderId="11" xfId="0" applyFont="1" applyFill="1" applyBorder="1" applyAlignment="1">
      <alignment horizontal="left" vertical="center" wrapText="1"/>
    </xf>
    <xf numFmtId="0" fontId="7" fillId="12" borderId="12" xfId="0" applyFont="1" applyFill="1" applyBorder="1" applyAlignment="1">
      <alignment horizontal="left" vertical="center" wrapText="1"/>
    </xf>
    <xf numFmtId="0" fontId="7" fillId="12" borderId="13" xfId="0" applyFont="1" applyFill="1" applyBorder="1" applyAlignment="1">
      <alignment horizontal="left" vertical="center" wrapText="1"/>
    </xf>
    <xf numFmtId="0" fontId="65" fillId="12" borderId="8" xfId="0" applyFont="1" applyFill="1" applyBorder="1" applyAlignment="1">
      <alignment horizontal="center" vertical="top" wrapText="1"/>
    </xf>
    <xf numFmtId="0" fontId="65" fillId="12" borderId="9" xfId="0" applyFont="1" applyFill="1" applyBorder="1" applyAlignment="1">
      <alignment horizontal="center" vertical="top" wrapText="1"/>
    </xf>
    <xf numFmtId="0" fontId="65" fillId="12" borderId="10" xfId="0" applyFont="1" applyFill="1" applyBorder="1" applyAlignment="1">
      <alignment horizontal="center" vertical="top" wrapText="1"/>
    </xf>
    <xf numFmtId="0" fontId="1" fillId="12" borderId="30" xfId="0" applyFont="1" applyFill="1" applyBorder="1" applyAlignment="1">
      <alignment horizontal="center" vertical="center"/>
    </xf>
    <xf numFmtId="0" fontId="1" fillId="12" borderId="31" xfId="0" applyFont="1" applyFill="1" applyBorder="1" applyAlignment="1">
      <alignment horizontal="center" vertical="center"/>
    </xf>
    <xf numFmtId="0" fontId="6" fillId="3" borderId="14"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1" fillId="12" borderId="11" xfId="0" applyFont="1" applyFill="1" applyBorder="1" applyAlignment="1">
      <alignment horizontal="center" vertical="center"/>
    </xf>
    <xf numFmtId="0" fontId="1" fillId="12" borderId="12" xfId="0" applyFont="1" applyFill="1" applyBorder="1" applyAlignment="1">
      <alignment horizontal="center" vertical="center"/>
    </xf>
    <xf numFmtId="0" fontId="1" fillId="12" borderId="13" xfId="0" applyFont="1" applyFill="1" applyBorder="1" applyAlignment="1">
      <alignment horizontal="center" vertical="center"/>
    </xf>
    <xf numFmtId="0" fontId="8" fillId="7" borderId="92" xfId="0" applyFont="1" applyFill="1" applyBorder="1" applyAlignment="1">
      <alignment horizontal="center" vertical="center"/>
    </xf>
    <xf numFmtId="0" fontId="8" fillId="7" borderId="109" xfId="0" applyFont="1" applyFill="1" applyBorder="1" applyAlignment="1">
      <alignment horizontal="center" vertical="center"/>
    </xf>
    <xf numFmtId="0" fontId="8" fillId="7" borderId="21" xfId="0" applyFont="1" applyFill="1" applyBorder="1" applyAlignment="1">
      <alignment horizontal="center" vertical="center"/>
    </xf>
    <xf numFmtId="0" fontId="7" fillId="11" borderId="1" xfId="0" applyFont="1" applyFill="1" applyBorder="1" applyAlignment="1" applyProtection="1">
      <alignment horizontal="left" vertical="center" wrapText="1"/>
      <protection locked="0"/>
    </xf>
    <xf numFmtId="0" fontId="102" fillId="11" borderId="2" xfId="4" applyFont="1" applyFill="1" applyBorder="1" applyAlignment="1" applyProtection="1">
      <alignment horizontal="left" vertical="center" wrapText="1"/>
      <protection locked="0"/>
    </xf>
    <xf numFmtId="6" fontId="4" fillId="3" borderId="0" xfId="0" applyNumberFormat="1" applyFont="1" applyFill="1" applyAlignment="1">
      <alignment horizontal="left" vertical="center" indent="2"/>
    </xf>
    <xf numFmtId="0" fontId="4" fillId="3" borderId="0" xfId="0" applyFont="1" applyFill="1" applyAlignment="1">
      <alignment horizontal="left" vertical="center" indent="2"/>
    </xf>
    <xf numFmtId="0" fontId="6" fillId="0" borderId="0" xfId="0" applyFont="1" applyAlignment="1">
      <alignment horizontal="center" vertical="center" wrapText="1"/>
    </xf>
    <xf numFmtId="0" fontId="105" fillId="0" borderId="0" xfId="0" applyFont="1" applyAlignment="1" applyProtection="1">
      <alignment horizontal="center" vertical="center" wrapText="1"/>
      <protection locked="0"/>
    </xf>
    <xf numFmtId="0" fontId="6" fillId="3" borderId="4" xfId="0" applyFont="1" applyFill="1" applyBorder="1" applyAlignment="1">
      <alignment horizontal="left" vertical="center" wrapText="1" indent="2"/>
    </xf>
    <xf numFmtId="0" fontId="6" fillId="3" borderId="17" xfId="0" applyFont="1" applyFill="1" applyBorder="1" applyAlignment="1">
      <alignment horizontal="left" vertical="center" wrapText="1" indent="2"/>
    </xf>
    <xf numFmtId="0" fontId="6" fillId="3" borderId="20" xfId="0" applyFont="1" applyFill="1" applyBorder="1" applyAlignment="1">
      <alignment horizontal="left" vertical="center" wrapText="1" indent="2"/>
    </xf>
    <xf numFmtId="0" fontId="6" fillId="3" borderId="22" xfId="0" applyFont="1" applyFill="1" applyBorder="1" applyAlignment="1">
      <alignment horizontal="left" vertical="center" wrapText="1" indent="2"/>
    </xf>
    <xf numFmtId="0" fontId="7" fillId="11" borderId="34" xfId="0" applyFont="1" applyFill="1" applyBorder="1" applyAlignment="1" applyProtection="1">
      <alignment horizontal="center" vertical="center" wrapText="1"/>
      <protection locked="0"/>
    </xf>
    <xf numFmtId="0" fontId="7" fillId="11" borderId="35" xfId="0" applyFont="1" applyFill="1" applyBorder="1" applyAlignment="1" applyProtection="1">
      <alignment horizontal="center" vertical="center" wrapText="1"/>
      <protection locked="0"/>
    </xf>
    <xf numFmtId="0" fontId="7" fillId="11" borderId="28" xfId="0" applyFont="1" applyFill="1" applyBorder="1" applyAlignment="1" applyProtection="1">
      <alignment horizontal="center" vertical="center" wrapText="1"/>
      <protection locked="0"/>
    </xf>
    <xf numFmtId="0" fontId="7" fillId="11" borderId="29" xfId="0" applyFont="1" applyFill="1" applyBorder="1" applyAlignment="1" applyProtection="1">
      <alignment horizontal="center" vertical="center" wrapText="1"/>
      <protection locked="0"/>
    </xf>
    <xf numFmtId="0" fontId="0" fillId="0" borderId="23" xfId="0" applyBorder="1"/>
    <xf numFmtId="0" fontId="0" fillId="0" borderId="24" xfId="0" applyBorder="1"/>
    <xf numFmtId="0" fontId="13" fillId="3" borderId="72" xfId="4" applyFill="1" applyBorder="1" applyAlignment="1" applyProtection="1">
      <alignment horizontal="center" vertical="center" wrapText="1"/>
    </xf>
    <xf numFmtId="0" fontId="13" fillId="3" borderId="37" xfId="4" applyFill="1" applyBorder="1" applyAlignment="1" applyProtection="1">
      <alignment horizontal="center" vertical="center" wrapText="1"/>
    </xf>
    <xf numFmtId="9" fontId="3" fillId="5" borderId="11" xfId="3" applyFont="1" applyFill="1" applyBorder="1" applyAlignment="1" applyProtection="1">
      <alignment horizontal="center" vertical="center"/>
    </xf>
    <xf numFmtId="9" fontId="3" fillId="5" borderId="13" xfId="3" applyFont="1" applyFill="1" applyBorder="1" applyAlignment="1" applyProtection="1">
      <alignment horizontal="center" vertical="center"/>
    </xf>
    <xf numFmtId="0" fontId="3" fillId="5" borderId="6" xfId="0" applyFont="1" applyFill="1" applyBorder="1" applyAlignment="1">
      <alignment horizontal="center" vertical="center"/>
    </xf>
    <xf numFmtId="0" fontId="3" fillId="5" borderId="18" xfId="0" applyFont="1" applyFill="1" applyBorder="1" applyAlignment="1">
      <alignment horizontal="center" vertical="center"/>
    </xf>
    <xf numFmtId="0" fontId="64" fillId="12" borderId="11" xfId="0" applyFont="1" applyFill="1" applyBorder="1" applyAlignment="1">
      <alignment horizontal="center" vertical="center"/>
    </xf>
    <xf numFmtId="0" fontId="64" fillId="12" borderId="12" xfId="0" applyFont="1" applyFill="1" applyBorder="1" applyAlignment="1">
      <alignment horizontal="center" vertical="center"/>
    </xf>
    <xf numFmtId="0" fontId="64" fillId="12" borderId="40" xfId="0" applyFont="1" applyFill="1" applyBorder="1" applyAlignment="1">
      <alignment horizontal="center" vertical="center"/>
    </xf>
    <xf numFmtId="0" fontId="66" fillId="12" borderId="11" xfId="0" applyFont="1" applyFill="1" applyBorder="1" applyAlignment="1">
      <alignment horizontal="center" vertical="top" wrapText="1"/>
    </xf>
    <xf numFmtId="0" fontId="66" fillId="12" borderId="12" xfId="0" applyFont="1" applyFill="1" applyBorder="1" applyAlignment="1">
      <alignment horizontal="center" vertical="top" wrapText="1"/>
    </xf>
    <xf numFmtId="0" fontId="66" fillId="12" borderId="13" xfId="0" applyFont="1" applyFill="1" applyBorder="1" applyAlignment="1">
      <alignment horizontal="center" vertical="top" wrapText="1"/>
    </xf>
    <xf numFmtId="0" fontId="71" fillId="12" borderId="11" xfId="0" applyFont="1" applyFill="1" applyBorder="1" applyAlignment="1">
      <alignment horizontal="center" vertical="top" wrapText="1"/>
    </xf>
    <xf numFmtId="0" fontId="71" fillId="12" borderId="12" xfId="0" applyFont="1" applyFill="1" applyBorder="1" applyAlignment="1">
      <alignment horizontal="center" vertical="top" wrapText="1"/>
    </xf>
    <xf numFmtId="0" fontId="71" fillId="12" borderId="13" xfId="0" applyFont="1" applyFill="1" applyBorder="1" applyAlignment="1">
      <alignment horizontal="center" vertical="top" wrapText="1"/>
    </xf>
    <xf numFmtId="0" fontId="5" fillId="12" borderId="30" xfId="0" applyFont="1" applyFill="1" applyBorder="1" applyAlignment="1">
      <alignment horizontal="center" vertical="center"/>
    </xf>
    <xf numFmtId="0" fontId="5" fillId="12" borderId="33" xfId="0" applyFont="1" applyFill="1" applyBorder="1" applyAlignment="1">
      <alignment horizontal="center" vertical="center"/>
    </xf>
    <xf numFmtId="0" fontId="71" fillId="12" borderId="8" xfId="0" applyFont="1" applyFill="1" applyBorder="1" applyAlignment="1">
      <alignment horizontal="center" vertical="top" wrapText="1"/>
    </xf>
    <xf numFmtId="0" fontId="71" fillId="12" borderId="9" xfId="0" applyFont="1" applyFill="1" applyBorder="1" applyAlignment="1">
      <alignment horizontal="center" vertical="top" wrapText="1"/>
    </xf>
    <xf numFmtId="0" fontId="71" fillId="12" borderId="10" xfId="0" applyFont="1" applyFill="1" applyBorder="1" applyAlignment="1">
      <alignment horizontal="center" vertical="top" wrapText="1"/>
    </xf>
    <xf numFmtId="0" fontId="23" fillId="15" borderId="60" xfId="0" applyFont="1" applyFill="1" applyBorder="1" applyAlignment="1">
      <alignment horizontal="center"/>
    </xf>
    <xf numFmtId="0" fontId="23" fillId="15" borderId="61" xfId="0" applyFont="1" applyFill="1" applyBorder="1" applyAlignment="1">
      <alignment horizontal="center"/>
    </xf>
    <xf numFmtId="0" fontId="23" fillId="15" borderId="62" xfId="0" applyFont="1" applyFill="1" applyBorder="1" applyAlignment="1">
      <alignment horizontal="center"/>
    </xf>
    <xf numFmtId="0" fontId="35" fillId="0" borderId="63" xfId="0" applyFont="1" applyBorder="1" applyAlignment="1">
      <alignment horizontal="center"/>
    </xf>
    <xf numFmtId="0" fontId="35" fillId="0" borderId="0" xfId="0" applyFont="1" applyAlignment="1">
      <alignment horizontal="center"/>
    </xf>
    <xf numFmtId="0" fontId="36" fillId="16" borderId="65" xfId="0" applyFont="1" applyFill="1" applyBorder="1" applyAlignment="1">
      <alignment horizontal="left" vertical="top" wrapText="1"/>
    </xf>
    <xf numFmtId="0" fontId="36" fillId="16" borderId="39" xfId="0" applyFont="1" applyFill="1" applyBorder="1" applyAlignment="1">
      <alignment horizontal="left" vertical="top" wrapText="1"/>
    </xf>
    <xf numFmtId="0" fontId="36" fillId="16" borderId="66" xfId="0" applyFont="1" applyFill="1" applyBorder="1" applyAlignment="1">
      <alignment horizontal="left" vertical="top" wrapText="1"/>
    </xf>
    <xf numFmtId="0" fontId="37" fillId="0" borderId="67" xfId="0" applyFont="1" applyBorder="1" applyAlignment="1">
      <alignment horizontal="center" wrapText="1"/>
    </xf>
    <xf numFmtId="0" fontId="37" fillId="0" borderId="71" xfId="0" applyFont="1" applyBorder="1" applyAlignment="1">
      <alignment horizontal="center" wrapText="1"/>
    </xf>
    <xf numFmtId="0" fontId="37" fillId="0" borderId="23" xfId="0" applyFont="1" applyBorder="1" applyAlignment="1">
      <alignment horizontal="center" wrapText="1"/>
    </xf>
    <xf numFmtId="0" fontId="37" fillId="0" borderId="72" xfId="0" applyFont="1" applyBorder="1" applyAlignment="1">
      <alignment horizontal="center" wrapText="1"/>
    </xf>
    <xf numFmtId="0" fontId="38" fillId="30" borderId="68" xfId="0" applyFont="1" applyFill="1" applyBorder="1" applyAlignment="1" applyProtection="1">
      <alignment horizontal="center" vertical="center" wrapText="1"/>
      <protection locked="0"/>
    </xf>
    <xf numFmtId="0" fontId="38" fillId="30" borderId="73" xfId="0" applyFont="1" applyFill="1" applyBorder="1" applyAlignment="1" applyProtection="1">
      <alignment horizontal="center" vertical="center" wrapText="1"/>
      <protection locked="0"/>
    </xf>
    <xf numFmtId="0" fontId="38" fillId="17" borderId="69" xfId="0" applyFont="1" applyFill="1" applyBorder="1" applyAlignment="1" applyProtection="1">
      <alignment horizontal="center" vertical="center" wrapText="1"/>
      <protection locked="0"/>
    </xf>
    <xf numFmtId="0" fontId="38" fillId="17" borderId="74" xfId="0" applyFont="1" applyFill="1" applyBorder="1" applyAlignment="1" applyProtection="1">
      <alignment horizontal="center" vertical="center" wrapText="1"/>
      <protection locked="0"/>
    </xf>
    <xf numFmtId="0" fontId="38" fillId="17" borderId="70" xfId="0" applyFont="1" applyFill="1" applyBorder="1" applyAlignment="1" applyProtection="1">
      <alignment horizontal="center" vertical="center" wrapText="1"/>
      <protection locked="0"/>
    </xf>
    <xf numFmtId="0" fontId="38" fillId="17" borderId="75" xfId="0" applyFont="1" applyFill="1" applyBorder="1" applyAlignment="1" applyProtection="1">
      <alignment horizontal="center" vertical="center" wrapText="1"/>
      <protection locked="0"/>
    </xf>
    <xf numFmtId="0" fontId="0" fillId="17" borderId="39" xfId="0" applyFill="1" applyBorder="1" applyAlignment="1" applyProtection="1">
      <alignment horizontal="center"/>
      <protection locked="0"/>
    </xf>
    <xf numFmtId="0" fontId="44" fillId="25" borderId="54" xfId="5" applyFont="1" applyFill="1" applyBorder="1" applyAlignment="1">
      <alignment horizontal="center"/>
    </xf>
    <xf numFmtId="0" fontId="44" fillId="25" borderId="85" xfId="5" applyFont="1" applyFill="1" applyBorder="1" applyAlignment="1">
      <alignment horizontal="center"/>
    </xf>
    <xf numFmtId="0" fontId="44" fillId="25" borderId="55" xfId="5" applyFont="1" applyFill="1" applyBorder="1" applyAlignment="1">
      <alignment horizontal="center"/>
    </xf>
    <xf numFmtId="0" fontId="49" fillId="0" borderId="0" xfId="5" applyFont="1" applyAlignment="1">
      <alignment horizontal="left" vertical="top" wrapText="1"/>
    </xf>
    <xf numFmtId="0" fontId="50" fillId="0" borderId="0" xfId="5" applyFont="1" applyAlignment="1">
      <alignment horizontal="left" vertical="top" wrapText="1"/>
    </xf>
    <xf numFmtId="0" fontId="49" fillId="0" borderId="0" xfId="5" applyFont="1" applyAlignment="1">
      <alignment horizontal="left" wrapText="1"/>
    </xf>
    <xf numFmtId="0" fontId="50" fillId="0" borderId="0" xfId="5" applyFont="1" applyAlignment="1">
      <alignment horizontal="left" wrapText="1"/>
    </xf>
    <xf numFmtId="0" fontId="58" fillId="0" borderId="0" xfId="5" applyFont="1" applyAlignment="1">
      <alignment horizontal="left" wrapText="1"/>
    </xf>
    <xf numFmtId="0" fontId="52" fillId="0" borderId="54" xfId="5" applyFont="1" applyBorder="1" applyAlignment="1">
      <alignment horizontal="center" wrapText="1"/>
    </xf>
    <xf numFmtId="0" fontId="52" fillId="0" borderId="55" xfId="5" applyFont="1" applyBorder="1" applyAlignment="1">
      <alignment horizontal="center" wrapText="1"/>
    </xf>
    <xf numFmtId="0" fontId="98" fillId="13" borderId="104" xfId="0" applyFont="1" applyFill="1" applyBorder="1" applyAlignment="1">
      <alignment horizontal="center" vertical="center"/>
    </xf>
    <xf numFmtId="0" fontId="98" fillId="13" borderId="103" xfId="0" applyFont="1" applyFill="1" applyBorder="1" applyAlignment="1">
      <alignment horizontal="center" vertical="center"/>
    </xf>
    <xf numFmtId="0" fontId="97" fillId="13" borderId="39" xfId="0" applyFont="1" applyFill="1" applyBorder="1" applyAlignment="1">
      <alignment horizontal="center" vertical="center" wrapText="1"/>
    </xf>
    <xf numFmtId="0" fontId="108" fillId="63" borderId="39" xfId="0" applyFont="1" applyFill="1" applyBorder="1" applyAlignment="1">
      <alignment horizontal="center" vertical="center" wrapText="1"/>
    </xf>
    <xf numFmtId="0" fontId="108" fillId="63" borderId="54" xfId="0" applyFont="1" applyFill="1" applyBorder="1" applyAlignment="1">
      <alignment horizontal="center" vertical="center" wrapText="1"/>
    </xf>
    <xf numFmtId="0" fontId="108" fillId="63" borderId="55" xfId="0" applyFont="1" applyFill="1" applyBorder="1" applyAlignment="1">
      <alignment horizontal="center" vertical="center" wrapText="1"/>
    </xf>
    <xf numFmtId="0" fontId="0" fillId="0" borderId="54" xfId="0" applyBorder="1" applyAlignment="1">
      <alignment horizontal="left" vertical="top" wrapText="1"/>
    </xf>
    <xf numFmtId="0" fontId="0" fillId="0" borderId="55" xfId="0" applyBorder="1" applyAlignment="1">
      <alignment horizontal="left" vertical="top" wrapText="1"/>
    </xf>
    <xf numFmtId="49" fontId="0" fillId="0" borderId="54" xfId="0" applyNumberFormat="1" applyBorder="1" applyAlignment="1">
      <alignment horizontal="left" vertical="top" wrapText="1"/>
    </xf>
    <xf numFmtId="49" fontId="0" fillId="0" borderId="85" xfId="0" applyNumberFormat="1" applyBorder="1" applyAlignment="1">
      <alignment horizontal="left" vertical="top" wrapText="1"/>
    </xf>
    <xf numFmtId="0" fontId="0" fillId="0" borderId="54" xfId="0" applyBorder="1" applyAlignment="1">
      <alignment horizontal="left" vertical="top"/>
    </xf>
    <xf numFmtId="0" fontId="0" fillId="0" borderId="55" xfId="0" applyBorder="1" applyAlignment="1">
      <alignment horizontal="left" vertical="top"/>
    </xf>
    <xf numFmtId="0" fontId="0" fillId="0" borderId="85" xfId="0" applyBorder="1" applyAlignment="1">
      <alignment horizontal="left" vertical="top" wrapText="1"/>
    </xf>
    <xf numFmtId="0" fontId="67" fillId="24" borderId="39" xfId="0" applyFont="1" applyFill="1" applyBorder="1" applyAlignment="1">
      <alignment horizontal="center" vertical="center" wrapText="1"/>
    </xf>
    <xf numFmtId="0" fontId="68" fillId="24" borderId="39" xfId="0" applyFont="1" applyFill="1" applyBorder="1" applyAlignment="1">
      <alignment horizontal="center" vertical="center" wrapText="1"/>
    </xf>
    <xf numFmtId="0" fontId="14" fillId="0" borderId="72" xfId="0" applyFont="1" applyBorder="1" applyAlignment="1">
      <alignment horizontal="center"/>
    </xf>
    <xf numFmtId="0" fontId="14" fillId="0" borderId="37" xfId="0" applyFont="1" applyBorder="1" applyAlignment="1">
      <alignment horizontal="center"/>
    </xf>
    <xf numFmtId="0" fontId="14" fillId="0" borderId="0" xfId="0" applyFont="1" applyAlignment="1">
      <alignment horizontal="center" vertical="center" wrapText="1"/>
    </xf>
    <xf numFmtId="0" fontId="17" fillId="10" borderId="0" xfId="0" applyFont="1" applyFill="1" applyAlignment="1" applyProtection="1">
      <alignment horizontal="center" vertical="center" wrapText="1"/>
      <protection locked="0"/>
    </xf>
    <xf numFmtId="0" fontId="5" fillId="0" borderId="0" xfId="0" applyFont="1" applyAlignment="1">
      <alignment horizontal="center" wrapText="1"/>
    </xf>
    <xf numFmtId="0" fontId="14" fillId="10" borderId="0" xfId="0" applyFont="1" applyFill="1" applyAlignment="1" applyProtection="1">
      <alignment horizontal="center" vertical="center" wrapText="1"/>
      <protection locked="0"/>
    </xf>
    <xf numFmtId="0" fontId="14" fillId="0" borderId="0" xfId="0" applyFont="1" applyAlignment="1">
      <alignment horizontal="center" vertical="top" wrapText="1"/>
    </xf>
    <xf numFmtId="0" fontId="22" fillId="10" borderId="0" xfId="0" applyFont="1" applyFill="1" applyAlignment="1">
      <alignment horizontal="center" vertical="center" wrapText="1"/>
    </xf>
  </cellXfs>
  <cellStyles count="55">
    <cellStyle name="20% - Accent1" xfId="22" builtinId="30" customBuiltin="1"/>
    <cellStyle name="20% - Accent2" xfId="25" builtinId="34" customBuiltin="1"/>
    <cellStyle name="20% - Accent3" xfId="28" builtinId="38" customBuiltin="1"/>
    <cellStyle name="20% - Accent4" xfId="31" builtinId="42" customBuiltin="1"/>
    <cellStyle name="20% - Accent5" xfId="34" builtinId="46" customBuiltin="1"/>
    <cellStyle name="20% - Accent6" xfId="37" builtinId="50" customBuiltin="1"/>
    <cellStyle name="40% - Accent1" xfId="23" builtinId="31" customBuiltin="1"/>
    <cellStyle name="40% - Accent2" xfId="26" builtinId="35" customBuiltin="1"/>
    <cellStyle name="40% - Accent3" xfId="29" builtinId="39" customBuiltin="1"/>
    <cellStyle name="40% - Accent4" xfId="32" builtinId="43" customBuiltin="1"/>
    <cellStyle name="40% - Accent5" xfId="35" builtinId="47" customBuiltin="1"/>
    <cellStyle name="40% - Accent6" xfId="38" builtinId="51" customBuiltin="1"/>
    <cellStyle name="60% - Accent1 2" xfId="48" xr:uid="{F23DE5EB-FBED-418E-8926-F174D42591DB}"/>
    <cellStyle name="60% - Accent2 2" xfId="49" xr:uid="{EE7F1CAA-BC0B-4803-9C2E-3035CDD664BC}"/>
    <cellStyle name="60% - Accent3 2" xfId="50" xr:uid="{860434EA-EAC3-47A6-8F4A-D014A9FCF65A}"/>
    <cellStyle name="60% - Accent4 2" xfId="51" xr:uid="{439D1F41-AC3B-4FEB-8EDA-8BCDED4C387B}"/>
    <cellStyle name="60% - Accent5 2" xfId="52" xr:uid="{DE25C564-EBEF-4B07-856D-B656B4099F55}"/>
    <cellStyle name="60% - Accent6 2" xfId="53" xr:uid="{3F335740-39D4-4D36-85AA-0A4752904F61}"/>
    <cellStyle name="Accent1" xfId="21" builtinId="29" customBuiltin="1"/>
    <cellStyle name="Accent2" xfId="24" builtinId="33" customBuiltin="1"/>
    <cellStyle name="Accent3" xfId="27" builtinId="37" customBuiltin="1"/>
    <cellStyle name="Accent4" xfId="30" builtinId="41" customBuiltin="1"/>
    <cellStyle name="Accent5" xfId="33" builtinId="45" customBuiltin="1"/>
    <cellStyle name="Accent6" xfId="36" builtinId="49" customBuiltin="1"/>
    <cellStyle name="Bad" xfId="11" builtinId="27" customBuiltin="1"/>
    <cellStyle name="Calculation" xfId="14" builtinId="22" customBuiltin="1"/>
    <cellStyle name="Check Cell" xfId="16" builtinId="23" customBuiltin="1"/>
    <cellStyle name="Comma" xfId="1" builtinId="3"/>
    <cellStyle name="Comma 2" xfId="39" xr:uid="{84296DBC-8C07-47E6-8822-E01A8F415B07}"/>
    <cellStyle name="Comma 3" xfId="40" xr:uid="{58A86C50-F768-4880-AF07-D80A1B7DADA5}"/>
    <cellStyle name="Currency" xfId="2" builtinId="4"/>
    <cellStyle name="Currency 2" xfId="41" xr:uid="{E470F4BD-2A04-4938-AC43-7EF32B682270}"/>
    <cellStyle name="Currency 3" xfId="42" xr:uid="{15132893-F26F-4780-8334-71B0AB0923AB}"/>
    <cellStyle name="Explanatory Text" xfId="19"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4" builtinId="8"/>
    <cellStyle name="Hyperlink 2" xfId="43" xr:uid="{0BE5594E-14BE-4243-BE37-87552541793B}"/>
    <cellStyle name="Input" xfId="12" builtinId="20" customBuiltin="1"/>
    <cellStyle name="Linked Cell" xfId="15" builtinId="24" customBuiltin="1"/>
    <cellStyle name="Neutral 2" xfId="47" xr:uid="{FD7BA3B9-3353-40B1-91DA-8CE8B75D049D}"/>
    <cellStyle name="Normal" xfId="0" builtinId="0"/>
    <cellStyle name="Normal 2" xfId="44" xr:uid="{8A9F56F6-A613-40E6-B929-77707C61838B}"/>
    <cellStyle name="Normal 2 2" xfId="5" xr:uid="{92572ED0-8007-4665-B098-8E34EEC8AF58}"/>
    <cellStyle name="Note" xfId="18" builtinId="10" customBuiltin="1"/>
    <cellStyle name="Output" xfId="13" builtinId="21" customBuiltin="1"/>
    <cellStyle name="Percent" xfId="3" builtinId="5"/>
    <cellStyle name="Percent 2" xfId="45" xr:uid="{11651E1B-13FA-4105-B1B1-F597F988D7B0}"/>
    <cellStyle name="Title 2" xfId="46" xr:uid="{9EC73ADD-7F35-4065-AF10-E6B9E501D242}"/>
    <cellStyle name="Title 2 2" xfId="54" xr:uid="{9A5AA440-E1BF-4178-B386-E7971D4A71A0}"/>
    <cellStyle name="Total" xfId="20" builtinId="25" customBuiltin="1"/>
    <cellStyle name="Warning Text" xfId="17" builtinId="11" customBuiltin="1"/>
  </cellStyles>
  <dxfs count="19">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15545"/>
        </patternFill>
      </fill>
    </dxf>
    <dxf>
      <fill>
        <patternFill>
          <bgColor rgb="FFF15545"/>
        </patternFill>
      </fill>
    </dxf>
    <dxf>
      <fill>
        <patternFill>
          <bgColor rgb="FFF15545"/>
        </patternFill>
      </fill>
    </dxf>
    <dxf>
      <fill>
        <patternFill>
          <bgColor rgb="FFF15545"/>
        </patternFill>
      </fill>
    </dxf>
    <dxf>
      <fill>
        <patternFill>
          <bgColor rgb="FFFF603B"/>
        </patternFill>
      </fill>
    </dxf>
    <dxf>
      <fill>
        <patternFill>
          <bgColor rgb="FFF15545"/>
        </patternFill>
      </fill>
    </dxf>
    <dxf>
      <font>
        <condense val="0"/>
        <extend val="0"/>
        <color rgb="FF9C0006"/>
      </font>
      <fill>
        <patternFill>
          <bgColor rgb="FFFFC7CE"/>
        </patternFill>
      </fill>
    </dxf>
    <dxf>
      <font>
        <color auto="1"/>
      </font>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ont>
        <color auto="1"/>
      </font>
      <fill>
        <patternFill>
          <bgColor rgb="FFFF0000"/>
        </patternFill>
      </fill>
    </dxf>
    <dxf>
      <font>
        <color rgb="FFFF0000"/>
      </font>
      <fill>
        <patternFill patternType="none">
          <bgColor auto="1"/>
        </patternFill>
      </fill>
    </dxf>
    <dxf>
      <font>
        <color rgb="FFE04126"/>
      </font>
      <fill>
        <patternFill patternType="none">
          <bgColor auto="1"/>
        </patternFill>
      </fill>
    </dxf>
  </dxfs>
  <tableStyles count="0" defaultTableStyle="TableStyleMedium2" defaultPivotStyle="PivotStyleLight16"/>
  <colors>
    <mruColors>
      <color rgb="FFE2EAFE"/>
      <color rgb="FFFF3300"/>
      <color rgb="FFFF0000"/>
      <color rgb="FFFE0000"/>
      <color rgb="FF28F86D"/>
      <color rgb="FFE041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ctrlProps/ctrlProp7.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noThreeD="1"/>
</file>

<file path=xl/ctrlProps/ctrlProp9.xml><?xml version="1.0" encoding="utf-8"?>
<formControlPr xmlns="http://schemas.microsoft.com/office/spreadsheetml/2009/9/main" objectType="Check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168088</xdr:colOff>
      <xdr:row>1</xdr:row>
      <xdr:rowOff>168537</xdr:rowOff>
    </xdr:from>
    <xdr:to>
      <xdr:col>9</xdr:col>
      <xdr:colOff>411928</xdr:colOff>
      <xdr:row>16</xdr:row>
      <xdr:rowOff>92337</xdr:rowOff>
    </xdr:to>
    <xdr:pic>
      <xdr:nvPicPr>
        <xdr:cNvPr id="2" name="Picture 3" descr="HCD Logo Color.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088" y="370243"/>
          <a:ext cx="5589046"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361950</xdr:colOff>
          <xdr:row>18</xdr:row>
          <xdr:rowOff>152400</xdr:rowOff>
        </xdr:from>
        <xdr:to>
          <xdr:col>1</xdr:col>
          <xdr:colOff>581025</xdr:colOff>
          <xdr:row>18</xdr:row>
          <xdr:rowOff>371475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10</xdr:row>
          <xdr:rowOff>133350</xdr:rowOff>
        </xdr:from>
        <xdr:to>
          <xdr:col>1</xdr:col>
          <xdr:colOff>581025</xdr:colOff>
          <xdr:row>12</xdr:row>
          <xdr:rowOff>47625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19</xdr:row>
          <xdr:rowOff>123825</xdr:rowOff>
        </xdr:from>
        <xdr:to>
          <xdr:col>1</xdr:col>
          <xdr:colOff>561975</xdr:colOff>
          <xdr:row>21</xdr:row>
          <xdr:rowOff>9525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21</xdr:row>
          <xdr:rowOff>171450</xdr:rowOff>
        </xdr:from>
        <xdr:to>
          <xdr:col>1</xdr:col>
          <xdr:colOff>561975</xdr:colOff>
          <xdr:row>23</xdr:row>
          <xdr:rowOff>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23</xdr:row>
          <xdr:rowOff>171450</xdr:rowOff>
        </xdr:from>
        <xdr:to>
          <xdr:col>1</xdr:col>
          <xdr:colOff>552450</xdr:colOff>
          <xdr:row>25</xdr:row>
          <xdr:rowOff>19050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28</xdr:row>
          <xdr:rowOff>161925</xdr:rowOff>
        </xdr:from>
        <xdr:to>
          <xdr:col>1</xdr:col>
          <xdr:colOff>581025</xdr:colOff>
          <xdr:row>30</xdr:row>
          <xdr:rowOff>9525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30</xdr:row>
          <xdr:rowOff>171450</xdr:rowOff>
        </xdr:from>
        <xdr:to>
          <xdr:col>1</xdr:col>
          <xdr:colOff>581025</xdr:colOff>
          <xdr:row>32</xdr:row>
          <xdr:rowOff>19050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32</xdr:row>
          <xdr:rowOff>200025</xdr:rowOff>
        </xdr:from>
        <xdr:to>
          <xdr:col>1</xdr:col>
          <xdr:colOff>581025</xdr:colOff>
          <xdr:row>33</xdr:row>
          <xdr:rowOff>228600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228600</xdr:rowOff>
        </xdr:from>
        <xdr:to>
          <xdr:col>1</xdr:col>
          <xdr:colOff>514350</xdr:colOff>
          <xdr:row>2</xdr:row>
          <xdr:rowOff>504825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6</xdr:row>
          <xdr:rowOff>66675</xdr:rowOff>
        </xdr:from>
        <xdr:to>
          <xdr:col>1</xdr:col>
          <xdr:colOff>561975</xdr:colOff>
          <xdr:row>6</xdr:row>
          <xdr:rowOff>295275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15</xdr:row>
          <xdr:rowOff>123825</xdr:rowOff>
        </xdr:from>
        <xdr:to>
          <xdr:col>1</xdr:col>
          <xdr:colOff>581025</xdr:colOff>
          <xdr:row>17</xdr:row>
          <xdr:rowOff>19050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12</xdr:row>
          <xdr:rowOff>142875</xdr:rowOff>
        </xdr:from>
        <xdr:to>
          <xdr:col>1</xdr:col>
          <xdr:colOff>581025</xdr:colOff>
          <xdr:row>14</xdr:row>
          <xdr:rowOff>57150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35</xdr:row>
          <xdr:rowOff>0</xdr:rowOff>
        </xdr:from>
        <xdr:to>
          <xdr:col>1</xdr:col>
          <xdr:colOff>581025</xdr:colOff>
          <xdr:row>36</xdr:row>
          <xdr:rowOff>19050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1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5</xdr:row>
      <xdr:rowOff>725</xdr:rowOff>
    </xdr:from>
    <xdr:to>
      <xdr:col>9</xdr:col>
      <xdr:colOff>568491</xdr:colOff>
      <xdr:row>42</xdr:row>
      <xdr:rowOff>63862</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92913"/>
          <a:ext cx="6069179" cy="71116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0</xdr:col>
      <xdr:colOff>0</xdr:colOff>
      <xdr:row>1</xdr:row>
      <xdr:rowOff>19050</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209550"/>
          <a:ext cx="9098056" cy="11753850"/>
        </a:xfrm>
        <a:prstGeom prst="rect">
          <a:avLst/>
        </a:prstGeom>
      </xdr:spPr>
    </xdr:pic>
    <xdr:clientData/>
  </xdr:twoCellAnchor>
  <xdr:twoCellAnchor editAs="oneCell">
    <xdr:from>
      <xdr:col>0</xdr:col>
      <xdr:colOff>57150</xdr:colOff>
      <xdr:row>0</xdr:row>
      <xdr:rowOff>180975</xdr:rowOff>
    </xdr:from>
    <xdr:to>
      <xdr:col>14</xdr:col>
      <xdr:colOff>590550</xdr:colOff>
      <xdr:row>63</xdr:row>
      <xdr:rowOff>0</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7150" y="180975"/>
          <a:ext cx="9067800" cy="11820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164093/OneDrive%20-%20City%20of%20Houston/Virtural%20Desktop/New%20Workbook/2020%20NOFA%20Workbook-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core Tab"/>
      <sheetName val="Summary of Risk"/>
      <sheetName val="General Contrator &amp; Managemnet "/>
      <sheetName val="Primary Market Area"/>
      <sheetName val="Drop Downs"/>
      <sheetName val="Instructions"/>
      <sheetName val="Applicant Info"/>
      <sheetName val="Site Information"/>
      <sheetName val="Project Information"/>
      <sheetName val="Deal Team Details "/>
      <sheetName val="MF Building Resilience-NEW Cons"/>
      <sheetName val="Sources (2)"/>
      <sheetName val="Sources"/>
      <sheetName val="Uses"/>
      <sheetName val="Cost Allocation Chart"/>
      <sheetName val="Unit Mix"/>
      <sheetName val="Operating Exp"/>
      <sheetName val="Proforma"/>
      <sheetName val="Gap Analysis"/>
      <sheetName val="Conflict of Interest For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07CB6AA1-DC58-467E-B314-F3D8608E052C}">
    <nsvFilter filterId="{79E863F8-A268-44A6-8F80-853CDDDBE91E}" ref="A1:D6897" tableId="0">
      <columnFilter colId="1">
        <filter colId="1">
          <x:filters>
            <x:filter val="Brazoria"/>
            <x:filter val="Chambers"/>
            <x:filter val="Fort Bend"/>
            <x:filter val="Galveston"/>
            <x:filter val="Harris"/>
            <x:filter val="Liberty"/>
            <x:filter val="Montgomery"/>
            <x:filter val="Waller"/>
          </x:filters>
        </filter>
      </columnFilter>
    </nsvFilter>
  </namedSheetView>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4.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prodhhcdep4.imagesoftcloud.com/appnet/UnityForm.aspx?d1=AXAjFrEYdlNRQI%2fqumlLrFq7ghyYRHuVdJ2r83IzsdzhsGiMoO12O8vuuigkZtlqIUDJ%2fbeXvSWjOGoAR6Z4T0CP03leyF0ntubs5LCxUj3Co2QjfdhK6St7HlWOcIPAO%2bhsKR65klRoD7vwJosT6xRcCb3k2hhMa21aBqVfSkt9XYLrvDY8A9fVLucgJ7%2bP5QX53vCK8K7x%2b7YdWTTtK8MTFW8XxdLbSWZt87QG3bMc"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energystar.gov/" TargetMode="External"/><Relationship Id="rId3" Type="http://schemas.openxmlformats.org/officeDocument/2006/relationships/hyperlink" Target="https://www.centerpointenergy.com/en-us/business/save-energy-money/electric-efficiency-programs/for-builders-developers?sa=ho" TargetMode="External"/><Relationship Id="rId7" Type="http://schemas.openxmlformats.org/officeDocument/2006/relationships/hyperlink" Target="http://www.iccsafe.org/" TargetMode="External"/><Relationship Id="rId2" Type="http://schemas.openxmlformats.org/officeDocument/2006/relationships/hyperlink" Target="https://www.texaspaceauthority.org/" TargetMode="External"/><Relationship Id="rId1" Type="http://schemas.openxmlformats.org/officeDocument/2006/relationships/hyperlink" Target="https://www.enterprisecommunity.org/download?fid=2154&amp;nid=4325" TargetMode="External"/><Relationship Id="rId6" Type="http://schemas.openxmlformats.org/officeDocument/2006/relationships/hyperlink" Target="https://www.tdhca.state.tx.us/community-affairs/wap/index.htm" TargetMode="External"/><Relationship Id="rId5" Type="http://schemas.openxmlformats.org/officeDocument/2006/relationships/hyperlink" Target="https://www.energystar.gov/about/federal_tax_credits/federal_tax_credit_archives/tax_credits_home_builders" TargetMode="External"/><Relationship Id="rId10" Type="http://schemas.openxmlformats.org/officeDocument/2006/relationships/printerSettings" Target="../printerSettings/printerSettings8.bin"/><Relationship Id="rId4" Type="http://schemas.openxmlformats.org/officeDocument/2006/relationships/hyperlink" Target="https://www.fanniemae.com/multifamily/green-initiative" TargetMode="External"/><Relationship Id="rId9" Type="http://schemas.openxmlformats.org/officeDocument/2006/relationships/hyperlink" Target="http://www.greencommunitiesonline.org/"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XFC46"/>
  <sheetViews>
    <sheetView showGridLines="0" showRowColHeaders="0" tabSelected="1" zoomScaleNormal="100" workbookViewId="0">
      <selection activeCell="D27" sqref="D27:I27"/>
    </sheetView>
  </sheetViews>
  <sheetFormatPr defaultColWidth="8.85546875" defaultRowHeight="15" zeroHeight="1"/>
  <cols>
    <col min="1" max="10" width="8.85546875" customWidth="1"/>
    <col min="11" max="11" width="8.85546875" hidden="1" customWidth="1"/>
    <col min="12" max="16383" width="0" hidden="1" customWidth="1"/>
    <col min="16384" max="16384" width="8.85546875" hidden="1"/>
  </cols>
  <sheetData>
    <row r="1" spans="1:10" ht="15.75" thickTop="1">
      <c r="A1" s="31"/>
      <c r="B1" s="32"/>
      <c r="C1" s="32"/>
      <c r="D1" s="32"/>
      <c r="E1" s="32"/>
      <c r="F1" s="32"/>
      <c r="G1" s="32"/>
      <c r="H1" s="32"/>
      <c r="I1" s="32"/>
      <c r="J1" s="33"/>
    </row>
    <row r="2" spans="1:10">
      <c r="A2" s="34"/>
      <c r="J2" s="35"/>
    </row>
    <row r="3" spans="1:10">
      <c r="A3" s="34"/>
      <c r="J3" s="35"/>
    </row>
    <row r="4" spans="1:10">
      <c r="A4" s="34"/>
      <c r="J4" s="35"/>
    </row>
    <row r="5" spans="1:10">
      <c r="A5" s="34"/>
      <c r="J5" s="35"/>
    </row>
    <row r="6" spans="1:10">
      <c r="A6" s="34"/>
      <c r="B6" s="315"/>
      <c r="C6" s="315"/>
      <c r="D6" s="315"/>
      <c r="E6" s="315"/>
      <c r="F6" s="315"/>
      <c r="G6" s="315"/>
      <c r="H6" s="315"/>
      <c r="I6" s="315"/>
      <c r="J6" s="35"/>
    </row>
    <row r="7" spans="1:10">
      <c r="A7" s="34"/>
      <c r="B7" s="315"/>
      <c r="C7" s="315"/>
      <c r="D7" s="315"/>
      <c r="E7" s="315"/>
      <c r="F7" s="315"/>
      <c r="G7" s="315"/>
      <c r="H7" s="315"/>
      <c r="I7" s="315"/>
      <c r="J7" s="35"/>
    </row>
    <row r="8" spans="1:10">
      <c r="A8" s="34"/>
      <c r="B8" s="315"/>
      <c r="C8" s="315"/>
      <c r="D8" s="315"/>
      <c r="E8" s="315"/>
      <c r="F8" s="315"/>
      <c r="G8" s="315"/>
      <c r="H8" s="315"/>
      <c r="I8" s="315"/>
      <c r="J8" s="35"/>
    </row>
    <row r="9" spans="1:10">
      <c r="A9" s="34"/>
      <c r="J9" s="35"/>
    </row>
    <row r="10" spans="1:10">
      <c r="A10" s="34"/>
      <c r="J10" s="35"/>
    </row>
    <row r="11" spans="1:10">
      <c r="A11" s="34"/>
      <c r="J11" s="35"/>
    </row>
    <row r="12" spans="1:10">
      <c r="A12" s="34"/>
      <c r="J12" s="35"/>
    </row>
    <row r="13" spans="1:10">
      <c r="A13" s="34"/>
      <c r="J13" s="35"/>
    </row>
    <row r="14" spans="1:10">
      <c r="A14" s="34"/>
      <c r="J14" s="35"/>
    </row>
    <row r="15" spans="1:10">
      <c r="A15" s="34"/>
      <c r="J15" s="35"/>
    </row>
    <row r="16" spans="1:10" ht="15" customHeight="1">
      <c r="A16" s="34"/>
      <c r="J16" s="35"/>
    </row>
    <row r="17" spans="1:10">
      <c r="A17" s="34"/>
      <c r="J17" s="35"/>
    </row>
    <row r="18" spans="1:10">
      <c r="A18" s="34"/>
      <c r="J18" s="35"/>
    </row>
    <row r="19" spans="1:10" ht="14.45" customHeight="1">
      <c r="A19" s="34"/>
      <c r="B19" s="316" t="s">
        <v>0</v>
      </c>
      <c r="C19" s="317"/>
      <c r="D19" s="316"/>
      <c r="E19" s="317"/>
      <c r="F19" s="316"/>
      <c r="G19" s="317"/>
      <c r="H19" s="316"/>
      <c r="I19" s="316"/>
      <c r="J19" s="35"/>
    </row>
    <row r="20" spans="1:10" ht="14.45" customHeight="1">
      <c r="A20" s="34"/>
      <c r="B20" s="316"/>
      <c r="C20" s="317"/>
      <c r="D20" s="316"/>
      <c r="E20" s="317"/>
      <c r="F20" s="316"/>
      <c r="G20" s="317"/>
      <c r="H20" s="316"/>
      <c r="I20" s="316"/>
      <c r="J20" s="35"/>
    </row>
    <row r="21" spans="1:10" ht="14.45" customHeight="1">
      <c r="A21" s="34"/>
      <c r="B21" s="316"/>
      <c r="C21" s="317"/>
      <c r="D21" s="316"/>
      <c r="E21" s="317"/>
      <c r="F21" s="316"/>
      <c r="G21" s="317"/>
      <c r="H21" s="316"/>
      <c r="I21" s="316"/>
      <c r="J21" s="35"/>
    </row>
    <row r="22" spans="1:10" ht="14.45" customHeight="1">
      <c r="A22" s="34"/>
      <c r="B22" s="316"/>
      <c r="C22" s="317"/>
      <c r="D22" s="316"/>
      <c r="E22" s="317"/>
      <c r="F22" s="316"/>
      <c r="G22" s="317"/>
      <c r="H22" s="316"/>
      <c r="I22" s="316"/>
      <c r="J22" s="35"/>
    </row>
    <row r="23" spans="1:10" ht="14.45" customHeight="1">
      <c r="A23" s="34"/>
      <c r="B23" s="316"/>
      <c r="C23" s="317"/>
      <c r="D23" s="316"/>
      <c r="E23" s="317"/>
      <c r="F23" s="316"/>
      <c r="G23" s="317"/>
      <c r="H23" s="316"/>
      <c r="I23" s="316"/>
      <c r="J23" s="35"/>
    </row>
    <row r="24" spans="1:10" ht="14.45" customHeight="1">
      <c r="A24" s="34"/>
      <c r="B24" s="316"/>
      <c r="C24" s="317"/>
      <c r="D24" s="316"/>
      <c r="E24" s="317"/>
      <c r="F24" s="316"/>
      <c r="G24" s="316"/>
      <c r="H24" s="316"/>
      <c r="I24" s="316"/>
      <c r="J24" s="35"/>
    </row>
    <row r="25" spans="1:10" ht="14.45" customHeight="1">
      <c r="A25" s="34"/>
      <c r="B25" s="316"/>
      <c r="C25" s="317"/>
      <c r="D25" s="316"/>
      <c r="E25" s="317"/>
      <c r="F25" s="316"/>
      <c r="G25" s="316"/>
      <c r="H25" s="316"/>
      <c r="I25" s="316"/>
      <c r="J25" s="35"/>
    </row>
    <row r="26" spans="1:10" ht="14.45" customHeight="1">
      <c r="A26" s="34"/>
      <c r="B26" s="316"/>
      <c r="C26" s="317"/>
      <c r="D26" s="316"/>
      <c r="E26" s="317"/>
      <c r="F26" s="316"/>
      <c r="G26" s="316"/>
      <c r="H26" s="316"/>
      <c r="I26" s="316"/>
      <c r="J26" s="35"/>
    </row>
    <row r="27" spans="1:10" ht="39" customHeight="1">
      <c r="A27" s="34"/>
      <c r="B27" s="318" t="s">
        <v>1</v>
      </c>
      <c r="C27" s="319"/>
      <c r="D27" s="320"/>
      <c r="E27" s="320"/>
      <c r="F27" s="320"/>
      <c r="G27" s="320"/>
      <c r="H27" s="320"/>
      <c r="I27" s="320"/>
      <c r="J27" s="35"/>
    </row>
    <row r="28" spans="1:10" ht="39" customHeight="1">
      <c r="A28" s="34"/>
      <c r="B28" s="318" t="s">
        <v>2</v>
      </c>
      <c r="C28" s="319"/>
      <c r="D28" s="320"/>
      <c r="E28" s="320"/>
      <c r="F28" s="320"/>
      <c r="G28" s="320"/>
      <c r="H28" s="320"/>
      <c r="I28" s="320"/>
      <c r="J28" s="35"/>
    </row>
    <row r="29" spans="1:10" ht="39" customHeight="1">
      <c r="A29" s="34"/>
      <c r="B29" s="318" t="s">
        <v>3</v>
      </c>
      <c r="C29" s="319"/>
      <c r="D29" s="313"/>
      <c r="E29" s="313"/>
      <c r="F29" s="313"/>
      <c r="G29" s="313"/>
      <c r="H29" s="313"/>
      <c r="I29" s="313"/>
      <c r="J29" s="35"/>
    </row>
    <row r="30" spans="1:10" ht="11.25" customHeight="1">
      <c r="A30" s="34"/>
      <c r="B30" s="36"/>
      <c r="C30" s="36"/>
      <c r="D30" s="37"/>
      <c r="E30" s="37"/>
      <c r="F30" s="37"/>
      <c r="G30" s="37"/>
      <c r="H30" s="37"/>
      <c r="I30" s="37"/>
      <c r="J30" s="35"/>
    </row>
    <row r="31" spans="1:10" ht="14.45" customHeight="1">
      <c r="A31" s="34"/>
      <c r="B31" s="57"/>
      <c r="C31" s="57"/>
      <c r="D31" s="57"/>
      <c r="E31" s="57"/>
      <c r="F31" s="57"/>
      <c r="G31" s="57"/>
      <c r="H31" s="57"/>
      <c r="I31" s="57"/>
      <c r="J31" s="58"/>
    </row>
    <row r="32" spans="1:10" ht="14.45" customHeight="1">
      <c r="A32" s="56"/>
      <c r="B32" s="57"/>
      <c r="C32" s="57"/>
      <c r="D32" s="57"/>
      <c r="E32" s="57"/>
      <c r="F32" s="57"/>
      <c r="G32" s="57"/>
      <c r="H32" s="57"/>
      <c r="I32" s="57"/>
      <c r="J32" s="58"/>
    </row>
    <row r="33" spans="1:10" ht="14.45" customHeight="1">
      <c r="A33" s="56"/>
      <c r="B33" s="57"/>
      <c r="C33" s="57"/>
      <c r="D33" s="57"/>
      <c r="E33" s="57"/>
      <c r="F33" s="57"/>
      <c r="G33" s="57"/>
      <c r="H33" s="57"/>
      <c r="I33" s="57"/>
      <c r="J33" s="58"/>
    </row>
    <row r="34" spans="1:10" ht="14.45" customHeight="1">
      <c r="A34" s="56"/>
      <c r="B34" s="57"/>
      <c r="C34" s="57"/>
      <c r="D34" s="57"/>
      <c r="E34" s="57"/>
      <c r="F34" s="57"/>
      <c r="G34" s="57"/>
      <c r="H34" s="57"/>
      <c r="I34" s="57"/>
      <c r="J34" s="58"/>
    </row>
    <row r="35" spans="1:10" ht="14.45" customHeight="1">
      <c r="A35" s="56"/>
      <c r="B35" s="57"/>
      <c r="C35" s="57"/>
      <c r="D35" s="57"/>
      <c r="E35" s="57"/>
      <c r="F35" s="57"/>
      <c r="G35" s="57"/>
      <c r="H35" s="57"/>
      <c r="I35" s="57"/>
      <c r="J35" s="58"/>
    </row>
    <row r="36" spans="1:10" ht="14.45" customHeight="1">
      <c r="A36" s="56"/>
      <c r="B36" s="57"/>
      <c r="C36" s="57"/>
      <c r="D36" s="57"/>
      <c r="E36" s="57"/>
      <c r="F36" s="57"/>
      <c r="G36" s="57"/>
      <c r="H36" s="57"/>
      <c r="I36" s="57"/>
      <c r="J36" s="58"/>
    </row>
    <row r="37" spans="1:10" ht="14.45" customHeight="1">
      <c r="A37" s="56"/>
      <c r="B37" s="57"/>
      <c r="C37" s="57"/>
      <c r="D37" s="57"/>
      <c r="E37" s="57"/>
      <c r="F37" s="57"/>
      <c r="G37" s="57"/>
      <c r="H37" s="57"/>
      <c r="I37" s="57"/>
      <c r="J37" s="58"/>
    </row>
    <row r="38" spans="1:10" ht="28.5">
      <c r="A38" s="56"/>
      <c r="B38" s="205" t="s">
        <v>9318</v>
      </c>
      <c r="C38" s="205"/>
      <c r="D38" s="205"/>
      <c r="E38" s="205"/>
      <c r="F38" s="205"/>
      <c r="G38" s="205"/>
      <c r="H38" s="206"/>
      <c r="I38" s="206"/>
      <c r="J38" s="207"/>
    </row>
    <row r="39" spans="1:10">
      <c r="A39" s="34"/>
      <c r="J39" s="35"/>
    </row>
    <row r="40" spans="1:10" ht="15" customHeight="1">
      <c r="A40" s="34"/>
      <c r="H40" s="314"/>
      <c r="I40" s="314"/>
      <c r="J40" s="38"/>
    </row>
    <row r="41" spans="1:10">
      <c r="A41" s="34"/>
      <c r="J41" s="35"/>
    </row>
    <row r="42" spans="1:10">
      <c r="A42" s="34"/>
      <c r="J42" s="35"/>
    </row>
    <row r="43" spans="1:10" ht="15.75" thickBot="1">
      <c r="A43" s="34"/>
      <c r="B43" s="40"/>
      <c r="C43" s="40"/>
      <c r="D43" s="40"/>
      <c r="E43" s="40"/>
      <c r="F43" s="40"/>
      <c r="G43" s="40"/>
      <c r="H43" s="40"/>
      <c r="I43" s="40"/>
      <c r="J43" s="41"/>
    </row>
    <row r="44" spans="1:10" ht="16.5" hidden="1" thickTop="1" thickBot="1">
      <c r="A44" s="39"/>
    </row>
    <row r="45" spans="1:10" ht="15.75" hidden="1" thickTop="1"/>
    <row r="46" spans="1:10" ht="15.75" thickTop="1"/>
  </sheetData>
  <sheetProtection algorithmName="SHA-512" hashValue="nKL5gALWAM82h/f/15Wr79t655j75nLV4oqF/8wXmcKgUx6mlu0lqkxZMLasgMFXy9j8wyDsh2mla6zyQvDw8w==" saltValue="Mf+igd8TH4OTrJYIRTJ7mQ==" spinCount="100000" sheet="1" selectLockedCells="1"/>
  <mergeCells count="9">
    <mergeCell ref="D29:I29"/>
    <mergeCell ref="H40:I40"/>
    <mergeCell ref="B6:I8"/>
    <mergeCell ref="B19:I26"/>
    <mergeCell ref="B27:C27"/>
    <mergeCell ref="D27:I27"/>
    <mergeCell ref="B29:C29"/>
    <mergeCell ref="D28:I28"/>
    <mergeCell ref="B28:C28"/>
  </mergeCells>
  <pageMargins left="0.7" right="0.7" top="0.75" bottom="0.75" header="0.3" footer="0.3"/>
  <pageSetup scale="9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K45"/>
  <sheetViews>
    <sheetView showGridLines="0" showRowColHeaders="0" zoomScale="120" zoomScaleNormal="120" workbookViewId="0">
      <selection activeCell="K16" sqref="K16"/>
    </sheetView>
  </sheetViews>
  <sheetFormatPr defaultColWidth="0" defaultRowHeight="15" zeroHeight="1"/>
  <cols>
    <col min="1" max="11" width="9.140625" customWidth="1"/>
    <col min="12" max="16384" width="9.140625" hidden="1"/>
  </cols>
  <sheetData>
    <row r="1" spans="1:10"/>
    <row r="2" spans="1:10" ht="18" customHeight="1">
      <c r="A2" s="473" t="s">
        <v>526</v>
      </c>
      <c r="B2" s="473"/>
      <c r="C2" s="473"/>
      <c r="D2" s="473"/>
      <c r="E2" s="473"/>
      <c r="F2" s="473"/>
      <c r="G2" s="473"/>
      <c r="H2" s="473"/>
      <c r="I2" s="473"/>
      <c r="J2" s="473"/>
    </row>
    <row r="3" spans="1:10">
      <c r="A3" s="473"/>
      <c r="B3" s="473"/>
      <c r="C3" s="473"/>
      <c r="D3" s="473"/>
      <c r="E3" s="473"/>
      <c r="F3" s="473"/>
      <c r="G3" s="473"/>
      <c r="H3" s="473"/>
      <c r="I3" s="473"/>
      <c r="J3" s="473"/>
    </row>
    <row r="4" spans="1:10">
      <c r="A4" s="473"/>
      <c r="B4" s="473"/>
      <c r="C4" s="473"/>
      <c r="D4" s="473"/>
      <c r="E4" s="473"/>
      <c r="F4" s="473"/>
      <c r="G4" s="473"/>
      <c r="H4" s="473"/>
      <c r="I4" s="473"/>
      <c r="J4" s="473"/>
    </row>
    <row r="5" spans="1:10">
      <c r="A5" s="473"/>
      <c r="B5" s="473"/>
      <c r="C5" s="473"/>
      <c r="D5" s="473"/>
      <c r="E5" s="473"/>
      <c r="F5" s="473"/>
      <c r="G5" s="473"/>
      <c r="H5" s="473"/>
      <c r="I5" s="473"/>
      <c r="J5" s="473"/>
    </row>
    <row r="6" spans="1:10"/>
    <row r="7" spans="1:10"/>
    <row r="8" spans="1:10"/>
    <row r="9" spans="1:10"/>
    <row r="10" spans="1:10"/>
    <row r="11" spans="1:10"/>
    <row r="12" spans="1:10"/>
    <row r="13" spans="1:10"/>
    <row r="14" spans="1:10"/>
    <row r="15" spans="1:10"/>
    <row r="16" spans="1:10"/>
    <row r="17"/>
    <row r="18"/>
    <row r="19"/>
    <row r="20"/>
    <row r="21"/>
    <row r="22"/>
    <row r="23"/>
    <row r="24"/>
    <row r="25"/>
    <row r="26"/>
    <row r="27"/>
    <row r="28"/>
    <row r="29"/>
    <row r="30"/>
    <row r="31"/>
    <row r="32"/>
    <row r="33"/>
    <row r="34"/>
    <row r="35"/>
    <row r="36"/>
    <row r="37"/>
    <row r="38"/>
    <row r="39"/>
    <row r="40"/>
    <row r="41"/>
    <row r="42"/>
    <row r="43"/>
    <row r="44"/>
    <row r="45"/>
  </sheetData>
  <sheetProtection algorithmName="SHA-512" hashValue="7mQJw4zydwIiADGRf7ehCrtGejHr96dtxPF8x3qIm8ZDimv+BOkqKHP7i0ndZTYDG2YD5W5c5+rCjhflZz7HHw==" saltValue="kk6MXjPiS92YXIokY2GfmQ==" spinCount="100000" sheet="1" selectLockedCells="1"/>
  <mergeCells count="1">
    <mergeCell ref="A2:J5"/>
  </mergeCells>
  <pageMargins left="0.7" right="0.7" top="0.75" bottom="0.75" header="0.3" footer="0.3"/>
  <pageSetup scale="9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8B7E8-E876-48C3-A1BD-BB147EF89F3D}">
  <sheetPr>
    <tabColor rgb="FFFF0000"/>
  </sheetPr>
  <dimension ref="A1:O63"/>
  <sheetViews>
    <sheetView workbookViewId="0">
      <selection activeCell="A2" sqref="A2:K5"/>
    </sheetView>
  </sheetViews>
  <sheetFormatPr defaultColWidth="0" defaultRowHeight="15" customHeight="1" zeroHeight="1"/>
  <cols>
    <col min="1" max="15" width="9.140625" customWidth="1"/>
    <col min="16" max="16384" width="9.140625" hidden="1"/>
  </cols>
  <sheetData>
    <row r="1" spans="3:3">
      <c r="C1" t="s">
        <v>527</v>
      </c>
    </row>
    <row r="2" spans="3:3"/>
    <row r="3" spans="3:3"/>
    <row r="4" spans="3:3"/>
    <row r="5" spans="3:3"/>
    <row r="6" spans="3:3"/>
    <row r="7" spans="3:3"/>
    <row r="8" spans="3:3"/>
    <row r="9" spans="3:3"/>
    <row r="10" spans="3:3"/>
    <row r="11" spans="3:3"/>
    <row r="12" spans="3:3"/>
    <row r="13" spans="3:3"/>
    <row r="14" spans="3:3"/>
    <row r="15" spans="3:3"/>
    <row r="16" spans="3:3"/>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600"/>
  <sheetViews>
    <sheetView topLeftCell="A1553" workbookViewId="0">
      <selection activeCell="G1579" sqref="G1579"/>
    </sheetView>
  </sheetViews>
  <sheetFormatPr defaultColWidth="8.85546875" defaultRowHeight="15"/>
  <cols>
    <col min="1" max="1" width="12" bestFit="1" customWidth="1"/>
    <col min="13" max="13" width="8.85546875" customWidth="1"/>
  </cols>
  <sheetData>
    <row r="1" spans="1:8">
      <c r="A1" t="s">
        <v>528</v>
      </c>
      <c r="B1" t="s">
        <v>73</v>
      </c>
      <c r="C1" t="s">
        <v>529</v>
      </c>
      <c r="D1" t="s">
        <v>530</v>
      </c>
      <c r="H1" t="s">
        <v>492</v>
      </c>
    </row>
    <row r="2" spans="1:8">
      <c r="A2" s="293">
        <v>48039662700</v>
      </c>
      <c r="B2" t="s">
        <v>532</v>
      </c>
      <c r="C2" s="294">
        <v>17.684377478191912</v>
      </c>
      <c r="D2" t="s">
        <v>609</v>
      </c>
      <c r="H2" t="s">
        <v>139</v>
      </c>
    </row>
    <row r="3" spans="1:8">
      <c r="A3" s="293">
        <v>48039990000</v>
      </c>
      <c r="B3" t="s">
        <v>532</v>
      </c>
      <c r="C3" s="294" t="s">
        <v>609</v>
      </c>
      <c r="D3" t="s">
        <v>609</v>
      </c>
      <c r="H3" t="s">
        <v>146</v>
      </c>
    </row>
    <row r="4" spans="1:8">
      <c r="A4" s="293">
        <v>48039660303</v>
      </c>
      <c r="B4" t="s">
        <v>532</v>
      </c>
      <c r="C4" s="294">
        <v>2.6308724832214763</v>
      </c>
      <c r="D4">
        <v>175217</v>
      </c>
    </row>
    <row r="5" spans="1:8">
      <c r="A5" s="293">
        <v>48039660706</v>
      </c>
      <c r="B5" t="s">
        <v>532</v>
      </c>
      <c r="C5" s="294">
        <v>0.72667604313173928</v>
      </c>
      <c r="D5">
        <v>170281</v>
      </c>
    </row>
    <row r="6" spans="1:8">
      <c r="A6" s="293">
        <v>48039660402</v>
      </c>
      <c r="B6" t="s">
        <v>532</v>
      </c>
      <c r="C6" s="294">
        <v>1.2431220705115142</v>
      </c>
      <c r="D6">
        <v>168092</v>
      </c>
    </row>
    <row r="7" spans="1:8">
      <c r="A7" s="293">
        <v>48039660613</v>
      </c>
      <c r="B7" t="s">
        <v>532</v>
      </c>
      <c r="C7" s="294">
        <v>3.1330749354005172</v>
      </c>
      <c r="D7">
        <v>167984</v>
      </c>
    </row>
    <row r="8" spans="1:8">
      <c r="A8" s="293">
        <v>48039660612</v>
      </c>
      <c r="B8" t="s">
        <v>532</v>
      </c>
      <c r="C8" s="294">
        <v>1.5358361774744027</v>
      </c>
      <c r="D8">
        <v>161645</v>
      </c>
    </row>
    <row r="9" spans="1:8">
      <c r="A9" s="293">
        <v>48039660616</v>
      </c>
      <c r="B9" t="s">
        <v>532</v>
      </c>
      <c r="C9" s="294">
        <v>0.92852137351086206</v>
      </c>
      <c r="D9">
        <v>161389</v>
      </c>
    </row>
    <row r="10" spans="1:8">
      <c r="A10" s="293">
        <v>48039660604</v>
      </c>
      <c r="B10" t="s">
        <v>532</v>
      </c>
      <c r="C10" s="294">
        <v>1.2760416666666667</v>
      </c>
      <c r="D10">
        <v>149537</v>
      </c>
    </row>
    <row r="11" spans="1:8">
      <c r="A11" s="293">
        <v>48039660606</v>
      </c>
      <c r="B11" t="s">
        <v>532</v>
      </c>
      <c r="C11" s="294">
        <v>2.1202531645569618</v>
      </c>
      <c r="D11">
        <v>139830</v>
      </c>
    </row>
    <row r="12" spans="1:8">
      <c r="A12" s="293">
        <v>48039660704</v>
      </c>
      <c r="B12" t="s">
        <v>532</v>
      </c>
      <c r="C12" s="294">
        <v>4.4563279857397502</v>
      </c>
      <c r="D12">
        <v>139657</v>
      </c>
    </row>
    <row r="13" spans="1:8">
      <c r="A13" s="293">
        <v>48039660611</v>
      </c>
      <c r="B13" t="s">
        <v>532</v>
      </c>
      <c r="C13" s="294">
        <v>2.8669164359016128</v>
      </c>
      <c r="D13">
        <v>139524</v>
      </c>
    </row>
    <row r="14" spans="1:8">
      <c r="A14" s="293">
        <v>48039663100</v>
      </c>
      <c r="B14" t="s">
        <v>532</v>
      </c>
      <c r="C14" s="294">
        <v>5.4536187563710499</v>
      </c>
      <c r="D14">
        <v>136579</v>
      </c>
    </row>
    <row r="15" spans="1:8">
      <c r="A15" s="293">
        <v>48039660708</v>
      </c>
      <c r="B15" t="s">
        <v>532</v>
      </c>
      <c r="C15" s="294">
        <v>5.1331444759206795</v>
      </c>
      <c r="D15">
        <v>134438</v>
      </c>
    </row>
    <row r="16" spans="1:8">
      <c r="A16" s="293">
        <v>48039661800</v>
      </c>
      <c r="B16" t="s">
        <v>532</v>
      </c>
      <c r="C16" s="294">
        <v>7.4129399682569321</v>
      </c>
      <c r="D16">
        <v>127361</v>
      </c>
    </row>
    <row r="17" spans="1:4">
      <c r="A17" s="293">
        <v>48039660605</v>
      </c>
      <c r="B17" t="s">
        <v>532</v>
      </c>
      <c r="C17" s="294">
        <v>1.0344827586206897</v>
      </c>
      <c r="D17">
        <v>127159</v>
      </c>
    </row>
    <row r="18" spans="1:4">
      <c r="A18" s="293">
        <v>48039660502</v>
      </c>
      <c r="B18" t="s">
        <v>532</v>
      </c>
      <c r="C18" s="294">
        <v>2.0282728948985862</v>
      </c>
      <c r="D18">
        <v>125882</v>
      </c>
    </row>
    <row r="19" spans="1:4">
      <c r="A19" s="293">
        <v>48039660707</v>
      </c>
      <c r="B19" t="s">
        <v>532</v>
      </c>
      <c r="C19" s="294">
        <v>0.65126050420168069</v>
      </c>
      <c r="D19">
        <v>125156</v>
      </c>
    </row>
    <row r="20" spans="1:4">
      <c r="A20" s="293">
        <v>48039663600</v>
      </c>
      <c r="B20" t="s">
        <v>532</v>
      </c>
      <c r="C20" s="294">
        <v>1.6076555023923447</v>
      </c>
      <c r="D20">
        <v>124916</v>
      </c>
    </row>
    <row r="21" spans="1:4">
      <c r="A21" s="293">
        <v>48039660610</v>
      </c>
      <c r="B21" t="s">
        <v>532</v>
      </c>
      <c r="C21" s="294">
        <v>4.8987589810581325</v>
      </c>
      <c r="D21">
        <v>124004</v>
      </c>
    </row>
    <row r="22" spans="1:4">
      <c r="A22" s="293">
        <v>48039660806</v>
      </c>
      <c r="B22" t="s">
        <v>532</v>
      </c>
      <c r="C22" s="294">
        <v>1.6521197007481299</v>
      </c>
      <c r="D22">
        <v>121089</v>
      </c>
    </row>
    <row r="23" spans="1:4">
      <c r="A23" s="293">
        <v>48039660804</v>
      </c>
      <c r="B23" t="s">
        <v>532</v>
      </c>
      <c r="C23" s="294">
        <v>0.59098744151686777</v>
      </c>
      <c r="D23">
        <v>120511</v>
      </c>
    </row>
    <row r="24" spans="1:4">
      <c r="A24" s="293">
        <v>48039660614</v>
      </c>
      <c r="B24" t="s">
        <v>532</v>
      </c>
      <c r="C24" s="294">
        <v>3.1650201244054155</v>
      </c>
      <c r="D24">
        <v>120382</v>
      </c>
    </row>
    <row r="25" spans="1:4">
      <c r="A25" s="293">
        <v>48039660703</v>
      </c>
      <c r="B25" t="s">
        <v>532</v>
      </c>
      <c r="C25" s="294">
        <v>9.6325039945217981</v>
      </c>
      <c r="D25">
        <v>117904</v>
      </c>
    </row>
    <row r="26" spans="1:4">
      <c r="A26" s="293">
        <v>48039662500</v>
      </c>
      <c r="B26" t="s">
        <v>532</v>
      </c>
      <c r="C26" s="294">
        <v>7.9470198675496695</v>
      </c>
      <c r="D26">
        <v>115625</v>
      </c>
    </row>
    <row r="27" spans="1:4">
      <c r="A27" s="293">
        <v>48039661000</v>
      </c>
      <c r="B27" t="s">
        <v>532</v>
      </c>
      <c r="C27" s="294">
        <v>5.9379766141331976</v>
      </c>
      <c r="D27">
        <v>110588</v>
      </c>
    </row>
    <row r="28" spans="1:4">
      <c r="A28" s="293">
        <v>48039660200</v>
      </c>
      <c r="B28" t="s">
        <v>532</v>
      </c>
      <c r="C28" s="294">
        <v>7.0380719524973809</v>
      </c>
      <c r="D28">
        <v>110313</v>
      </c>
    </row>
    <row r="29" spans="1:4">
      <c r="A29" s="293">
        <v>48039660501</v>
      </c>
      <c r="B29" t="s">
        <v>532</v>
      </c>
      <c r="C29" s="294">
        <v>2.9791459781529297</v>
      </c>
      <c r="D29">
        <v>108451</v>
      </c>
    </row>
    <row r="30" spans="1:4">
      <c r="A30" s="293">
        <v>48039660609</v>
      </c>
      <c r="B30" t="s">
        <v>532</v>
      </c>
      <c r="C30" s="294">
        <v>4.5806316670152691</v>
      </c>
      <c r="D30">
        <v>108081</v>
      </c>
    </row>
    <row r="31" spans="1:4">
      <c r="A31" s="293">
        <v>48039660805</v>
      </c>
      <c r="B31" t="s">
        <v>532</v>
      </c>
      <c r="C31" s="294">
        <v>11.559364548494983</v>
      </c>
      <c r="D31">
        <v>107721</v>
      </c>
    </row>
    <row r="32" spans="1:4">
      <c r="A32" s="293">
        <v>48039660302</v>
      </c>
      <c r="B32" t="s">
        <v>532</v>
      </c>
      <c r="C32" s="294">
        <v>1.6147308781869689</v>
      </c>
      <c r="D32">
        <v>107146</v>
      </c>
    </row>
    <row r="33" spans="1:4">
      <c r="A33" s="293">
        <v>48039660615</v>
      </c>
      <c r="B33" t="s">
        <v>532</v>
      </c>
      <c r="C33" s="294">
        <v>5.89930496694355</v>
      </c>
      <c r="D33">
        <v>104511</v>
      </c>
    </row>
    <row r="34" spans="1:4">
      <c r="A34" s="293">
        <v>48039661902</v>
      </c>
      <c r="B34" t="s">
        <v>532</v>
      </c>
      <c r="C34" s="294">
        <v>10.62053706124912</v>
      </c>
      <c r="D34">
        <v>99061</v>
      </c>
    </row>
    <row r="35" spans="1:4">
      <c r="A35" s="293">
        <v>48039661901</v>
      </c>
      <c r="B35" t="s">
        <v>532</v>
      </c>
      <c r="C35" s="294">
        <v>5.5625156602355297</v>
      </c>
      <c r="D35">
        <v>97900</v>
      </c>
    </row>
    <row r="36" spans="1:4">
      <c r="A36" s="293">
        <v>48039660100</v>
      </c>
      <c r="B36" t="s">
        <v>532</v>
      </c>
      <c r="C36" s="294">
        <v>2.3589269195189639</v>
      </c>
      <c r="D36">
        <v>95950</v>
      </c>
    </row>
    <row r="37" spans="1:4">
      <c r="A37" s="293">
        <v>48039661700</v>
      </c>
      <c r="B37" t="s">
        <v>532</v>
      </c>
      <c r="C37" s="294">
        <v>2.2543741588156125</v>
      </c>
      <c r="D37">
        <v>95313</v>
      </c>
    </row>
    <row r="38" spans="1:4">
      <c r="A38" s="293">
        <v>48039660504</v>
      </c>
      <c r="B38" t="s">
        <v>532</v>
      </c>
      <c r="C38" s="294">
        <v>6.6621346023113519</v>
      </c>
      <c r="D38">
        <v>94643</v>
      </c>
    </row>
    <row r="39" spans="1:4">
      <c r="A39" s="293">
        <v>48039660803</v>
      </c>
      <c r="B39" t="s">
        <v>532</v>
      </c>
      <c r="C39" s="294">
        <v>5.6411837237977807</v>
      </c>
      <c r="D39">
        <v>93250</v>
      </c>
    </row>
    <row r="40" spans="1:4">
      <c r="A40" s="293">
        <v>48039662200</v>
      </c>
      <c r="B40" t="s">
        <v>532</v>
      </c>
      <c r="C40" s="294">
        <v>5.9833646364368125</v>
      </c>
      <c r="D40">
        <v>93140</v>
      </c>
    </row>
    <row r="41" spans="1:4">
      <c r="A41" s="293">
        <v>48039663800</v>
      </c>
      <c r="B41" t="s">
        <v>532</v>
      </c>
      <c r="C41" s="294">
        <v>7.4086056292461979</v>
      </c>
      <c r="D41">
        <v>92429</v>
      </c>
    </row>
    <row r="42" spans="1:4">
      <c r="A42" s="293">
        <v>48039660902</v>
      </c>
      <c r="B42" t="s">
        <v>532</v>
      </c>
      <c r="C42" s="294">
        <v>5.2084997603451031</v>
      </c>
      <c r="D42">
        <v>91417</v>
      </c>
    </row>
    <row r="43" spans="1:4">
      <c r="A43" s="293">
        <v>48039663200</v>
      </c>
      <c r="B43" t="s">
        <v>532</v>
      </c>
      <c r="C43" s="294">
        <v>19.492837785520713</v>
      </c>
      <c r="D43">
        <v>90658</v>
      </c>
    </row>
    <row r="44" spans="1:4">
      <c r="A44" s="293">
        <v>48039662300</v>
      </c>
      <c r="B44" t="s">
        <v>532</v>
      </c>
      <c r="C44" s="294">
        <v>22.43969948596283</v>
      </c>
      <c r="D44">
        <v>89777</v>
      </c>
    </row>
    <row r="45" spans="1:4">
      <c r="A45" s="293">
        <v>48039662000</v>
      </c>
      <c r="B45" t="s">
        <v>532</v>
      </c>
      <c r="C45" s="294">
        <v>8.2087072116982398</v>
      </c>
      <c r="D45">
        <v>89534</v>
      </c>
    </row>
    <row r="46" spans="1:4">
      <c r="A46" s="293">
        <v>48039661602</v>
      </c>
      <c r="B46" t="s">
        <v>532</v>
      </c>
      <c r="C46" s="294">
        <v>5.3394625176803396</v>
      </c>
      <c r="D46">
        <v>89231</v>
      </c>
    </row>
    <row r="47" spans="1:4">
      <c r="A47" s="293">
        <v>48039660705</v>
      </c>
      <c r="B47" t="s">
        <v>532</v>
      </c>
      <c r="C47" s="294">
        <v>6.4744287268770409</v>
      </c>
      <c r="D47">
        <v>88468</v>
      </c>
    </row>
    <row r="48" spans="1:4">
      <c r="A48" s="293">
        <v>48039660403</v>
      </c>
      <c r="B48" t="s">
        <v>532</v>
      </c>
      <c r="C48" s="294">
        <v>5.6349366069631719</v>
      </c>
      <c r="D48">
        <v>87652</v>
      </c>
    </row>
    <row r="49" spans="1:4">
      <c r="A49" s="293">
        <v>48039660503</v>
      </c>
      <c r="B49" t="s">
        <v>532</v>
      </c>
      <c r="C49" s="294">
        <v>5.1061007957559683</v>
      </c>
      <c r="D49">
        <v>85875</v>
      </c>
    </row>
    <row r="50" spans="1:4">
      <c r="A50" s="293">
        <v>48039660607</v>
      </c>
      <c r="B50" t="s">
        <v>532</v>
      </c>
      <c r="C50" s="294">
        <v>19.72265023112481</v>
      </c>
      <c r="D50">
        <v>84250</v>
      </c>
    </row>
    <row r="51" spans="1:4">
      <c r="A51" s="293">
        <v>48039662400</v>
      </c>
      <c r="B51" t="s">
        <v>532</v>
      </c>
      <c r="C51" s="294">
        <v>6.7350746268656714</v>
      </c>
      <c r="D51">
        <v>83597</v>
      </c>
    </row>
    <row r="52" spans="1:4">
      <c r="A52" s="293">
        <v>48039660301</v>
      </c>
      <c r="B52" t="s">
        <v>532</v>
      </c>
      <c r="C52" s="294">
        <v>3.451725862931466</v>
      </c>
      <c r="D52">
        <v>81746</v>
      </c>
    </row>
    <row r="53" spans="1:4">
      <c r="A53" s="293">
        <v>48039660901</v>
      </c>
      <c r="B53" t="s">
        <v>532</v>
      </c>
      <c r="C53" s="294">
        <v>13.683733574988672</v>
      </c>
      <c r="D53">
        <v>79936</v>
      </c>
    </row>
    <row r="54" spans="1:4">
      <c r="A54" s="293">
        <v>48039661502</v>
      </c>
      <c r="B54" t="s">
        <v>532</v>
      </c>
      <c r="C54" s="294">
        <v>7.1905697445972496</v>
      </c>
      <c r="D54">
        <v>79375</v>
      </c>
    </row>
    <row r="55" spans="1:4">
      <c r="A55" s="293">
        <v>48039664501</v>
      </c>
      <c r="B55" t="s">
        <v>532</v>
      </c>
      <c r="C55" s="294">
        <v>12.834111158252014</v>
      </c>
      <c r="D55">
        <v>79359</v>
      </c>
    </row>
    <row r="56" spans="1:4">
      <c r="A56" s="293">
        <v>48039661501</v>
      </c>
      <c r="B56" t="s">
        <v>532</v>
      </c>
      <c r="C56" s="294">
        <v>5.692488262910798</v>
      </c>
      <c r="D56">
        <v>79327</v>
      </c>
    </row>
    <row r="57" spans="1:4">
      <c r="A57" s="293">
        <v>48039660401</v>
      </c>
      <c r="B57" t="s">
        <v>532</v>
      </c>
      <c r="C57" s="294">
        <v>0.75901328273244784</v>
      </c>
      <c r="D57">
        <v>78750</v>
      </c>
    </row>
    <row r="58" spans="1:4">
      <c r="A58" s="293">
        <v>48039663400</v>
      </c>
      <c r="B58" t="s">
        <v>532</v>
      </c>
      <c r="C58" s="294">
        <v>15.127290616160375</v>
      </c>
      <c r="D58">
        <v>78369</v>
      </c>
    </row>
    <row r="59" spans="1:4">
      <c r="A59" s="293">
        <v>48039664100</v>
      </c>
      <c r="B59" t="s">
        <v>532</v>
      </c>
      <c r="C59" s="294">
        <v>11.695407205053781</v>
      </c>
      <c r="D59">
        <v>77836</v>
      </c>
    </row>
    <row r="60" spans="1:4">
      <c r="A60" s="293">
        <v>48039662100</v>
      </c>
      <c r="B60" t="s">
        <v>532</v>
      </c>
      <c r="C60" s="294">
        <v>7.7057793345008756</v>
      </c>
      <c r="D60">
        <v>77019</v>
      </c>
    </row>
    <row r="61" spans="1:4">
      <c r="A61" s="293">
        <v>48039663700</v>
      </c>
      <c r="B61" t="s">
        <v>532</v>
      </c>
      <c r="C61" s="294">
        <v>4.8597678916827851</v>
      </c>
      <c r="D61">
        <v>77006</v>
      </c>
    </row>
    <row r="62" spans="1:4">
      <c r="A62" s="293">
        <v>48039661601</v>
      </c>
      <c r="B62" t="s">
        <v>532</v>
      </c>
      <c r="C62" s="294">
        <v>6.2743190661478598</v>
      </c>
      <c r="D62">
        <v>75737</v>
      </c>
    </row>
    <row r="63" spans="1:4">
      <c r="A63" s="293">
        <v>48039661400</v>
      </c>
      <c r="B63" t="s">
        <v>532</v>
      </c>
      <c r="C63" s="294">
        <v>6.6808907854380584</v>
      </c>
      <c r="D63">
        <v>74904</v>
      </c>
    </row>
    <row r="64" spans="1:4">
      <c r="A64" s="293">
        <v>48039661100</v>
      </c>
      <c r="B64" t="s">
        <v>532</v>
      </c>
      <c r="C64" s="294">
        <v>7.7334283677833211</v>
      </c>
      <c r="D64">
        <v>74674</v>
      </c>
    </row>
    <row r="65" spans="1:4">
      <c r="A65" s="293">
        <v>48039662900</v>
      </c>
      <c r="B65" t="s">
        <v>532</v>
      </c>
      <c r="C65" s="294">
        <v>12.013988891174655</v>
      </c>
      <c r="D65">
        <v>73859</v>
      </c>
    </row>
    <row r="66" spans="1:4">
      <c r="A66" s="293">
        <v>48039663000</v>
      </c>
      <c r="B66" t="s">
        <v>532</v>
      </c>
      <c r="C66" s="294">
        <v>12.40985576923077</v>
      </c>
      <c r="D66">
        <v>73625</v>
      </c>
    </row>
    <row r="67" spans="1:4">
      <c r="A67" s="293">
        <v>48039663300</v>
      </c>
      <c r="B67" t="s">
        <v>532</v>
      </c>
      <c r="C67" s="294">
        <v>12.400835073068892</v>
      </c>
      <c r="D67">
        <v>72367</v>
      </c>
    </row>
    <row r="68" spans="1:4">
      <c r="A68" s="293">
        <v>48039664200</v>
      </c>
      <c r="B68" t="s">
        <v>532</v>
      </c>
      <c r="C68" s="294">
        <v>14.285714285714285</v>
      </c>
      <c r="D68">
        <v>70417</v>
      </c>
    </row>
    <row r="69" spans="1:4">
      <c r="A69" s="293">
        <v>48039660603</v>
      </c>
      <c r="B69" t="s">
        <v>532</v>
      </c>
      <c r="C69" s="294">
        <v>5.8678955453149007</v>
      </c>
      <c r="D69">
        <v>66102</v>
      </c>
    </row>
    <row r="70" spans="1:4">
      <c r="A70" s="293">
        <v>48039662800</v>
      </c>
      <c r="B70" t="s">
        <v>532</v>
      </c>
      <c r="C70" s="294">
        <v>6.734842951059167</v>
      </c>
      <c r="D70">
        <v>64000</v>
      </c>
    </row>
    <row r="71" spans="1:4">
      <c r="A71" s="293">
        <v>48039660608</v>
      </c>
      <c r="B71" t="s">
        <v>532</v>
      </c>
      <c r="C71" s="294">
        <v>10.146699266503667</v>
      </c>
      <c r="D71">
        <v>63780</v>
      </c>
    </row>
    <row r="72" spans="1:4">
      <c r="A72" s="293">
        <v>48039663500</v>
      </c>
      <c r="B72" t="s">
        <v>532</v>
      </c>
      <c r="C72" s="294">
        <v>11.445179394668269</v>
      </c>
      <c r="D72">
        <v>63533</v>
      </c>
    </row>
    <row r="73" spans="1:4">
      <c r="A73" s="293">
        <v>48039662600</v>
      </c>
      <c r="B73" t="s">
        <v>532</v>
      </c>
      <c r="C73" s="294">
        <v>8.598726114649681</v>
      </c>
      <c r="D73">
        <v>63500</v>
      </c>
    </row>
    <row r="74" spans="1:4">
      <c r="A74" s="293">
        <v>48039661300</v>
      </c>
      <c r="B74" t="s">
        <v>532</v>
      </c>
      <c r="C74" s="294">
        <v>24.231964100793924</v>
      </c>
      <c r="D74">
        <v>55893</v>
      </c>
    </row>
    <row r="75" spans="1:4">
      <c r="A75" s="293">
        <v>48039663900</v>
      </c>
      <c r="B75" t="s">
        <v>532</v>
      </c>
      <c r="C75" s="294">
        <v>11.904761904761903</v>
      </c>
      <c r="D75">
        <v>54261</v>
      </c>
    </row>
    <row r="76" spans="1:4">
      <c r="A76" s="293">
        <v>48039664400</v>
      </c>
      <c r="B76" t="s">
        <v>532</v>
      </c>
      <c r="C76" s="294">
        <v>17.321974661424203</v>
      </c>
      <c r="D76">
        <v>53313</v>
      </c>
    </row>
    <row r="77" spans="1:4">
      <c r="A77" s="293">
        <v>48039664300</v>
      </c>
      <c r="B77" t="s">
        <v>532</v>
      </c>
      <c r="C77" s="294">
        <v>12.666444740346206</v>
      </c>
      <c r="D77">
        <v>51954</v>
      </c>
    </row>
    <row r="78" spans="1:4">
      <c r="A78" s="293">
        <v>48039661200</v>
      </c>
      <c r="B78" t="s">
        <v>532</v>
      </c>
      <c r="C78" s="294">
        <v>21.030494216614091</v>
      </c>
      <c r="D78">
        <v>46058</v>
      </c>
    </row>
    <row r="79" spans="1:4">
      <c r="A79" s="293">
        <v>48039664000</v>
      </c>
      <c r="B79" t="s">
        <v>532</v>
      </c>
      <c r="C79" s="294">
        <v>8.9736070381231681</v>
      </c>
      <c r="D79">
        <v>41994</v>
      </c>
    </row>
    <row r="80" spans="1:4">
      <c r="A80" s="293">
        <v>48071710600</v>
      </c>
      <c r="B80" t="s">
        <v>611</v>
      </c>
      <c r="C80" s="294" t="s">
        <v>609</v>
      </c>
      <c r="D80" t="s">
        <v>609</v>
      </c>
    </row>
    <row r="81" spans="1:4">
      <c r="A81" s="293">
        <v>48071990000</v>
      </c>
      <c r="B81" t="s">
        <v>611</v>
      </c>
      <c r="C81" s="294" t="s">
        <v>609</v>
      </c>
      <c r="D81" t="s">
        <v>609</v>
      </c>
    </row>
    <row r="82" spans="1:4">
      <c r="A82" s="293">
        <v>48071710202</v>
      </c>
      <c r="B82" t="s">
        <v>611</v>
      </c>
      <c r="C82" s="294">
        <v>13.020205066344994</v>
      </c>
      <c r="D82">
        <v>142566</v>
      </c>
    </row>
    <row r="83" spans="1:4">
      <c r="A83" s="293">
        <v>48071710100</v>
      </c>
      <c r="B83" t="s">
        <v>611</v>
      </c>
      <c r="C83" s="294">
        <v>12.44367417677643</v>
      </c>
      <c r="D83">
        <v>121867</v>
      </c>
    </row>
    <row r="84" spans="1:4">
      <c r="A84" s="293">
        <v>48071710201</v>
      </c>
      <c r="B84" t="s">
        <v>611</v>
      </c>
      <c r="C84" s="294">
        <v>5.6340773954576466</v>
      </c>
      <c r="D84">
        <v>102837</v>
      </c>
    </row>
    <row r="85" spans="1:4">
      <c r="A85" s="293">
        <v>48071710401</v>
      </c>
      <c r="B85" t="s">
        <v>611</v>
      </c>
      <c r="C85" s="294">
        <v>19.629146747790816</v>
      </c>
      <c r="D85">
        <v>81406</v>
      </c>
    </row>
    <row r="86" spans="1:4">
      <c r="A86" s="293">
        <v>48071710500</v>
      </c>
      <c r="B86" t="s">
        <v>611</v>
      </c>
      <c r="C86" s="294">
        <v>20.304568527918782</v>
      </c>
      <c r="D86">
        <v>74542</v>
      </c>
    </row>
    <row r="87" spans="1:4">
      <c r="A87" s="293">
        <v>48071710300</v>
      </c>
      <c r="B87" t="s">
        <v>611</v>
      </c>
      <c r="C87" s="294">
        <v>16.979301423027167</v>
      </c>
      <c r="D87">
        <v>69290</v>
      </c>
    </row>
    <row r="88" spans="1:4">
      <c r="A88" s="293">
        <v>48157673700</v>
      </c>
      <c r="B88" t="s">
        <v>620</v>
      </c>
      <c r="C88" s="294">
        <v>0</v>
      </c>
      <c r="D88" t="s">
        <v>609</v>
      </c>
    </row>
    <row r="89" spans="1:4">
      <c r="A89" s="293">
        <v>48157674402</v>
      </c>
      <c r="B89" t="s">
        <v>620</v>
      </c>
      <c r="C89" s="294">
        <v>0</v>
      </c>
      <c r="D89">
        <v>242692</v>
      </c>
    </row>
    <row r="90" spans="1:4">
      <c r="A90" s="293">
        <v>48157673110</v>
      </c>
      <c r="B90" t="s">
        <v>620</v>
      </c>
      <c r="C90" s="294">
        <v>1.3942140118508191</v>
      </c>
      <c r="D90">
        <v>232697</v>
      </c>
    </row>
    <row r="91" spans="1:4">
      <c r="A91" s="293">
        <v>48157674503</v>
      </c>
      <c r="B91" t="s">
        <v>620</v>
      </c>
      <c r="C91" s="294">
        <v>0.25183150183150182</v>
      </c>
      <c r="D91">
        <v>231944</v>
      </c>
    </row>
    <row r="92" spans="1:4">
      <c r="A92" s="293">
        <v>48157674200</v>
      </c>
      <c r="B92" t="s">
        <v>620</v>
      </c>
      <c r="C92" s="294">
        <v>1.9417475728155338</v>
      </c>
      <c r="D92">
        <v>231324</v>
      </c>
    </row>
    <row r="93" spans="1:4">
      <c r="A93" s="293">
        <v>48157674401</v>
      </c>
      <c r="B93" t="s">
        <v>620</v>
      </c>
      <c r="C93" s="294">
        <v>0.24087679152113695</v>
      </c>
      <c r="D93">
        <v>225062</v>
      </c>
    </row>
    <row r="94" spans="1:4">
      <c r="A94" s="293">
        <v>48157673902</v>
      </c>
      <c r="B94" t="s">
        <v>620</v>
      </c>
      <c r="C94" s="294">
        <v>4.9878447480928827</v>
      </c>
      <c r="D94">
        <v>207014</v>
      </c>
    </row>
    <row r="95" spans="1:4">
      <c r="A95" s="293">
        <v>48157673300</v>
      </c>
      <c r="B95" t="s">
        <v>620</v>
      </c>
      <c r="C95" s="294">
        <v>2.6265008576329332</v>
      </c>
      <c r="D95">
        <v>204214</v>
      </c>
    </row>
    <row r="96" spans="1:4">
      <c r="A96" s="293">
        <v>48157674504</v>
      </c>
      <c r="B96" t="s">
        <v>620</v>
      </c>
      <c r="C96" s="294">
        <v>2.9350104821802936</v>
      </c>
      <c r="D96">
        <v>199070</v>
      </c>
    </row>
    <row r="97" spans="1:4">
      <c r="A97" s="293">
        <v>48157674404</v>
      </c>
      <c r="B97" t="s">
        <v>620</v>
      </c>
      <c r="C97" s="294">
        <v>2.6164079822616411</v>
      </c>
      <c r="D97">
        <v>198588</v>
      </c>
    </row>
    <row r="98" spans="1:4">
      <c r="A98" s="293">
        <v>48157674701</v>
      </c>
      <c r="B98" t="s">
        <v>620</v>
      </c>
      <c r="C98" s="294">
        <v>2.8066236317709792</v>
      </c>
      <c r="D98">
        <v>191322</v>
      </c>
    </row>
    <row r="99" spans="1:4">
      <c r="A99" s="293">
        <v>48157673903</v>
      </c>
      <c r="B99" t="s">
        <v>620</v>
      </c>
      <c r="C99" s="294">
        <v>3.117283950617284</v>
      </c>
      <c r="D99">
        <v>189395</v>
      </c>
    </row>
    <row r="100" spans="1:4">
      <c r="A100" s="293">
        <v>48157673105</v>
      </c>
      <c r="B100" t="s">
        <v>620</v>
      </c>
      <c r="C100" s="294">
        <v>4.7712418300653594</v>
      </c>
      <c r="D100">
        <v>182321</v>
      </c>
    </row>
    <row r="101" spans="1:4">
      <c r="A101" s="293">
        <v>48157673108</v>
      </c>
      <c r="B101" t="s">
        <v>620</v>
      </c>
      <c r="C101" s="294">
        <v>1.6952884191985909</v>
      </c>
      <c r="D101">
        <v>181512</v>
      </c>
    </row>
    <row r="102" spans="1:4">
      <c r="A102" s="293">
        <v>48157673103</v>
      </c>
      <c r="B102" t="s">
        <v>620</v>
      </c>
      <c r="C102" s="294">
        <v>1.3191131069323605</v>
      </c>
      <c r="D102">
        <v>178750</v>
      </c>
    </row>
    <row r="103" spans="1:4">
      <c r="A103" s="293">
        <v>48157674602</v>
      </c>
      <c r="B103" t="s">
        <v>620</v>
      </c>
      <c r="C103" s="294">
        <v>4.7285464098073557</v>
      </c>
      <c r="D103">
        <v>177724</v>
      </c>
    </row>
    <row r="104" spans="1:4">
      <c r="A104" s="293">
        <v>48157673111</v>
      </c>
      <c r="B104" t="s">
        <v>620</v>
      </c>
      <c r="C104" s="294">
        <v>1.3129714126082503</v>
      </c>
      <c r="D104">
        <v>175877</v>
      </c>
    </row>
    <row r="105" spans="1:4">
      <c r="A105" s="293">
        <v>48157674001</v>
      </c>
      <c r="B105" t="s">
        <v>620</v>
      </c>
      <c r="C105" s="294">
        <v>0.74318744838976047</v>
      </c>
      <c r="D105">
        <v>173125</v>
      </c>
    </row>
    <row r="106" spans="1:4">
      <c r="A106" s="293">
        <v>48157673005</v>
      </c>
      <c r="B106" t="s">
        <v>620</v>
      </c>
      <c r="C106" s="294">
        <v>4.88</v>
      </c>
      <c r="D106">
        <v>172943</v>
      </c>
    </row>
    <row r="107" spans="1:4">
      <c r="A107" s="293">
        <v>48157674403</v>
      </c>
      <c r="B107" t="s">
        <v>620</v>
      </c>
      <c r="C107" s="294">
        <v>1.156326439848788</v>
      </c>
      <c r="D107">
        <v>170223</v>
      </c>
    </row>
    <row r="108" spans="1:4">
      <c r="A108" s="293">
        <v>48157673112</v>
      </c>
      <c r="B108" t="s">
        <v>620</v>
      </c>
      <c r="C108" s="294">
        <v>11.578831068390233</v>
      </c>
      <c r="D108">
        <v>170000</v>
      </c>
    </row>
    <row r="109" spans="1:4">
      <c r="A109" s="293">
        <v>48157673201</v>
      </c>
      <c r="B109" t="s">
        <v>620</v>
      </c>
      <c r="C109" s="294">
        <v>5.9617380987690938</v>
      </c>
      <c r="D109">
        <v>168297</v>
      </c>
    </row>
    <row r="110" spans="1:4">
      <c r="A110" s="293">
        <v>48157672201</v>
      </c>
      <c r="B110" t="s">
        <v>620</v>
      </c>
      <c r="C110" s="294">
        <v>2.1641118124436431</v>
      </c>
      <c r="D110">
        <v>164135</v>
      </c>
    </row>
    <row r="111" spans="1:4">
      <c r="A111" s="293">
        <v>48157674505</v>
      </c>
      <c r="B111" t="s">
        <v>620</v>
      </c>
      <c r="C111" s="294">
        <v>0.92101311442586842</v>
      </c>
      <c r="D111">
        <v>162523</v>
      </c>
    </row>
    <row r="112" spans="1:4">
      <c r="A112" s="293">
        <v>48157673107</v>
      </c>
      <c r="B112" t="s">
        <v>620</v>
      </c>
      <c r="C112" s="294">
        <v>4.9573474971833251</v>
      </c>
      <c r="D112">
        <v>161295</v>
      </c>
    </row>
    <row r="113" spans="1:4">
      <c r="A113" s="293">
        <v>48157673010</v>
      </c>
      <c r="B113" t="s">
        <v>620</v>
      </c>
      <c r="C113" s="294">
        <v>4.3601359003397508</v>
      </c>
      <c r="D113">
        <v>160862</v>
      </c>
    </row>
    <row r="114" spans="1:4">
      <c r="A114" s="293">
        <v>48157673009</v>
      </c>
      <c r="B114" t="s">
        <v>620</v>
      </c>
      <c r="C114" s="294">
        <v>11.06939020726945</v>
      </c>
      <c r="D114">
        <v>160833</v>
      </c>
    </row>
    <row r="115" spans="1:4">
      <c r="A115" s="293">
        <v>48157673202</v>
      </c>
      <c r="B115" t="s">
        <v>620</v>
      </c>
      <c r="C115" s="294">
        <v>5.7209422728449395</v>
      </c>
      <c r="D115">
        <v>159774</v>
      </c>
    </row>
    <row r="116" spans="1:4">
      <c r="A116" s="293">
        <v>48157673904</v>
      </c>
      <c r="B116" t="s">
        <v>620</v>
      </c>
      <c r="C116" s="294">
        <v>2.9916089018606349</v>
      </c>
      <c r="D116">
        <v>157831</v>
      </c>
    </row>
    <row r="117" spans="1:4">
      <c r="A117" s="293">
        <v>48157673404</v>
      </c>
      <c r="B117" t="s">
        <v>620</v>
      </c>
      <c r="C117" s="294">
        <v>1.5719246938402487</v>
      </c>
      <c r="D117">
        <v>154655</v>
      </c>
    </row>
    <row r="118" spans="1:4">
      <c r="A118" s="293">
        <v>48157673008</v>
      </c>
      <c r="B118" t="s">
        <v>620</v>
      </c>
      <c r="C118" s="294">
        <v>5.4684894964988331</v>
      </c>
      <c r="D118">
        <v>154563</v>
      </c>
    </row>
    <row r="119" spans="1:4">
      <c r="A119" s="293">
        <v>48157673403</v>
      </c>
      <c r="B119" t="s">
        <v>620</v>
      </c>
      <c r="C119" s="294">
        <v>4.3586550435865501</v>
      </c>
      <c r="D119">
        <v>154350</v>
      </c>
    </row>
    <row r="120" spans="1:4">
      <c r="A120" s="293">
        <v>48157674302</v>
      </c>
      <c r="B120" t="s">
        <v>620</v>
      </c>
      <c r="C120" s="294">
        <v>0.44337705523739152</v>
      </c>
      <c r="D120">
        <v>153866</v>
      </c>
    </row>
    <row r="121" spans="1:4">
      <c r="A121" s="293">
        <v>48157673106</v>
      </c>
      <c r="B121" t="s">
        <v>620</v>
      </c>
      <c r="C121" s="294">
        <v>6.2023939064200215</v>
      </c>
      <c r="D121">
        <v>151801</v>
      </c>
    </row>
    <row r="122" spans="1:4">
      <c r="A122" s="293">
        <v>48157671700</v>
      </c>
      <c r="B122" t="s">
        <v>620</v>
      </c>
      <c r="C122" s="294">
        <v>5.3055742108797848</v>
      </c>
      <c r="D122">
        <v>148523</v>
      </c>
    </row>
    <row r="123" spans="1:4">
      <c r="A123" s="293">
        <v>48157673502</v>
      </c>
      <c r="B123" t="s">
        <v>620</v>
      </c>
      <c r="C123" s="294">
        <v>3.2388663967611335</v>
      </c>
      <c r="D123">
        <v>146667</v>
      </c>
    </row>
    <row r="124" spans="1:4">
      <c r="A124" s="293">
        <v>48157672901</v>
      </c>
      <c r="B124" t="s">
        <v>620</v>
      </c>
      <c r="C124" s="294">
        <v>1.4778325123152709</v>
      </c>
      <c r="D124">
        <v>146536</v>
      </c>
    </row>
    <row r="125" spans="1:4">
      <c r="A125" s="293">
        <v>48157674601</v>
      </c>
      <c r="B125" t="s">
        <v>620</v>
      </c>
      <c r="C125" s="294">
        <v>3.8127712337259765</v>
      </c>
      <c r="D125">
        <v>142344</v>
      </c>
    </row>
    <row r="126" spans="1:4">
      <c r="A126" s="293">
        <v>48157673109</v>
      </c>
      <c r="B126" t="s">
        <v>620</v>
      </c>
      <c r="C126" s="294">
        <v>6.2207541976328109</v>
      </c>
      <c r="D126">
        <v>140585</v>
      </c>
    </row>
    <row r="127" spans="1:4">
      <c r="A127" s="293">
        <v>48157673104</v>
      </c>
      <c r="B127" t="s">
        <v>620</v>
      </c>
      <c r="C127" s="294">
        <v>3.0019628218450523</v>
      </c>
      <c r="D127">
        <v>136435</v>
      </c>
    </row>
    <row r="128" spans="1:4">
      <c r="A128" s="293">
        <v>48157670903</v>
      </c>
      <c r="B128" t="s">
        <v>620</v>
      </c>
      <c r="C128" s="294">
        <v>9.7612672913877727</v>
      </c>
      <c r="D128">
        <v>131875</v>
      </c>
    </row>
    <row r="129" spans="1:4">
      <c r="A129" s="293">
        <v>48157673401</v>
      </c>
      <c r="B129" t="s">
        <v>620</v>
      </c>
      <c r="C129" s="294">
        <v>7.5977653631284916</v>
      </c>
      <c r="D129">
        <v>131437</v>
      </c>
    </row>
    <row r="130" spans="1:4">
      <c r="A130" s="293">
        <v>48157671602</v>
      </c>
      <c r="B130" t="s">
        <v>620</v>
      </c>
      <c r="C130" s="294">
        <v>3.8546603475513428</v>
      </c>
      <c r="D130">
        <v>129550</v>
      </c>
    </row>
    <row r="131" spans="1:4">
      <c r="A131" s="293">
        <v>48157672401</v>
      </c>
      <c r="B131" t="s">
        <v>620</v>
      </c>
      <c r="C131" s="294">
        <v>19.955323901712585</v>
      </c>
      <c r="D131">
        <v>129271</v>
      </c>
    </row>
    <row r="132" spans="1:4">
      <c r="A132" s="293">
        <v>48157673004</v>
      </c>
      <c r="B132" t="s">
        <v>620</v>
      </c>
      <c r="C132" s="294">
        <v>2.3295070898041863</v>
      </c>
      <c r="D132">
        <v>127708</v>
      </c>
    </row>
    <row r="133" spans="1:4">
      <c r="A133" s="293">
        <v>48157673501</v>
      </c>
      <c r="B133" t="s">
        <v>620</v>
      </c>
      <c r="C133" s="294">
        <v>10.406207211319032</v>
      </c>
      <c r="D133">
        <v>126586</v>
      </c>
    </row>
    <row r="134" spans="1:4">
      <c r="A134" s="293">
        <v>48157674604</v>
      </c>
      <c r="B134" t="s">
        <v>620</v>
      </c>
      <c r="C134" s="294">
        <v>0.93532338308457719</v>
      </c>
      <c r="D134">
        <v>125223</v>
      </c>
    </row>
    <row r="135" spans="1:4">
      <c r="A135" s="293">
        <v>48157670904</v>
      </c>
      <c r="B135" t="s">
        <v>620</v>
      </c>
      <c r="C135" s="294">
        <v>1.2041173043309381</v>
      </c>
      <c r="D135">
        <v>124633</v>
      </c>
    </row>
    <row r="136" spans="1:4">
      <c r="A136" s="293">
        <v>48157673006</v>
      </c>
      <c r="B136" t="s">
        <v>620</v>
      </c>
      <c r="C136" s="294">
        <v>3.7623066104078764</v>
      </c>
      <c r="D136">
        <v>123977</v>
      </c>
    </row>
    <row r="137" spans="1:4">
      <c r="A137" s="293">
        <v>48157673600</v>
      </c>
      <c r="B137" t="s">
        <v>620</v>
      </c>
      <c r="C137" s="294">
        <v>9.9814629972907447</v>
      </c>
      <c r="D137">
        <v>123007</v>
      </c>
    </row>
    <row r="138" spans="1:4">
      <c r="A138" s="293">
        <v>48157675503</v>
      </c>
      <c r="B138" t="s">
        <v>620</v>
      </c>
      <c r="C138" s="294">
        <v>7.3545966228893063</v>
      </c>
      <c r="D138">
        <v>122578</v>
      </c>
    </row>
    <row r="139" spans="1:4">
      <c r="A139" s="293">
        <v>48157674603</v>
      </c>
      <c r="B139" t="s">
        <v>620</v>
      </c>
      <c r="C139" s="294">
        <v>4.2709163346613543</v>
      </c>
      <c r="D139">
        <v>120577</v>
      </c>
    </row>
    <row r="140" spans="1:4">
      <c r="A140" s="293">
        <v>48157673113</v>
      </c>
      <c r="B140" t="s">
        <v>620</v>
      </c>
      <c r="C140" s="294">
        <v>16.539717083786726</v>
      </c>
      <c r="D140">
        <v>119150</v>
      </c>
    </row>
    <row r="141" spans="1:4">
      <c r="A141" s="293">
        <v>48157672801</v>
      </c>
      <c r="B141" t="s">
        <v>620</v>
      </c>
      <c r="C141" s="294">
        <v>1.5538744632999388</v>
      </c>
      <c r="D141">
        <v>118750</v>
      </c>
    </row>
    <row r="142" spans="1:4">
      <c r="A142" s="293">
        <v>48157672304</v>
      </c>
      <c r="B142" t="s">
        <v>620</v>
      </c>
      <c r="C142" s="294">
        <v>4.6176347680735486</v>
      </c>
      <c r="D142">
        <v>117500</v>
      </c>
    </row>
    <row r="143" spans="1:4">
      <c r="A143" s="293">
        <v>48157672100</v>
      </c>
      <c r="B143" t="s">
        <v>620</v>
      </c>
      <c r="C143" s="294">
        <v>6.5609034686743746</v>
      </c>
      <c r="D143">
        <v>117326</v>
      </c>
    </row>
    <row r="144" spans="1:4">
      <c r="A144" s="293">
        <v>48157671502</v>
      </c>
      <c r="B144" t="s">
        <v>620</v>
      </c>
      <c r="C144" s="294">
        <v>3.2237266279819474</v>
      </c>
      <c r="D144">
        <v>115417</v>
      </c>
    </row>
    <row r="145" spans="1:4">
      <c r="A145" s="293">
        <v>48157674301</v>
      </c>
      <c r="B145" t="s">
        <v>620</v>
      </c>
      <c r="C145" s="294">
        <v>0</v>
      </c>
      <c r="D145">
        <v>114045</v>
      </c>
    </row>
    <row r="146" spans="1:4">
      <c r="A146" s="293">
        <v>48157673402</v>
      </c>
      <c r="B146" t="s">
        <v>620</v>
      </c>
      <c r="C146" s="294">
        <v>0.59000333964154517</v>
      </c>
      <c r="D146">
        <v>113018</v>
      </c>
    </row>
    <row r="147" spans="1:4">
      <c r="A147" s="293">
        <v>48157675502</v>
      </c>
      <c r="B147" t="s">
        <v>620</v>
      </c>
      <c r="C147" s="294">
        <v>5.4690786705931842</v>
      </c>
      <c r="D147">
        <v>111967</v>
      </c>
    </row>
    <row r="148" spans="1:4">
      <c r="A148" s="293">
        <v>48157672402</v>
      </c>
      <c r="B148" t="s">
        <v>620</v>
      </c>
      <c r="C148" s="294">
        <v>8.8898463306046249</v>
      </c>
      <c r="D148">
        <v>111708</v>
      </c>
    </row>
    <row r="149" spans="1:4">
      <c r="A149" s="293">
        <v>48157674507</v>
      </c>
      <c r="B149" t="s">
        <v>620</v>
      </c>
      <c r="C149" s="294">
        <v>8.3277254374158804</v>
      </c>
      <c r="D149">
        <v>110949</v>
      </c>
    </row>
    <row r="150" spans="1:4">
      <c r="A150" s="293">
        <v>48157673802</v>
      </c>
      <c r="B150" t="s">
        <v>620</v>
      </c>
      <c r="C150" s="294">
        <v>8.0115665929579869</v>
      </c>
      <c r="D150">
        <v>110925</v>
      </c>
    </row>
    <row r="151" spans="1:4">
      <c r="A151" s="293">
        <v>48157673007</v>
      </c>
      <c r="B151" t="s">
        <v>620</v>
      </c>
      <c r="C151" s="294">
        <v>4.8928571428571423</v>
      </c>
      <c r="D151">
        <v>109241</v>
      </c>
    </row>
    <row r="152" spans="1:4">
      <c r="A152" s="293">
        <v>48157672902</v>
      </c>
      <c r="B152" t="s">
        <v>620</v>
      </c>
      <c r="C152" s="294">
        <v>2.6051885764115981</v>
      </c>
      <c r="D152">
        <v>108626</v>
      </c>
    </row>
    <row r="153" spans="1:4">
      <c r="A153" s="293">
        <v>48157672306</v>
      </c>
      <c r="B153" t="s">
        <v>620</v>
      </c>
      <c r="C153" s="294">
        <v>8.7628865979381434</v>
      </c>
      <c r="D153">
        <v>107679</v>
      </c>
    </row>
    <row r="154" spans="1:4">
      <c r="A154" s="293">
        <v>48157673801</v>
      </c>
      <c r="B154" t="s">
        <v>620</v>
      </c>
      <c r="C154" s="294">
        <v>4.2095115681233937</v>
      </c>
      <c r="D154">
        <v>107240</v>
      </c>
    </row>
    <row r="155" spans="1:4">
      <c r="A155" s="293">
        <v>48157670700</v>
      </c>
      <c r="B155" t="s">
        <v>620</v>
      </c>
      <c r="C155" s="294">
        <v>9.9265990912268443</v>
      </c>
      <c r="D155">
        <v>106167</v>
      </c>
    </row>
    <row r="156" spans="1:4">
      <c r="A156" s="293">
        <v>48157670201</v>
      </c>
      <c r="B156" t="s">
        <v>620</v>
      </c>
      <c r="C156" s="294">
        <v>2.6081802015411975</v>
      </c>
      <c r="D156">
        <v>105456</v>
      </c>
    </row>
    <row r="157" spans="1:4">
      <c r="A157" s="293">
        <v>48157672702</v>
      </c>
      <c r="B157" t="s">
        <v>620</v>
      </c>
      <c r="C157" s="294">
        <v>7.5489282385834109</v>
      </c>
      <c r="D157">
        <v>105180</v>
      </c>
    </row>
    <row r="158" spans="1:4">
      <c r="A158" s="293">
        <v>48157670804</v>
      </c>
      <c r="B158" t="s">
        <v>620</v>
      </c>
      <c r="C158" s="294">
        <v>2.2613065326633168</v>
      </c>
      <c r="D158">
        <v>101676</v>
      </c>
    </row>
    <row r="159" spans="1:4">
      <c r="A159" s="293">
        <v>48157674702</v>
      </c>
      <c r="B159" t="s">
        <v>620</v>
      </c>
      <c r="C159" s="294">
        <v>5.6888956402855841</v>
      </c>
      <c r="D159">
        <v>100218</v>
      </c>
    </row>
    <row r="160" spans="1:4">
      <c r="A160" s="293">
        <v>48157671900</v>
      </c>
      <c r="B160" t="s">
        <v>620</v>
      </c>
      <c r="C160" s="294">
        <v>6.05</v>
      </c>
      <c r="D160">
        <v>99947</v>
      </c>
    </row>
    <row r="161" spans="1:4">
      <c r="A161" s="293">
        <v>48157671101</v>
      </c>
      <c r="B161" t="s">
        <v>620</v>
      </c>
      <c r="C161" s="294">
        <v>3.0595138306789607</v>
      </c>
      <c r="D161">
        <v>99762</v>
      </c>
    </row>
    <row r="162" spans="1:4">
      <c r="A162" s="293">
        <v>48157671001</v>
      </c>
      <c r="B162" t="s">
        <v>620</v>
      </c>
      <c r="C162" s="294">
        <v>2.5765207283998453</v>
      </c>
      <c r="D162">
        <v>99525</v>
      </c>
    </row>
    <row r="163" spans="1:4">
      <c r="A163" s="293">
        <v>48157671501</v>
      </c>
      <c r="B163" t="s">
        <v>620</v>
      </c>
      <c r="C163" s="294">
        <v>10.137948984903696</v>
      </c>
      <c r="D163">
        <v>99466</v>
      </c>
    </row>
    <row r="164" spans="1:4">
      <c r="A164" s="293">
        <v>48157670902</v>
      </c>
      <c r="B164" t="s">
        <v>620</v>
      </c>
      <c r="C164" s="294">
        <v>8.2139253279515643</v>
      </c>
      <c r="D164">
        <v>99167</v>
      </c>
    </row>
    <row r="165" spans="1:4">
      <c r="A165" s="293">
        <v>48157672305</v>
      </c>
      <c r="B165" t="s">
        <v>620</v>
      </c>
      <c r="C165" s="294">
        <v>11.50409530900968</v>
      </c>
      <c r="D165">
        <v>98958</v>
      </c>
    </row>
    <row r="166" spans="1:4">
      <c r="A166" s="293">
        <v>48157672903</v>
      </c>
      <c r="B166" t="s">
        <v>620</v>
      </c>
      <c r="C166" s="294">
        <v>5.5008526321579847</v>
      </c>
      <c r="D166">
        <v>97016</v>
      </c>
    </row>
    <row r="167" spans="1:4">
      <c r="A167" s="293">
        <v>48157675600</v>
      </c>
      <c r="B167" t="s">
        <v>620</v>
      </c>
      <c r="C167" s="294">
        <v>18.604105571847505</v>
      </c>
      <c r="D167">
        <v>96433</v>
      </c>
    </row>
    <row r="168" spans="1:4">
      <c r="A168" s="293">
        <v>48157672905</v>
      </c>
      <c r="B168" t="s">
        <v>620</v>
      </c>
      <c r="C168" s="294">
        <v>7.8869047619047619</v>
      </c>
      <c r="D168">
        <v>95000</v>
      </c>
    </row>
    <row r="169" spans="1:4">
      <c r="A169" s="293">
        <v>48157672907</v>
      </c>
      <c r="B169" t="s">
        <v>620</v>
      </c>
      <c r="C169" s="294">
        <v>18.362427265170407</v>
      </c>
      <c r="D169">
        <v>93876</v>
      </c>
    </row>
    <row r="170" spans="1:4">
      <c r="A170" s="293">
        <v>48157672603</v>
      </c>
      <c r="B170" t="s">
        <v>620</v>
      </c>
      <c r="C170" s="294">
        <v>10.253499810821037</v>
      </c>
      <c r="D170">
        <v>93824</v>
      </c>
    </row>
    <row r="171" spans="1:4">
      <c r="A171" s="293">
        <v>48157670803</v>
      </c>
      <c r="B171" t="s">
        <v>620</v>
      </c>
      <c r="C171" s="294">
        <v>1.1502516175413373</v>
      </c>
      <c r="D171">
        <v>93470</v>
      </c>
    </row>
    <row r="172" spans="1:4">
      <c r="A172" s="293">
        <v>48157670500</v>
      </c>
      <c r="B172" t="s">
        <v>620</v>
      </c>
      <c r="C172" s="294">
        <v>6.7748631817324014</v>
      </c>
      <c r="D172">
        <v>93261</v>
      </c>
    </row>
    <row r="173" spans="1:4">
      <c r="A173" s="293">
        <v>48157671601</v>
      </c>
      <c r="B173" t="s">
        <v>620</v>
      </c>
      <c r="C173" s="294">
        <v>2.8669164359016128</v>
      </c>
      <c r="D173">
        <v>92946</v>
      </c>
    </row>
    <row r="174" spans="1:4">
      <c r="A174" s="293">
        <v>48157675401</v>
      </c>
      <c r="B174" t="s">
        <v>620</v>
      </c>
      <c r="C174" s="294">
        <v>3.3824906367041199</v>
      </c>
      <c r="D174">
        <v>91173</v>
      </c>
    </row>
    <row r="175" spans="1:4">
      <c r="A175" s="293">
        <v>48157674508</v>
      </c>
      <c r="B175" t="s">
        <v>620</v>
      </c>
      <c r="C175" s="294">
        <v>0.79034028540065859</v>
      </c>
      <c r="D175">
        <v>91156</v>
      </c>
    </row>
    <row r="176" spans="1:4">
      <c r="A176" s="293">
        <v>48157671401</v>
      </c>
      <c r="B176" t="s">
        <v>620</v>
      </c>
      <c r="C176" s="294">
        <v>5.36663124335813</v>
      </c>
      <c r="D176">
        <v>87878</v>
      </c>
    </row>
    <row r="177" spans="1:4">
      <c r="A177" s="293">
        <v>48157674100</v>
      </c>
      <c r="B177" t="s">
        <v>620</v>
      </c>
      <c r="C177" s="294">
        <v>7.6935562408699889</v>
      </c>
      <c r="D177">
        <v>86593</v>
      </c>
    </row>
    <row r="178" spans="1:4">
      <c r="A178" s="293">
        <v>48157674002</v>
      </c>
      <c r="B178" t="s">
        <v>620</v>
      </c>
      <c r="C178" s="294">
        <v>10.235718836270971</v>
      </c>
      <c r="D178">
        <v>85880</v>
      </c>
    </row>
    <row r="179" spans="1:4">
      <c r="A179" s="293">
        <v>48157672303</v>
      </c>
      <c r="B179" t="s">
        <v>620</v>
      </c>
      <c r="C179" s="294">
        <v>9.618104667609618</v>
      </c>
      <c r="D179">
        <v>85066</v>
      </c>
    </row>
    <row r="180" spans="1:4">
      <c r="A180" s="293">
        <v>48157672004</v>
      </c>
      <c r="B180" t="s">
        <v>620</v>
      </c>
      <c r="C180" s="294">
        <v>9.9701393497013928</v>
      </c>
      <c r="D180">
        <v>84432</v>
      </c>
    </row>
    <row r="181" spans="1:4">
      <c r="A181" s="293">
        <v>48157670604</v>
      </c>
      <c r="B181" t="s">
        <v>620</v>
      </c>
      <c r="C181" s="294">
        <v>9.2769440654843098</v>
      </c>
      <c r="D181">
        <v>83566</v>
      </c>
    </row>
    <row r="182" spans="1:4">
      <c r="A182" s="293">
        <v>48157672202</v>
      </c>
      <c r="B182" t="s">
        <v>620</v>
      </c>
      <c r="C182" s="294">
        <v>12.291169451073985</v>
      </c>
      <c r="D182">
        <v>83261</v>
      </c>
    </row>
    <row r="183" spans="1:4">
      <c r="A183" s="293">
        <v>48157671200</v>
      </c>
      <c r="B183" t="s">
        <v>620</v>
      </c>
      <c r="C183" s="294">
        <v>3.0329440474115392</v>
      </c>
      <c r="D183">
        <v>82346</v>
      </c>
    </row>
    <row r="184" spans="1:4">
      <c r="A184" s="293">
        <v>48157674506</v>
      </c>
      <c r="B184" t="s">
        <v>620</v>
      </c>
      <c r="C184" s="294">
        <v>7.0599078341013826</v>
      </c>
      <c r="D184">
        <v>81721</v>
      </c>
    </row>
    <row r="185" spans="1:4">
      <c r="A185" s="293">
        <v>48157672500</v>
      </c>
      <c r="B185" t="s">
        <v>620</v>
      </c>
      <c r="C185" s="294">
        <v>17.067803603355795</v>
      </c>
      <c r="D185">
        <v>81310</v>
      </c>
    </row>
    <row r="186" spans="1:4">
      <c r="A186" s="293">
        <v>48157672904</v>
      </c>
      <c r="B186" t="s">
        <v>620</v>
      </c>
      <c r="C186" s="294">
        <v>2.4416023676144172</v>
      </c>
      <c r="D186">
        <v>81119</v>
      </c>
    </row>
    <row r="187" spans="1:4">
      <c r="A187" s="293">
        <v>48157672003</v>
      </c>
      <c r="B187" t="s">
        <v>620</v>
      </c>
      <c r="C187" s="294">
        <v>31.741233373639659</v>
      </c>
      <c r="D187">
        <v>80847</v>
      </c>
    </row>
    <row r="188" spans="1:4">
      <c r="A188" s="293">
        <v>48157670801</v>
      </c>
      <c r="B188" t="s">
        <v>620</v>
      </c>
      <c r="C188" s="294">
        <v>6.5087341469251019</v>
      </c>
      <c r="D188">
        <v>80199</v>
      </c>
    </row>
    <row r="189" spans="1:4">
      <c r="A189" s="293">
        <v>48157671002</v>
      </c>
      <c r="B189" t="s">
        <v>620</v>
      </c>
      <c r="C189" s="294">
        <v>7.0249385317878472</v>
      </c>
      <c r="D189">
        <v>79844</v>
      </c>
    </row>
    <row r="190" spans="1:4">
      <c r="A190" s="293">
        <v>48157672906</v>
      </c>
      <c r="B190" t="s">
        <v>620</v>
      </c>
      <c r="C190" s="294">
        <v>7.5704493526275698</v>
      </c>
      <c r="D190">
        <v>78997</v>
      </c>
    </row>
    <row r="191" spans="1:4">
      <c r="A191" s="293">
        <v>48157675501</v>
      </c>
      <c r="B191" t="s">
        <v>620</v>
      </c>
      <c r="C191" s="294">
        <v>2.2982501958735959</v>
      </c>
      <c r="D191">
        <v>78640</v>
      </c>
    </row>
    <row r="192" spans="1:4">
      <c r="A192" s="293">
        <v>48157670802</v>
      </c>
      <c r="B192" t="s">
        <v>620</v>
      </c>
      <c r="C192" s="294">
        <v>8.4643549429248335</v>
      </c>
      <c r="D192">
        <v>77132</v>
      </c>
    </row>
    <row r="193" spans="1:4">
      <c r="A193" s="293">
        <v>48157675101</v>
      </c>
      <c r="B193" t="s">
        <v>620</v>
      </c>
      <c r="C193" s="294">
        <v>14.377498572244432</v>
      </c>
      <c r="D193">
        <v>76695</v>
      </c>
    </row>
    <row r="194" spans="1:4">
      <c r="A194" s="293">
        <v>48157672703</v>
      </c>
      <c r="B194" t="s">
        <v>620</v>
      </c>
      <c r="C194" s="294">
        <v>5.2342652878845906</v>
      </c>
      <c r="D194">
        <v>76619</v>
      </c>
    </row>
    <row r="195" spans="1:4">
      <c r="A195" s="293">
        <v>48157671800</v>
      </c>
      <c r="B195" t="s">
        <v>620</v>
      </c>
      <c r="C195" s="294">
        <v>7.6607387140902876</v>
      </c>
      <c r="D195">
        <v>76289</v>
      </c>
    </row>
    <row r="196" spans="1:4">
      <c r="A196" s="293">
        <v>48157670603</v>
      </c>
      <c r="B196" t="s">
        <v>620</v>
      </c>
      <c r="C196" s="294">
        <v>1.8938747653983963</v>
      </c>
      <c r="D196">
        <v>76134</v>
      </c>
    </row>
    <row r="197" spans="1:4">
      <c r="A197" s="293">
        <v>48157672802</v>
      </c>
      <c r="B197" t="s">
        <v>620</v>
      </c>
      <c r="C197" s="294">
        <v>3.9297977871041585</v>
      </c>
      <c r="D197">
        <v>75385</v>
      </c>
    </row>
    <row r="198" spans="1:4">
      <c r="A198" s="293">
        <v>48157672604</v>
      </c>
      <c r="B198" t="s">
        <v>620</v>
      </c>
      <c r="C198" s="294">
        <v>8.3451750419842394</v>
      </c>
      <c r="D198">
        <v>75063</v>
      </c>
    </row>
    <row r="199" spans="1:4">
      <c r="A199" s="293">
        <v>48157675402</v>
      </c>
      <c r="B199" t="s">
        <v>620</v>
      </c>
      <c r="C199" s="294">
        <v>8.2730093071354709</v>
      </c>
      <c r="D199">
        <v>73967</v>
      </c>
    </row>
    <row r="200" spans="1:4">
      <c r="A200" s="293">
        <v>48157672701</v>
      </c>
      <c r="B200" t="s">
        <v>620</v>
      </c>
      <c r="C200" s="294">
        <v>11.537754914569172</v>
      </c>
      <c r="D200">
        <v>73665</v>
      </c>
    </row>
    <row r="201" spans="1:4">
      <c r="A201" s="293">
        <v>48157670400</v>
      </c>
      <c r="B201" t="s">
        <v>620</v>
      </c>
      <c r="C201" s="294">
        <v>7.9550561797752817</v>
      </c>
      <c r="D201">
        <v>73304</v>
      </c>
    </row>
    <row r="202" spans="1:4">
      <c r="A202" s="293">
        <v>48157675702</v>
      </c>
      <c r="B202" t="s">
        <v>620</v>
      </c>
      <c r="C202" s="294">
        <v>11.904082215244076</v>
      </c>
      <c r="D202">
        <v>72231</v>
      </c>
    </row>
    <row r="203" spans="1:4">
      <c r="A203" s="293">
        <v>48157671402</v>
      </c>
      <c r="B203" t="s">
        <v>620</v>
      </c>
      <c r="C203" s="294">
        <v>15.949734171097148</v>
      </c>
      <c r="D203">
        <v>71945</v>
      </c>
    </row>
    <row r="204" spans="1:4">
      <c r="A204" s="293">
        <v>48157675102</v>
      </c>
      <c r="B204" t="s">
        <v>620</v>
      </c>
      <c r="C204" s="294">
        <v>20.414937759336098</v>
      </c>
      <c r="D204">
        <v>71636</v>
      </c>
    </row>
    <row r="205" spans="1:4">
      <c r="A205" s="293">
        <v>48157672602</v>
      </c>
      <c r="B205" t="s">
        <v>620</v>
      </c>
      <c r="C205" s="294">
        <v>21.099939061547836</v>
      </c>
      <c r="D205">
        <v>71377</v>
      </c>
    </row>
    <row r="206" spans="1:4">
      <c r="A206" s="293">
        <v>48157672002</v>
      </c>
      <c r="B206" t="s">
        <v>620</v>
      </c>
      <c r="C206" s="294">
        <v>10.551923369317318</v>
      </c>
      <c r="D206">
        <v>71116</v>
      </c>
    </row>
    <row r="207" spans="1:4">
      <c r="A207" s="293">
        <v>48157670102</v>
      </c>
      <c r="B207" t="s">
        <v>620</v>
      </c>
      <c r="C207" s="294">
        <v>7.9145728643216078</v>
      </c>
      <c r="D207">
        <v>70198</v>
      </c>
    </row>
    <row r="208" spans="1:4">
      <c r="A208" s="293">
        <v>48157674900</v>
      </c>
      <c r="B208" t="s">
        <v>620</v>
      </c>
      <c r="C208" s="294">
        <v>18.050541516245488</v>
      </c>
      <c r="D208">
        <v>68578</v>
      </c>
    </row>
    <row r="209" spans="1:4">
      <c r="A209" s="293">
        <v>48157671102</v>
      </c>
      <c r="B209" t="s">
        <v>620</v>
      </c>
      <c r="C209" s="294">
        <v>13.698871650211567</v>
      </c>
      <c r="D209">
        <v>67830</v>
      </c>
    </row>
    <row r="210" spans="1:4">
      <c r="A210" s="293">
        <v>48157670101</v>
      </c>
      <c r="B210" t="s">
        <v>620</v>
      </c>
      <c r="C210" s="294">
        <v>17.256637168141591</v>
      </c>
      <c r="D210">
        <v>62454</v>
      </c>
    </row>
    <row r="211" spans="1:4">
      <c r="A211" s="293">
        <v>48157675701</v>
      </c>
      <c r="B211" t="s">
        <v>620</v>
      </c>
      <c r="C211" s="294">
        <v>11.377633711507293</v>
      </c>
      <c r="D211">
        <v>61949</v>
      </c>
    </row>
    <row r="212" spans="1:4">
      <c r="A212" s="293">
        <v>48157671300</v>
      </c>
      <c r="B212" t="s">
        <v>620</v>
      </c>
      <c r="C212" s="294">
        <v>15.830800405268491</v>
      </c>
      <c r="D212">
        <v>59007</v>
      </c>
    </row>
    <row r="213" spans="1:4">
      <c r="A213" s="293">
        <v>48157675000</v>
      </c>
      <c r="B213" t="s">
        <v>620</v>
      </c>
      <c r="C213" s="294">
        <v>29.532765207170144</v>
      </c>
      <c r="D213">
        <v>57724</v>
      </c>
    </row>
    <row r="214" spans="1:4">
      <c r="A214" s="293">
        <v>48157675800</v>
      </c>
      <c r="B214" t="s">
        <v>620</v>
      </c>
      <c r="C214" s="294">
        <v>19.568868980963046</v>
      </c>
      <c r="D214">
        <v>57689</v>
      </c>
    </row>
    <row r="215" spans="1:4">
      <c r="A215" s="293">
        <v>48157670202</v>
      </c>
      <c r="B215" t="s">
        <v>620</v>
      </c>
      <c r="C215" s="294">
        <v>21.911102408458976</v>
      </c>
      <c r="D215">
        <v>57017</v>
      </c>
    </row>
    <row r="216" spans="1:4">
      <c r="A216" s="293">
        <v>48157675300</v>
      </c>
      <c r="B216" t="s">
        <v>620</v>
      </c>
      <c r="C216" s="294">
        <v>20.163995527394707</v>
      </c>
      <c r="D216">
        <v>53218</v>
      </c>
    </row>
    <row r="217" spans="1:4">
      <c r="A217" s="293">
        <v>48157670602</v>
      </c>
      <c r="B217" t="s">
        <v>620</v>
      </c>
      <c r="C217" s="294">
        <v>18.532206969376979</v>
      </c>
      <c r="D217">
        <v>51591</v>
      </c>
    </row>
    <row r="218" spans="1:4">
      <c r="A218" s="293">
        <v>48157674800</v>
      </c>
      <c r="B218" t="s">
        <v>620</v>
      </c>
      <c r="C218" s="294">
        <v>11.205602801400701</v>
      </c>
      <c r="D218">
        <v>51442</v>
      </c>
    </row>
    <row r="219" spans="1:4">
      <c r="A219" s="293">
        <v>48157675200</v>
      </c>
      <c r="B219" t="s">
        <v>620</v>
      </c>
      <c r="C219" s="294">
        <v>32.976563941686656</v>
      </c>
      <c r="D219">
        <v>49828</v>
      </c>
    </row>
    <row r="220" spans="1:4">
      <c r="A220" s="293">
        <v>48157670300</v>
      </c>
      <c r="B220" t="s">
        <v>620</v>
      </c>
      <c r="C220" s="294">
        <v>29.483814523184606</v>
      </c>
      <c r="D220">
        <v>49038</v>
      </c>
    </row>
    <row r="221" spans="1:4">
      <c r="A221" s="293">
        <v>48167990000</v>
      </c>
      <c r="B221" t="s">
        <v>754</v>
      </c>
      <c r="C221" s="294" t="s">
        <v>609</v>
      </c>
      <c r="D221" t="s">
        <v>609</v>
      </c>
    </row>
    <row r="222" spans="1:4">
      <c r="A222" s="293">
        <v>48167990100</v>
      </c>
      <c r="B222" t="s">
        <v>754</v>
      </c>
      <c r="C222" s="294" t="s">
        <v>609</v>
      </c>
      <c r="D222" t="s">
        <v>609</v>
      </c>
    </row>
    <row r="223" spans="1:4">
      <c r="A223" s="293">
        <v>48167721206</v>
      </c>
      <c r="B223" t="s">
        <v>754</v>
      </c>
      <c r="C223" s="294">
        <v>0.71080422420796097</v>
      </c>
      <c r="D223">
        <v>244952</v>
      </c>
    </row>
    <row r="224" spans="1:4">
      <c r="A224" s="293">
        <v>48167721211</v>
      </c>
      <c r="B224" t="s">
        <v>754</v>
      </c>
      <c r="C224" s="294">
        <v>1.4104372355430184</v>
      </c>
      <c r="D224">
        <v>207861</v>
      </c>
    </row>
    <row r="225" spans="1:4">
      <c r="A225" s="293">
        <v>48167720400</v>
      </c>
      <c r="B225" t="s">
        <v>754</v>
      </c>
      <c r="C225" s="294">
        <v>1.703982563899346</v>
      </c>
      <c r="D225">
        <v>191612</v>
      </c>
    </row>
    <row r="226" spans="1:4">
      <c r="A226" s="293">
        <v>48167720512</v>
      </c>
      <c r="B226" t="s">
        <v>754</v>
      </c>
      <c r="C226" s="294">
        <v>8.2077051926298168</v>
      </c>
      <c r="D226">
        <v>165217</v>
      </c>
    </row>
    <row r="227" spans="1:4">
      <c r="A227" s="293">
        <v>48167721209</v>
      </c>
      <c r="B227" t="s">
        <v>754</v>
      </c>
      <c r="C227" s="294">
        <v>0.21929824561403508</v>
      </c>
      <c r="D227">
        <v>162981</v>
      </c>
    </row>
    <row r="228" spans="1:4">
      <c r="A228" s="293">
        <v>48167721210</v>
      </c>
      <c r="B228" t="s">
        <v>754</v>
      </c>
      <c r="C228" s="294">
        <v>1.2216404886561953</v>
      </c>
      <c r="D228">
        <v>162490</v>
      </c>
    </row>
    <row r="229" spans="1:4">
      <c r="A229" s="293">
        <v>48167720504</v>
      </c>
      <c r="B229" t="s">
        <v>754</v>
      </c>
      <c r="C229" s="294">
        <v>6.0448150078165712</v>
      </c>
      <c r="D229">
        <v>154583</v>
      </c>
    </row>
    <row r="230" spans="1:4">
      <c r="A230" s="293">
        <v>48167720511</v>
      </c>
      <c r="B230" t="s">
        <v>754</v>
      </c>
      <c r="C230" s="294">
        <v>3.3903884134298878</v>
      </c>
      <c r="D230">
        <v>144400</v>
      </c>
    </row>
    <row r="231" spans="1:4">
      <c r="A231" s="293">
        <v>48167720605</v>
      </c>
      <c r="B231" t="s">
        <v>754</v>
      </c>
      <c r="C231" s="294">
        <v>9.9754701553556835</v>
      </c>
      <c r="D231">
        <v>143061</v>
      </c>
    </row>
    <row r="232" spans="1:4">
      <c r="A232" s="293">
        <v>48167720506</v>
      </c>
      <c r="B232" t="s">
        <v>754</v>
      </c>
      <c r="C232" s="294">
        <v>1.4971605575632421</v>
      </c>
      <c r="D232">
        <v>141953</v>
      </c>
    </row>
    <row r="233" spans="1:4">
      <c r="A233" s="293">
        <v>48167720507</v>
      </c>
      <c r="B233" t="s">
        <v>754</v>
      </c>
      <c r="C233" s="294">
        <v>6.08955223880597</v>
      </c>
      <c r="D233">
        <v>138160</v>
      </c>
    </row>
    <row r="234" spans="1:4">
      <c r="A234" s="293">
        <v>48167721204</v>
      </c>
      <c r="B234" t="s">
        <v>754</v>
      </c>
      <c r="C234" s="294">
        <v>8.4135361688916479</v>
      </c>
      <c r="D234">
        <v>132175</v>
      </c>
    </row>
    <row r="235" spans="1:4">
      <c r="A235" s="293">
        <v>48167720505</v>
      </c>
      <c r="B235" t="s">
        <v>754</v>
      </c>
      <c r="C235" s="294">
        <v>6.7868008424994146</v>
      </c>
      <c r="D235">
        <v>131764</v>
      </c>
    </row>
    <row r="236" spans="1:4">
      <c r="A236" s="293">
        <v>48167721207</v>
      </c>
      <c r="B236" t="s">
        <v>754</v>
      </c>
      <c r="C236" s="294">
        <v>0</v>
      </c>
      <c r="D236">
        <v>130568</v>
      </c>
    </row>
    <row r="237" spans="1:4">
      <c r="A237" s="293">
        <v>48167721401</v>
      </c>
      <c r="B237" t="s">
        <v>754</v>
      </c>
      <c r="C237" s="294">
        <v>2.4101665205959684</v>
      </c>
      <c r="D237">
        <v>130417</v>
      </c>
    </row>
    <row r="238" spans="1:4">
      <c r="A238" s="293">
        <v>48167720302</v>
      </c>
      <c r="B238" t="s">
        <v>754</v>
      </c>
      <c r="C238" s="294">
        <v>2.5501735325184849</v>
      </c>
      <c r="D238">
        <v>128672</v>
      </c>
    </row>
    <row r="239" spans="1:4">
      <c r="A239" s="293">
        <v>48167726000</v>
      </c>
      <c r="B239" t="s">
        <v>754</v>
      </c>
      <c r="C239" s="294">
        <v>3.9687703318152243</v>
      </c>
      <c r="D239">
        <v>125625</v>
      </c>
    </row>
    <row r="240" spans="1:4">
      <c r="A240" s="293">
        <v>48167720100</v>
      </c>
      <c r="B240" t="s">
        <v>754</v>
      </c>
      <c r="C240" s="294">
        <v>4.950669485553207</v>
      </c>
      <c r="D240">
        <v>123705</v>
      </c>
    </row>
    <row r="241" spans="1:4">
      <c r="A241" s="293">
        <v>48167720601</v>
      </c>
      <c r="B241" t="s">
        <v>754</v>
      </c>
      <c r="C241" s="294">
        <v>11.528229382205144</v>
      </c>
      <c r="D241">
        <v>123399</v>
      </c>
    </row>
    <row r="242" spans="1:4">
      <c r="A242" s="293">
        <v>48167720604</v>
      </c>
      <c r="B242" t="s">
        <v>754</v>
      </c>
      <c r="C242" s="294">
        <v>7.4903969270166462</v>
      </c>
      <c r="D242">
        <v>122642</v>
      </c>
    </row>
    <row r="243" spans="1:4">
      <c r="A243" s="293">
        <v>48167720510</v>
      </c>
      <c r="B243" t="s">
        <v>754</v>
      </c>
      <c r="C243" s="294">
        <v>5.4426705370101596</v>
      </c>
      <c r="D243">
        <v>122626</v>
      </c>
    </row>
    <row r="244" spans="1:4">
      <c r="A244" s="293">
        <v>48167720200</v>
      </c>
      <c r="B244" t="s">
        <v>754</v>
      </c>
      <c r="C244" s="294">
        <v>1.3155386081982841</v>
      </c>
      <c r="D244">
        <v>121750</v>
      </c>
    </row>
    <row r="245" spans="1:4">
      <c r="A245" s="293">
        <v>48167720501</v>
      </c>
      <c r="B245" t="s">
        <v>754</v>
      </c>
      <c r="C245" s="294">
        <v>5.178997613365155</v>
      </c>
      <c r="D245">
        <v>121358</v>
      </c>
    </row>
    <row r="246" spans="1:4">
      <c r="A246" s="293">
        <v>48167723401</v>
      </c>
      <c r="B246" t="s">
        <v>754</v>
      </c>
      <c r="C246" s="294">
        <v>1.2006003001500751</v>
      </c>
      <c r="D246">
        <v>121219</v>
      </c>
    </row>
    <row r="247" spans="1:4">
      <c r="A247" s="293">
        <v>48167726101</v>
      </c>
      <c r="B247" t="s">
        <v>754</v>
      </c>
      <c r="C247" s="294">
        <v>3.5931453841901604</v>
      </c>
      <c r="D247">
        <v>117826</v>
      </c>
    </row>
    <row r="248" spans="1:4">
      <c r="A248" s="293">
        <v>48167720701</v>
      </c>
      <c r="B248" t="s">
        <v>754</v>
      </c>
      <c r="C248" s="294">
        <v>7.1933471933471935</v>
      </c>
      <c r="D248">
        <v>117390</v>
      </c>
    </row>
    <row r="249" spans="1:4">
      <c r="A249" s="293">
        <v>48167723800</v>
      </c>
      <c r="B249" t="s">
        <v>754</v>
      </c>
      <c r="C249" s="294">
        <v>4.3950736537068336</v>
      </c>
      <c r="D249">
        <v>116469</v>
      </c>
    </row>
    <row r="250" spans="1:4">
      <c r="A250" s="293">
        <v>48167725700</v>
      </c>
      <c r="B250" t="s">
        <v>754</v>
      </c>
      <c r="C250" s="294">
        <v>1.8340975406419342</v>
      </c>
      <c r="D250">
        <v>115697</v>
      </c>
    </row>
    <row r="251" spans="1:4">
      <c r="A251" s="293">
        <v>48167720703</v>
      </c>
      <c r="B251" t="s">
        <v>754</v>
      </c>
      <c r="C251" s="294">
        <v>2.2954679223072394</v>
      </c>
      <c r="D251">
        <v>115560</v>
      </c>
    </row>
    <row r="252" spans="1:4">
      <c r="A252" s="293">
        <v>48167723505</v>
      </c>
      <c r="B252" t="s">
        <v>754</v>
      </c>
      <c r="C252" s="294">
        <v>8.4951456310679614</v>
      </c>
      <c r="D252">
        <v>111406</v>
      </c>
    </row>
    <row r="253" spans="1:4">
      <c r="A253" s="293">
        <v>48167721502</v>
      </c>
      <c r="B253" t="s">
        <v>754</v>
      </c>
      <c r="C253" s="294">
        <v>4.8228766538625694</v>
      </c>
      <c r="D253">
        <v>110074</v>
      </c>
    </row>
    <row r="254" spans="1:4">
      <c r="A254" s="293">
        <v>48167721503</v>
      </c>
      <c r="B254" t="s">
        <v>754</v>
      </c>
      <c r="C254" s="294">
        <v>7.5284090909090908</v>
      </c>
      <c r="D254">
        <v>109688</v>
      </c>
    </row>
    <row r="255" spans="1:4">
      <c r="A255" s="293">
        <v>48167721000</v>
      </c>
      <c r="B255" t="s">
        <v>754</v>
      </c>
      <c r="C255" s="294">
        <v>11.166591012256015</v>
      </c>
      <c r="D255">
        <v>107404</v>
      </c>
    </row>
    <row r="256" spans="1:4">
      <c r="A256" s="293">
        <v>48167720301</v>
      </c>
      <c r="B256" t="s">
        <v>754</v>
      </c>
      <c r="C256" s="294">
        <v>4.6135167948199109</v>
      </c>
      <c r="D256">
        <v>106302</v>
      </c>
    </row>
    <row r="257" spans="1:4">
      <c r="A257" s="293">
        <v>48167721205</v>
      </c>
      <c r="B257" t="s">
        <v>754</v>
      </c>
      <c r="C257" s="294">
        <v>3.0608504398826981</v>
      </c>
      <c r="D257">
        <v>103731</v>
      </c>
    </row>
    <row r="258" spans="1:4">
      <c r="A258" s="293">
        <v>48167720508</v>
      </c>
      <c r="B258" t="s">
        <v>754</v>
      </c>
      <c r="C258" s="294">
        <v>0.5632745024408562</v>
      </c>
      <c r="D258">
        <v>100088</v>
      </c>
    </row>
    <row r="259" spans="1:4">
      <c r="A259" s="293">
        <v>48167723300</v>
      </c>
      <c r="B259" t="s">
        <v>754</v>
      </c>
      <c r="C259" s="294">
        <v>4.313685498674281</v>
      </c>
      <c r="D259">
        <v>98594</v>
      </c>
    </row>
    <row r="260" spans="1:4">
      <c r="A260" s="293">
        <v>48167721101</v>
      </c>
      <c r="B260" t="s">
        <v>754</v>
      </c>
      <c r="C260" s="294">
        <v>21.181818181818183</v>
      </c>
      <c r="D260">
        <v>97717</v>
      </c>
    </row>
    <row r="261" spans="1:4">
      <c r="A261" s="293">
        <v>48167723501</v>
      </c>
      <c r="B261" t="s">
        <v>754</v>
      </c>
      <c r="C261" s="294">
        <v>8.6315789473684212</v>
      </c>
      <c r="D261">
        <v>97404</v>
      </c>
    </row>
    <row r="262" spans="1:4">
      <c r="A262" s="293">
        <v>48167723504</v>
      </c>
      <c r="B262" t="s">
        <v>754</v>
      </c>
      <c r="C262" s="294">
        <v>6.7887449754354625</v>
      </c>
      <c r="D262">
        <v>97361</v>
      </c>
    </row>
    <row r="263" spans="1:4">
      <c r="A263" s="293">
        <v>48167721208</v>
      </c>
      <c r="B263" t="s">
        <v>754</v>
      </c>
      <c r="C263" s="294">
        <v>12.488928255093002</v>
      </c>
      <c r="D263">
        <v>96818</v>
      </c>
    </row>
    <row r="264" spans="1:4">
      <c r="A264" s="293">
        <v>48167723200</v>
      </c>
      <c r="B264" t="s">
        <v>754</v>
      </c>
      <c r="C264" s="294">
        <v>10.834785363535561</v>
      </c>
      <c r="D264">
        <v>96216</v>
      </c>
    </row>
    <row r="265" spans="1:4">
      <c r="A265" s="293">
        <v>48167721403</v>
      </c>
      <c r="B265" t="s">
        <v>754</v>
      </c>
      <c r="C265" s="294">
        <v>3.5145631067961167</v>
      </c>
      <c r="D265">
        <v>95548</v>
      </c>
    </row>
    <row r="266" spans="1:4">
      <c r="A266" s="293">
        <v>48167721600</v>
      </c>
      <c r="B266" t="s">
        <v>754</v>
      </c>
      <c r="C266" s="294">
        <v>13.766730401529637</v>
      </c>
      <c r="D266">
        <v>95448</v>
      </c>
    </row>
    <row r="267" spans="1:4">
      <c r="A267" s="293">
        <v>48167721301</v>
      </c>
      <c r="B267" t="s">
        <v>754</v>
      </c>
      <c r="C267" s="294">
        <v>10.96516276413478</v>
      </c>
      <c r="D267">
        <v>92868</v>
      </c>
    </row>
    <row r="268" spans="1:4">
      <c r="A268" s="293">
        <v>48167720800</v>
      </c>
      <c r="B268" t="s">
        <v>754</v>
      </c>
      <c r="C268" s="294">
        <v>6.9562968709593997</v>
      </c>
      <c r="D268">
        <v>92731</v>
      </c>
    </row>
    <row r="269" spans="1:4">
      <c r="A269" s="293">
        <v>48167723403</v>
      </c>
      <c r="B269" t="s">
        <v>754</v>
      </c>
      <c r="C269" s="294">
        <v>7.0772875333135925</v>
      </c>
      <c r="D269">
        <v>92724</v>
      </c>
    </row>
    <row r="270" spans="1:4">
      <c r="A270" s="293">
        <v>48167720602</v>
      </c>
      <c r="B270" t="s">
        <v>754</v>
      </c>
      <c r="C270" s="294">
        <v>10.824417872876023</v>
      </c>
      <c r="D270">
        <v>91283</v>
      </c>
    </row>
    <row r="271" spans="1:4">
      <c r="A271" s="293">
        <v>48167722001</v>
      </c>
      <c r="B271" t="s">
        <v>754</v>
      </c>
      <c r="C271" s="294">
        <v>6.6676500958843494</v>
      </c>
      <c r="D271">
        <v>87542</v>
      </c>
    </row>
    <row r="272" spans="1:4">
      <c r="A272" s="293">
        <v>48167723600</v>
      </c>
      <c r="B272" t="s">
        <v>754</v>
      </c>
      <c r="C272" s="294">
        <v>9.927200529450694</v>
      </c>
      <c r="D272">
        <v>87266</v>
      </c>
    </row>
    <row r="273" spans="1:4">
      <c r="A273" s="293">
        <v>48167720603</v>
      </c>
      <c r="B273" t="s">
        <v>754</v>
      </c>
      <c r="C273" s="294">
        <v>6.445047489823609</v>
      </c>
      <c r="D273">
        <v>86360</v>
      </c>
    </row>
    <row r="274" spans="1:4">
      <c r="A274" s="293">
        <v>48167725500</v>
      </c>
      <c r="B274" t="s">
        <v>754</v>
      </c>
      <c r="C274" s="294">
        <v>8.4274543874891403</v>
      </c>
      <c r="D274">
        <v>84038</v>
      </c>
    </row>
    <row r="275" spans="1:4">
      <c r="A275" s="293">
        <v>48167726102</v>
      </c>
      <c r="B275" t="s">
        <v>754</v>
      </c>
      <c r="C275" s="294">
        <v>3.0048916841369668</v>
      </c>
      <c r="D275">
        <v>82955</v>
      </c>
    </row>
    <row r="276" spans="1:4">
      <c r="A276" s="293">
        <v>48167721203</v>
      </c>
      <c r="B276" t="s">
        <v>754</v>
      </c>
      <c r="C276" s="294">
        <v>3.4073309241094476</v>
      </c>
      <c r="D276">
        <v>81829</v>
      </c>
    </row>
    <row r="277" spans="1:4">
      <c r="A277" s="293">
        <v>48167721103</v>
      </c>
      <c r="B277" t="s">
        <v>754</v>
      </c>
      <c r="C277" s="294">
        <v>3.4080978735799592</v>
      </c>
      <c r="D277">
        <v>81654</v>
      </c>
    </row>
    <row r="278" spans="1:4">
      <c r="A278" s="293">
        <v>48167720509</v>
      </c>
      <c r="B278" t="s">
        <v>754</v>
      </c>
      <c r="C278" s="294">
        <v>3.581526861451461</v>
      </c>
      <c r="D278">
        <v>79875</v>
      </c>
    </row>
    <row r="279" spans="1:4">
      <c r="A279" s="293">
        <v>48167722100</v>
      </c>
      <c r="B279" t="s">
        <v>754</v>
      </c>
      <c r="C279" s="294">
        <v>16.34801884178443</v>
      </c>
      <c r="D279">
        <v>79823</v>
      </c>
    </row>
    <row r="280" spans="1:4">
      <c r="A280" s="293">
        <v>48167721800</v>
      </c>
      <c r="B280" t="s">
        <v>754</v>
      </c>
      <c r="C280" s="294">
        <v>7.2415153906866623</v>
      </c>
      <c r="D280">
        <v>78341</v>
      </c>
    </row>
    <row r="281" spans="1:4">
      <c r="A281" s="293">
        <v>48167721901</v>
      </c>
      <c r="B281" t="s">
        <v>754</v>
      </c>
      <c r="C281" s="294">
        <v>13.92450785623984</v>
      </c>
      <c r="D281">
        <v>75893</v>
      </c>
    </row>
    <row r="282" spans="1:4">
      <c r="A282" s="293">
        <v>48167720702</v>
      </c>
      <c r="B282" t="s">
        <v>754</v>
      </c>
      <c r="C282" s="294">
        <v>3.3391477697483176</v>
      </c>
      <c r="D282">
        <v>75781</v>
      </c>
    </row>
    <row r="283" spans="1:4">
      <c r="A283" s="293">
        <v>48167723402</v>
      </c>
      <c r="B283" t="s">
        <v>754</v>
      </c>
      <c r="C283" s="294">
        <v>13.719115734720416</v>
      </c>
      <c r="D283">
        <v>75727</v>
      </c>
    </row>
    <row r="284" spans="1:4">
      <c r="A284" s="293">
        <v>48167725800</v>
      </c>
      <c r="B284" t="s">
        <v>754</v>
      </c>
      <c r="C284" s="294">
        <v>20.873412851096575</v>
      </c>
      <c r="D284">
        <v>75707</v>
      </c>
    </row>
    <row r="285" spans="1:4">
      <c r="A285" s="293">
        <v>48167721702</v>
      </c>
      <c r="B285" t="s">
        <v>754</v>
      </c>
      <c r="C285" s="294">
        <v>39.056742815033161</v>
      </c>
      <c r="D285">
        <v>75045</v>
      </c>
    </row>
    <row r="286" spans="1:4">
      <c r="A286" s="293">
        <v>48167723503</v>
      </c>
      <c r="B286" t="s">
        <v>754</v>
      </c>
      <c r="C286" s="294">
        <v>3.8063439065108513</v>
      </c>
      <c r="D286">
        <v>73433</v>
      </c>
    </row>
    <row r="287" spans="1:4">
      <c r="A287" s="293">
        <v>48167723900</v>
      </c>
      <c r="B287" t="s">
        <v>754</v>
      </c>
      <c r="C287" s="294">
        <v>11.018363939899833</v>
      </c>
      <c r="D287">
        <v>71970</v>
      </c>
    </row>
    <row r="288" spans="1:4">
      <c r="A288" s="293">
        <v>48167724101</v>
      </c>
      <c r="B288" t="s">
        <v>754</v>
      </c>
      <c r="C288" s="294">
        <v>15.954118873826904</v>
      </c>
      <c r="D288">
        <v>68333</v>
      </c>
    </row>
    <row r="289" spans="1:4">
      <c r="A289" s="293">
        <v>48167724900</v>
      </c>
      <c r="B289" t="s">
        <v>754</v>
      </c>
      <c r="C289" s="294">
        <v>18.971275885103541</v>
      </c>
      <c r="D289">
        <v>67727</v>
      </c>
    </row>
    <row r="290" spans="1:4">
      <c r="A290" s="293">
        <v>48167721501</v>
      </c>
      <c r="B290" t="s">
        <v>754</v>
      </c>
      <c r="C290" s="294">
        <v>6.1147966541678684</v>
      </c>
      <c r="D290">
        <v>64266</v>
      </c>
    </row>
    <row r="291" spans="1:4">
      <c r="A291" s="293">
        <v>48167722002</v>
      </c>
      <c r="B291" t="s">
        <v>754</v>
      </c>
      <c r="C291" s="294">
        <v>9.6504794308691615</v>
      </c>
      <c r="D291">
        <v>64102</v>
      </c>
    </row>
    <row r="292" spans="1:4">
      <c r="A292" s="293">
        <v>48167720900</v>
      </c>
      <c r="B292" t="s">
        <v>754</v>
      </c>
      <c r="C292" s="294">
        <v>27.257383966244724</v>
      </c>
      <c r="D292">
        <v>63077</v>
      </c>
    </row>
    <row r="293" spans="1:4">
      <c r="A293" s="293">
        <v>48167725300</v>
      </c>
      <c r="B293" t="s">
        <v>754</v>
      </c>
      <c r="C293" s="294">
        <v>12.452830188679245</v>
      </c>
      <c r="D293">
        <v>62829</v>
      </c>
    </row>
    <row r="294" spans="1:4">
      <c r="A294" s="293">
        <v>48167721102</v>
      </c>
      <c r="B294" t="s">
        <v>754</v>
      </c>
      <c r="C294" s="294">
        <v>18.493697143768948</v>
      </c>
      <c r="D294">
        <v>62813</v>
      </c>
    </row>
    <row r="295" spans="1:4">
      <c r="A295" s="293">
        <v>48167726200</v>
      </c>
      <c r="B295" t="s">
        <v>754</v>
      </c>
      <c r="C295" s="294">
        <v>15.08637236084453</v>
      </c>
      <c r="D295">
        <v>60781</v>
      </c>
    </row>
    <row r="296" spans="1:4">
      <c r="A296" s="293">
        <v>48167721302</v>
      </c>
      <c r="B296" t="s">
        <v>754</v>
      </c>
      <c r="C296" s="294">
        <v>24.121500893388923</v>
      </c>
      <c r="D296">
        <v>60770</v>
      </c>
    </row>
    <row r="297" spans="1:4">
      <c r="A297" s="293">
        <v>48167724300</v>
      </c>
      <c r="B297" t="s">
        <v>754</v>
      </c>
      <c r="C297" s="294">
        <v>22.150468195027447</v>
      </c>
      <c r="D297">
        <v>60750</v>
      </c>
    </row>
    <row r="298" spans="1:4">
      <c r="A298" s="293">
        <v>48167725400</v>
      </c>
      <c r="B298" t="s">
        <v>754</v>
      </c>
      <c r="C298" s="294">
        <v>24.629913221031138</v>
      </c>
      <c r="D298">
        <v>59243</v>
      </c>
    </row>
    <row r="299" spans="1:4">
      <c r="A299" s="293">
        <v>48167722700</v>
      </c>
      <c r="B299" t="s">
        <v>754</v>
      </c>
      <c r="C299" s="294">
        <v>23.611946281820003</v>
      </c>
      <c r="D299">
        <v>57778</v>
      </c>
    </row>
    <row r="300" spans="1:4">
      <c r="A300" s="293">
        <v>48167725900</v>
      </c>
      <c r="B300" t="s">
        <v>754</v>
      </c>
      <c r="C300" s="294">
        <v>11.905613156953878</v>
      </c>
      <c r="D300">
        <v>57656</v>
      </c>
    </row>
    <row r="301" spans="1:4">
      <c r="A301" s="293">
        <v>48167722300</v>
      </c>
      <c r="B301" t="s">
        <v>754</v>
      </c>
      <c r="C301" s="294">
        <v>23.695621765281857</v>
      </c>
      <c r="D301">
        <v>56110</v>
      </c>
    </row>
    <row r="302" spans="1:4">
      <c r="A302" s="293">
        <v>48167723000</v>
      </c>
      <c r="B302" t="s">
        <v>754</v>
      </c>
      <c r="C302" s="294">
        <v>23.33094041636755</v>
      </c>
      <c r="D302">
        <v>55909</v>
      </c>
    </row>
    <row r="303" spans="1:4">
      <c r="A303" s="293">
        <v>48167721703</v>
      </c>
      <c r="B303" t="s">
        <v>754</v>
      </c>
      <c r="C303" s="294">
        <v>21.781914893617021</v>
      </c>
      <c r="D303">
        <v>55028</v>
      </c>
    </row>
    <row r="304" spans="1:4">
      <c r="A304" s="293">
        <v>48167722600</v>
      </c>
      <c r="B304" t="s">
        <v>754</v>
      </c>
      <c r="C304" s="294">
        <v>20.598947794415217</v>
      </c>
      <c r="D304">
        <v>55000</v>
      </c>
    </row>
    <row r="305" spans="1:4">
      <c r="A305" s="293">
        <v>48167724400</v>
      </c>
      <c r="B305" t="s">
        <v>754</v>
      </c>
      <c r="C305" s="294">
        <v>18.304885226603883</v>
      </c>
      <c r="D305">
        <v>53973</v>
      </c>
    </row>
    <row r="306" spans="1:4">
      <c r="A306" s="293">
        <v>48167724800</v>
      </c>
      <c r="B306" t="s">
        <v>754</v>
      </c>
      <c r="C306" s="294">
        <v>25.411596277738006</v>
      </c>
      <c r="D306">
        <v>53173</v>
      </c>
    </row>
    <row r="307" spans="1:4">
      <c r="A307" s="293">
        <v>48167721402</v>
      </c>
      <c r="B307" t="s">
        <v>754</v>
      </c>
      <c r="C307" s="294">
        <v>14.140127388535031</v>
      </c>
      <c r="D307">
        <v>52702</v>
      </c>
    </row>
    <row r="308" spans="1:4">
      <c r="A308" s="293">
        <v>48167724500</v>
      </c>
      <c r="B308" t="s">
        <v>754</v>
      </c>
      <c r="C308" s="294">
        <v>14.811229428848016</v>
      </c>
      <c r="D308">
        <v>52292</v>
      </c>
    </row>
    <row r="309" spans="1:4">
      <c r="A309" s="293">
        <v>48167723100</v>
      </c>
      <c r="B309" t="s">
        <v>754</v>
      </c>
      <c r="C309" s="294">
        <v>18.246187363834423</v>
      </c>
      <c r="D309">
        <v>50954</v>
      </c>
    </row>
    <row r="310" spans="1:4">
      <c r="A310" s="293">
        <v>48167721902</v>
      </c>
      <c r="B310" t="s">
        <v>754</v>
      </c>
      <c r="C310" s="294">
        <v>14.752028854824164</v>
      </c>
      <c r="D310">
        <v>50596</v>
      </c>
    </row>
    <row r="311" spans="1:4">
      <c r="A311" s="293">
        <v>48167723700</v>
      </c>
      <c r="B311" t="s">
        <v>754</v>
      </c>
      <c r="C311" s="294">
        <v>23.703981968444779</v>
      </c>
      <c r="D311">
        <v>50417</v>
      </c>
    </row>
    <row r="312" spans="1:4">
      <c r="A312" s="293">
        <v>48167725600</v>
      </c>
      <c r="B312" t="s">
        <v>754</v>
      </c>
      <c r="C312" s="294">
        <v>24.680118110236222</v>
      </c>
      <c r="D312">
        <v>46678</v>
      </c>
    </row>
    <row r="313" spans="1:4">
      <c r="A313" s="293">
        <v>48167725000</v>
      </c>
      <c r="B313" t="s">
        <v>754</v>
      </c>
      <c r="C313" s="294">
        <v>23.814180929095354</v>
      </c>
      <c r="D313">
        <v>46651</v>
      </c>
    </row>
    <row r="314" spans="1:4">
      <c r="A314" s="293">
        <v>48167722800</v>
      </c>
      <c r="B314" t="s">
        <v>754</v>
      </c>
      <c r="C314" s="294">
        <v>25.054229934924077</v>
      </c>
      <c r="D314">
        <v>46429</v>
      </c>
    </row>
    <row r="315" spans="1:4">
      <c r="A315" s="293">
        <v>48167724200</v>
      </c>
      <c r="B315" t="s">
        <v>754</v>
      </c>
      <c r="C315" s="294">
        <v>28.969103701437749</v>
      </c>
      <c r="D315">
        <v>45057</v>
      </c>
    </row>
    <row r="316" spans="1:4">
      <c r="A316" s="293">
        <v>48167722200</v>
      </c>
      <c r="B316" t="s">
        <v>754</v>
      </c>
      <c r="C316" s="294">
        <v>34.049374799615265</v>
      </c>
      <c r="D316">
        <v>44750</v>
      </c>
    </row>
    <row r="317" spans="1:4">
      <c r="A317" s="293">
        <v>48167722900</v>
      </c>
      <c r="B317" t="s">
        <v>754</v>
      </c>
      <c r="C317" s="294">
        <v>17.704561911658217</v>
      </c>
      <c r="D317">
        <v>44156</v>
      </c>
    </row>
    <row r="318" spans="1:4">
      <c r="A318" s="293">
        <v>48167725100</v>
      </c>
      <c r="B318" t="s">
        <v>754</v>
      </c>
      <c r="C318" s="294">
        <v>21.82023742227247</v>
      </c>
      <c r="D318">
        <v>39243</v>
      </c>
    </row>
    <row r="319" spans="1:4">
      <c r="A319" s="293">
        <v>48167724700</v>
      </c>
      <c r="B319" t="s">
        <v>754</v>
      </c>
      <c r="C319" s="294">
        <v>16.557734204793029</v>
      </c>
      <c r="D319">
        <v>38953</v>
      </c>
    </row>
    <row r="320" spans="1:4">
      <c r="A320" s="293">
        <v>48167725200</v>
      </c>
      <c r="B320" t="s">
        <v>754</v>
      </c>
      <c r="C320" s="294">
        <v>26.925446703635242</v>
      </c>
      <c r="D320">
        <v>38681</v>
      </c>
    </row>
    <row r="321" spans="1:4">
      <c r="A321" s="293">
        <v>48167721701</v>
      </c>
      <c r="B321" t="s">
        <v>754</v>
      </c>
      <c r="C321" s="294">
        <v>33.037365889752131</v>
      </c>
      <c r="D321">
        <v>38678</v>
      </c>
    </row>
    <row r="322" spans="1:4">
      <c r="A322" s="293">
        <v>48167724000</v>
      </c>
      <c r="B322" t="s">
        <v>754</v>
      </c>
      <c r="C322" s="294">
        <v>25.255474452554743</v>
      </c>
      <c r="D322">
        <v>38000</v>
      </c>
    </row>
    <row r="323" spans="1:4">
      <c r="A323" s="293">
        <v>48167724600</v>
      </c>
      <c r="B323" t="s">
        <v>754</v>
      </c>
      <c r="C323" s="294">
        <v>56.301145662847794</v>
      </c>
      <c r="D323">
        <v>22944</v>
      </c>
    </row>
    <row r="324" spans="1:4">
      <c r="A324" s="293">
        <v>48201312200</v>
      </c>
      <c r="B324" t="s">
        <v>858</v>
      </c>
      <c r="C324" s="294">
        <v>42.101950912523598</v>
      </c>
      <c r="D324" t="s">
        <v>609</v>
      </c>
    </row>
    <row r="325" spans="1:4">
      <c r="A325" s="293">
        <v>48201312400</v>
      </c>
      <c r="B325" t="s">
        <v>858</v>
      </c>
      <c r="C325" s="294">
        <v>49.888017917133261</v>
      </c>
      <c r="D325" t="s">
        <v>609</v>
      </c>
    </row>
    <row r="326" spans="1:4">
      <c r="A326" s="293">
        <v>48201324102</v>
      </c>
      <c r="B326" t="s">
        <v>858</v>
      </c>
      <c r="C326" s="294" t="s">
        <v>609</v>
      </c>
      <c r="D326" t="s">
        <v>609</v>
      </c>
    </row>
    <row r="327" spans="1:4">
      <c r="A327" s="293">
        <v>48201340201</v>
      </c>
      <c r="B327" t="s">
        <v>858</v>
      </c>
      <c r="C327" s="294" t="s">
        <v>609</v>
      </c>
      <c r="D327" t="s">
        <v>609</v>
      </c>
    </row>
    <row r="328" spans="1:4">
      <c r="A328" s="293">
        <v>48201343601</v>
      </c>
      <c r="B328" t="s">
        <v>858</v>
      </c>
      <c r="C328" s="294">
        <v>0</v>
      </c>
      <c r="D328" t="s">
        <v>609</v>
      </c>
    </row>
    <row r="329" spans="1:4">
      <c r="A329" s="293">
        <v>48201350101</v>
      </c>
      <c r="B329" t="s">
        <v>858</v>
      </c>
      <c r="C329" s="294">
        <v>15.925680159256803</v>
      </c>
      <c r="D329" t="s">
        <v>609</v>
      </c>
    </row>
    <row r="330" spans="1:4">
      <c r="A330" s="293">
        <v>48201410705</v>
      </c>
      <c r="B330" t="s">
        <v>858</v>
      </c>
      <c r="C330" s="294">
        <v>5.6994818652849739</v>
      </c>
      <c r="D330" t="s">
        <v>609</v>
      </c>
    </row>
    <row r="331" spans="1:4">
      <c r="A331" s="293">
        <v>48201550202</v>
      </c>
      <c r="B331" t="s">
        <v>858</v>
      </c>
      <c r="C331" s="294">
        <v>36.194895591647331</v>
      </c>
      <c r="D331" t="s">
        <v>609</v>
      </c>
    </row>
    <row r="332" spans="1:4">
      <c r="A332" s="293">
        <v>48201980000</v>
      </c>
      <c r="B332" t="s">
        <v>858</v>
      </c>
      <c r="C332" s="294">
        <v>0</v>
      </c>
      <c r="D332" t="s">
        <v>609</v>
      </c>
    </row>
    <row r="333" spans="1:4">
      <c r="A333" s="293">
        <v>48201980100</v>
      </c>
      <c r="B333" t="s">
        <v>858</v>
      </c>
      <c r="C333" s="294" t="s">
        <v>609</v>
      </c>
      <c r="D333" t="s">
        <v>609</v>
      </c>
    </row>
    <row r="334" spans="1:4">
      <c r="A334" s="293">
        <v>48201980200</v>
      </c>
      <c r="B334" t="s">
        <v>858</v>
      </c>
      <c r="C334" s="294">
        <v>0</v>
      </c>
      <c r="D334" t="s">
        <v>609</v>
      </c>
    </row>
    <row r="335" spans="1:4">
      <c r="A335" s="293">
        <v>48201980300</v>
      </c>
      <c r="B335" t="s">
        <v>858</v>
      </c>
      <c r="C335" s="294">
        <v>0</v>
      </c>
      <c r="D335" t="s">
        <v>609</v>
      </c>
    </row>
    <row r="336" spans="1:4">
      <c r="A336" s="293">
        <v>48201980400</v>
      </c>
      <c r="B336" t="s">
        <v>858</v>
      </c>
      <c r="C336" s="294" t="s">
        <v>609</v>
      </c>
      <c r="D336" t="s">
        <v>609</v>
      </c>
    </row>
    <row r="337" spans="1:4">
      <c r="A337" s="293">
        <v>48201411200</v>
      </c>
      <c r="B337" t="s">
        <v>858</v>
      </c>
      <c r="C337" s="294">
        <v>5.3509781357882629</v>
      </c>
      <c r="D337">
        <v>250000</v>
      </c>
    </row>
    <row r="338" spans="1:4">
      <c r="A338" s="293">
        <v>48201411400</v>
      </c>
      <c r="B338" t="s">
        <v>858</v>
      </c>
      <c r="C338" s="294">
        <v>2.762039660056657</v>
      </c>
      <c r="D338">
        <v>250000</v>
      </c>
    </row>
    <row r="339" spans="1:4">
      <c r="A339" s="293">
        <v>48201411901</v>
      </c>
      <c r="B339" t="s">
        <v>858</v>
      </c>
      <c r="C339" s="294">
        <v>2.132591562355123</v>
      </c>
      <c r="D339">
        <v>250000</v>
      </c>
    </row>
    <row r="340" spans="1:4">
      <c r="A340" s="293">
        <v>48201412300</v>
      </c>
      <c r="B340" t="s">
        <v>858</v>
      </c>
      <c r="C340" s="294">
        <v>1.7777777777777777</v>
      </c>
      <c r="D340">
        <v>250000</v>
      </c>
    </row>
    <row r="341" spans="1:4">
      <c r="A341" s="293">
        <v>48201412400</v>
      </c>
      <c r="B341" t="s">
        <v>858</v>
      </c>
      <c r="C341" s="294">
        <v>1.1790878754171301</v>
      </c>
      <c r="D341">
        <v>250000</v>
      </c>
    </row>
    <row r="342" spans="1:4">
      <c r="A342" s="293">
        <v>48201412600</v>
      </c>
      <c r="B342" t="s">
        <v>858</v>
      </c>
      <c r="C342" s="294">
        <v>3.1458277792588643</v>
      </c>
      <c r="D342">
        <v>250000</v>
      </c>
    </row>
    <row r="343" spans="1:4">
      <c r="A343" s="293">
        <v>48201412800</v>
      </c>
      <c r="B343" t="s">
        <v>858</v>
      </c>
      <c r="C343" s="294">
        <v>1.9353590090961874</v>
      </c>
      <c r="D343">
        <v>250000</v>
      </c>
    </row>
    <row r="344" spans="1:4">
      <c r="A344" s="293">
        <v>48201413100</v>
      </c>
      <c r="B344" t="s">
        <v>858</v>
      </c>
      <c r="C344" s="294">
        <v>2.8508771929824559</v>
      </c>
      <c r="D344">
        <v>250000</v>
      </c>
    </row>
    <row r="345" spans="1:4">
      <c r="A345" s="293">
        <v>48201420800</v>
      </c>
      <c r="B345" t="s">
        <v>858</v>
      </c>
      <c r="C345" s="294">
        <v>1.5909090909090908</v>
      </c>
      <c r="D345">
        <v>250000</v>
      </c>
    </row>
    <row r="346" spans="1:4">
      <c r="A346" s="293">
        <v>48201430300</v>
      </c>
      <c r="B346" t="s">
        <v>858</v>
      </c>
      <c r="C346" s="294">
        <v>4.0385497934832486</v>
      </c>
      <c r="D346">
        <v>250000</v>
      </c>
    </row>
    <row r="347" spans="1:4">
      <c r="A347" s="293">
        <v>48201430400</v>
      </c>
      <c r="B347" t="s">
        <v>858</v>
      </c>
      <c r="C347" s="294">
        <v>0.78125</v>
      </c>
      <c r="D347">
        <v>250000</v>
      </c>
    </row>
    <row r="348" spans="1:4">
      <c r="A348" s="293">
        <v>48201430600</v>
      </c>
      <c r="B348" t="s">
        <v>858</v>
      </c>
      <c r="C348" s="294">
        <v>3.4338138925294888</v>
      </c>
      <c r="D348">
        <v>250000</v>
      </c>
    </row>
    <row r="349" spans="1:4">
      <c r="A349" s="293">
        <v>48201450700</v>
      </c>
      <c r="B349" t="s">
        <v>858</v>
      </c>
      <c r="C349" s="294">
        <v>1.2656274116375983</v>
      </c>
      <c r="D349">
        <v>250000</v>
      </c>
    </row>
    <row r="350" spans="1:4">
      <c r="A350" s="293">
        <v>48201510702</v>
      </c>
      <c r="B350" t="s">
        <v>858</v>
      </c>
      <c r="C350" s="294">
        <v>4.5815801776531089</v>
      </c>
      <c r="D350">
        <v>246705</v>
      </c>
    </row>
    <row r="351" spans="1:4">
      <c r="A351" s="293">
        <v>48201540101</v>
      </c>
      <c r="B351" t="s">
        <v>858</v>
      </c>
      <c r="C351" s="294">
        <v>4.3712574850299406</v>
      </c>
      <c r="D351">
        <v>245513</v>
      </c>
    </row>
    <row r="352" spans="1:4">
      <c r="A352" s="293">
        <v>48201522500</v>
      </c>
      <c r="B352" t="s">
        <v>858</v>
      </c>
      <c r="C352" s="294">
        <v>1.1660710927214595</v>
      </c>
      <c r="D352">
        <v>234297</v>
      </c>
    </row>
    <row r="353" spans="1:4">
      <c r="A353" s="293">
        <v>48201510802</v>
      </c>
      <c r="B353" t="s">
        <v>858</v>
      </c>
      <c r="C353" s="294">
        <v>0.99337748344370869</v>
      </c>
      <c r="D353">
        <v>224205</v>
      </c>
    </row>
    <row r="354" spans="1:4">
      <c r="A354" s="293">
        <v>48201510901</v>
      </c>
      <c r="B354" t="s">
        <v>858</v>
      </c>
      <c r="C354" s="294">
        <v>1.4051152510262077</v>
      </c>
      <c r="D354">
        <v>218958</v>
      </c>
    </row>
    <row r="355" spans="1:4">
      <c r="A355" s="293">
        <v>48201420900</v>
      </c>
      <c r="B355" t="s">
        <v>858</v>
      </c>
      <c r="C355" s="294">
        <v>2.1315570358034974</v>
      </c>
      <c r="D355">
        <v>218587</v>
      </c>
    </row>
    <row r="356" spans="1:4">
      <c r="A356" s="293">
        <v>48201412000</v>
      </c>
      <c r="B356" t="s">
        <v>858</v>
      </c>
      <c r="C356" s="294">
        <v>7.1652719665271967</v>
      </c>
      <c r="D356">
        <v>217955</v>
      </c>
    </row>
    <row r="357" spans="1:4">
      <c r="A357" s="293">
        <v>48201420700</v>
      </c>
      <c r="B357" t="s">
        <v>858</v>
      </c>
      <c r="C357" s="294">
        <v>0.47077285209886233</v>
      </c>
      <c r="D357">
        <v>205833</v>
      </c>
    </row>
    <row r="358" spans="1:4">
      <c r="A358" s="293">
        <v>48201555305</v>
      </c>
      <c r="B358" t="s">
        <v>858</v>
      </c>
      <c r="C358" s="294">
        <v>8.5954237723883793</v>
      </c>
      <c r="D358">
        <v>204948</v>
      </c>
    </row>
    <row r="359" spans="1:4">
      <c r="A359" s="293">
        <v>48201340301</v>
      </c>
      <c r="B359" t="s">
        <v>858</v>
      </c>
      <c r="C359" s="294">
        <v>0.46783625730994155</v>
      </c>
      <c r="D359">
        <v>204773</v>
      </c>
    </row>
    <row r="360" spans="1:4">
      <c r="A360" s="293">
        <v>48201250902</v>
      </c>
      <c r="B360" t="s">
        <v>858</v>
      </c>
      <c r="C360" s="294">
        <v>0.33274956217162871</v>
      </c>
      <c r="D360">
        <v>203333</v>
      </c>
    </row>
    <row r="361" spans="1:4">
      <c r="A361" s="293">
        <v>48201511502</v>
      </c>
      <c r="B361" t="s">
        <v>858</v>
      </c>
      <c r="C361" s="294">
        <v>7.6980290070658235</v>
      </c>
      <c r="D361">
        <v>202175</v>
      </c>
    </row>
    <row r="362" spans="1:4">
      <c r="A362" s="293">
        <v>48201543004</v>
      </c>
      <c r="B362" t="s">
        <v>858</v>
      </c>
      <c r="C362" s="294">
        <v>2.0458814059565333</v>
      </c>
      <c r="D362">
        <v>196568</v>
      </c>
    </row>
    <row r="363" spans="1:4">
      <c r="A363" s="293">
        <v>48201531700</v>
      </c>
      <c r="B363" t="s">
        <v>858</v>
      </c>
      <c r="C363" s="294">
        <v>2.7150469424004062</v>
      </c>
      <c r="D363">
        <v>195208</v>
      </c>
    </row>
    <row r="364" spans="1:4">
      <c r="A364" s="293">
        <v>48201412500</v>
      </c>
      <c r="B364" t="s">
        <v>858</v>
      </c>
      <c r="C364" s="294">
        <v>3.0656039239730228</v>
      </c>
      <c r="D364">
        <v>193021</v>
      </c>
    </row>
    <row r="365" spans="1:4">
      <c r="A365" s="293">
        <v>48201454502</v>
      </c>
      <c r="B365" t="s">
        <v>858</v>
      </c>
      <c r="C365" s="294">
        <v>3.3827618164967563</v>
      </c>
      <c r="D365">
        <v>191750</v>
      </c>
    </row>
    <row r="366" spans="1:4">
      <c r="A366" s="293">
        <v>48201511201</v>
      </c>
      <c r="B366" t="s">
        <v>858</v>
      </c>
      <c r="C366" s="294">
        <v>2.7099364335898293</v>
      </c>
      <c r="D366">
        <v>190216</v>
      </c>
    </row>
    <row r="367" spans="1:4">
      <c r="A367" s="293">
        <v>48201511302</v>
      </c>
      <c r="B367" t="s">
        <v>858</v>
      </c>
      <c r="C367" s="294">
        <v>4.9298860648553902</v>
      </c>
      <c r="D367">
        <v>185947</v>
      </c>
    </row>
    <row r="368" spans="1:4">
      <c r="A368" s="293">
        <v>48201232202</v>
      </c>
      <c r="B368" t="s">
        <v>858</v>
      </c>
      <c r="C368" s="294">
        <v>1.6467915956842702</v>
      </c>
      <c r="D368">
        <v>185611</v>
      </c>
    </row>
    <row r="369" spans="1:4">
      <c r="A369" s="293">
        <v>48201430500</v>
      </c>
      <c r="B369" t="s">
        <v>858</v>
      </c>
      <c r="C369" s="294">
        <v>5.0806057645334635</v>
      </c>
      <c r="D369">
        <v>184609</v>
      </c>
    </row>
    <row r="370" spans="1:4">
      <c r="A370" s="293">
        <v>48201250407</v>
      </c>
      <c r="B370" t="s">
        <v>858</v>
      </c>
      <c r="C370" s="294">
        <v>0.41416033921703976</v>
      </c>
      <c r="D370">
        <v>181851</v>
      </c>
    </row>
    <row r="371" spans="1:4">
      <c r="A371" s="293">
        <v>48201421900</v>
      </c>
      <c r="B371" t="s">
        <v>858</v>
      </c>
      <c r="C371" s="294">
        <v>10.49424509140149</v>
      </c>
      <c r="D371">
        <v>180200</v>
      </c>
    </row>
    <row r="372" spans="1:4">
      <c r="A372" s="293">
        <v>48201541207</v>
      </c>
      <c r="B372" t="s">
        <v>858</v>
      </c>
      <c r="C372" s="294">
        <v>5.3371455801763164</v>
      </c>
      <c r="D372">
        <v>176652</v>
      </c>
    </row>
    <row r="373" spans="1:4">
      <c r="A373" s="293">
        <v>48201531100</v>
      </c>
      <c r="B373" t="s">
        <v>858</v>
      </c>
      <c r="C373" s="294">
        <v>10.835547682314733</v>
      </c>
      <c r="D373">
        <v>176091</v>
      </c>
    </row>
    <row r="374" spans="1:4">
      <c r="A374" s="293">
        <v>48201555704</v>
      </c>
      <c r="B374" t="s">
        <v>858</v>
      </c>
      <c r="C374" s="294">
        <v>0</v>
      </c>
      <c r="D374">
        <v>173333</v>
      </c>
    </row>
    <row r="375" spans="1:4">
      <c r="A375" s="293">
        <v>48201543007</v>
      </c>
      <c r="B375" t="s">
        <v>858</v>
      </c>
      <c r="C375" s="294">
        <v>3.7155130419379123</v>
      </c>
      <c r="D375">
        <v>172894</v>
      </c>
    </row>
    <row r="376" spans="1:4">
      <c r="A376" s="293">
        <v>48201431702</v>
      </c>
      <c r="B376" t="s">
        <v>858</v>
      </c>
      <c r="C376" s="294">
        <v>5.4192603441962657</v>
      </c>
      <c r="D376">
        <v>171793</v>
      </c>
    </row>
    <row r="377" spans="1:4">
      <c r="A377" s="293">
        <v>48201554002</v>
      </c>
      <c r="B377" t="s">
        <v>858</v>
      </c>
      <c r="C377" s="294">
        <v>2.4158125915080526</v>
      </c>
      <c r="D377">
        <v>171250</v>
      </c>
    </row>
    <row r="378" spans="1:4">
      <c r="A378" s="293">
        <v>48201554404</v>
      </c>
      <c r="B378" t="s">
        <v>858</v>
      </c>
      <c r="C378" s="294">
        <v>1.6037138636843216</v>
      </c>
      <c r="D378">
        <v>170500</v>
      </c>
    </row>
    <row r="379" spans="1:4">
      <c r="A379" s="293">
        <v>48201411100</v>
      </c>
      <c r="B379" t="s">
        <v>858</v>
      </c>
      <c r="C379" s="294">
        <v>7.0479491623339108</v>
      </c>
      <c r="D379">
        <v>169844</v>
      </c>
    </row>
    <row r="380" spans="1:4">
      <c r="A380" s="293">
        <v>48201251501</v>
      </c>
      <c r="B380" t="s">
        <v>858</v>
      </c>
      <c r="C380" s="294">
        <v>0.10305736860185502</v>
      </c>
      <c r="D380">
        <v>169831</v>
      </c>
    </row>
    <row r="381" spans="1:4">
      <c r="A381" s="293">
        <v>48201510602</v>
      </c>
      <c r="B381" t="s">
        <v>858</v>
      </c>
      <c r="C381" s="294">
        <v>4.1969147005444647</v>
      </c>
      <c r="D381">
        <v>169063</v>
      </c>
    </row>
    <row r="382" spans="1:4">
      <c r="A382" s="293">
        <v>48201410402</v>
      </c>
      <c r="B382" t="s">
        <v>858</v>
      </c>
      <c r="C382" s="294">
        <v>4.372496662216288</v>
      </c>
      <c r="D382">
        <v>168015</v>
      </c>
    </row>
    <row r="383" spans="1:4">
      <c r="A383" s="293">
        <v>48201340202</v>
      </c>
      <c r="B383" t="s">
        <v>858</v>
      </c>
      <c r="C383" s="294">
        <v>5.8616647127784294</v>
      </c>
      <c r="D383">
        <v>167647</v>
      </c>
    </row>
    <row r="384" spans="1:4">
      <c r="A384" s="293">
        <v>48201252003</v>
      </c>
      <c r="B384" t="s">
        <v>858</v>
      </c>
      <c r="C384" s="294">
        <v>0.46502424062530917</v>
      </c>
      <c r="D384">
        <v>164646</v>
      </c>
    </row>
    <row r="385" spans="1:4">
      <c r="A385" s="293">
        <v>48201511202</v>
      </c>
      <c r="B385" t="s">
        <v>858</v>
      </c>
      <c r="C385" s="294">
        <v>2.4383328607882051</v>
      </c>
      <c r="D385">
        <v>163828</v>
      </c>
    </row>
    <row r="386" spans="1:4">
      <c r="A386" s="293">
        <v>48201450200</v>
      </c>
      <c r="B386" t="s">
        <v>858</v>
      </c>
      <c r="C386" s="294">
        <v>2.3341729638958855</v>
      </c>
      <c r="D386">
        <v>162115</v>
      </c>
    </row>
    <row r="387" spans="1:4">
      <c r="A387" s="293">
        <v>48201454504</v>
      </c>
      <c r="B387" t="s">
        <v>858</v>
      </c>
      <c r="C387" s="294">
        <v>11.799519141853153</v>
      </c>
      <c r="D387">
        <v>161875</v>
      </c>
    </row>
    <row r="388" spans="1:4">
      <c r="A388" s="293">
        <v>48201510400</v>
      </c>
      <c r="B388" t="s">
        <v>858</v>
      </c>
      <c r="C388" s="294">
        <v>1.3415315818893236</v>
      </c>
      <c r="D388">
        <v>161810</v>
      </c>
    </row>
    <row r="389" spans="1:4">
      <c r="A389" s="293">
        <v>48201451200</v>
      </c>
      <c r="B389" t="s">
        <v>858</v>
      </c>
      <c r="C389" s="294">
        <v>0.31658092599920856</v>
      </c>
      <c r="D389">
        <v>161648</v>
      </c>
    </row>
    <row r="390" spans="1:4">
      <c r="A390" s="293">
        <v>48201554501</v>
      </c>
      <c r="B390" t="s">
        <v>858</v>
      </c>
      <c r="C390" s="294">
        <v>2.5431861804222651</v>
      </c>
      <c r="D390">
        <v>161394</v>
      </c>
    </row>
    <row r="391" spans="1:4">
      <c r="A391" s="293">
        <v>48201454505</v>
      </c>
      <c r="B391" t="s">
        <v>858</v>
      </c>
      <c r="C391" s="294">
        <v>3.8759689922480618</v>
      </c>
      <c r="D391">
        <v>161003</v>
      </c>
    </row>
    <row r="392" spans="1:4">
      <c r="A392" s="293">
        <v>48201531000</v>
      </c>
      <c r="B392" t="s">
        <v>858</v>
      </c>
      <c r="C392" s="294">
        <v>4.8860603572161772</v>
      </c>
      <c r="D392">
        <v>160625</v>
      </c>
    </row>
    <row r="393" spans="1:4">
      <c r="A393" s="293">
        <v>48201312602</v>
      </c>
      <c r="B393" t="s">
        <v>858</v>
      </c>
      <c r="C393" s="294">
        <v>10.205728116175877</v>
      </c>
      <c r="D393">
        <v>160592</v>
      </c>
    </row>
    <row r="394" spans="1:4">
      <c r="A394" s="293">
        <v>48201251504</v>
      </c>
      <c r="B394" t="s">
        <v>858</v>
      </c>
      <c r="C394" s="294">
        <v>3.8468791250235714</v>
      </c>
      <c r="D394">
        <v>160326</v>
      </c>
    </row>
    <row r="395" spans="1:4">
      <c r="A395" s="293">
        <v>48201430800</v>
      </c>
      <c r="B395" t="s">
        <v>858</v>
      </c>
      <c r="C395" s="294">
        <v>6.6090269636576782</v>
      </c>
      <c r="D395">
        <v>159196</v>
      </c>
    </row>
    <row r="396" spans="1:4">
      <c r="A396" s="293">
        <v>48201312501</v>
      </c>
      <c r="B396" t="s">
        <v>858</v>
      </c>
      <c r="C396" s="294">
        <v>12.130479102956167</v>
      </c>
      <c r="D396">
        <v>158958</v>
      </c>
    </row>
    <row r="397" spans="1:4">
      <c r="A397" s="293">
        <v>48201421000</v>
      </c>
      <c r="B397" t="s">
        <v>858</v>
      </c>
      <c r="C397" s="294">
        <v>2.039355992844365</v>
      </c>
      <c r="D397">
        <v>158884</v>
      </c>
    </row>
    <row r="398" spans="1:4">
      <c r="A398" s="293">
        <v>48201511301</v>
      </c>
      <c r="B398" t="s">
        <v>858</v>
      </c>
      <c r="C398" s="294">
        <v>9.0514569125852447</v>
      </c>
      <c r="D398">
        <v>158375</v>
      </c>
    </row>
    <row r="399" spans="1:4">
      <c r="A399" s="293">
        <v>48201412700</v>
      </c>
      <c r="B399" t="s">
        <v>858</v>
      </c>
      <c r="C399" s="294">
        <v>5.079872204472843</v>
      </c>
      <c r="D399">
        <v>157500</v>
      </c>
    </row>
    <row r="400" spans="1:4">
      <c r="A400" s="293">
        <v>48201511100</v>
      </c>
      <c r="B400" t="s">
        <v>858</v>
      </c>
      <c r="C400" s="294">
        <v>8.167563772525158</v>
      </c>
      <c r="D400">
        <v>156173</v>
      </c>
    </row>
    <row r="401" spans="1:4">
      <c r="A401" s="293">
        <v>48201412202</v>
      </c>
      <c r="B401" t="s">
        <v>858</v>
      </c>
      <c r="C401" s="294">
        <v>8.2391433670434271</v>
      </c>
      <c r="D401">
        <v>155917</v>
      </c>
    </row>
    <row r="402" spans="1:4">
      <c r="A402" s="293">
        <v>48201412201</v>
      </c>
      <c r="B402" t="s">
        <v>858</v>
      </c>
      <c r="C402" s="294">
        <v>15.642951833848873</v>
      </c>
      <c r="D402">
        <v>155855</v>
      </c>
    </row>
    <row r="403" spans="1:4">
      <c r="A403" s="293">
        <v>48201555304</v>
      </c>
      <c r="B403" t="s">
        <v>858</v>
      </c>
      <c r="C403" s="294">
        <v>10.844011437043312</v>
      </c>
      <c r="D403">
        <v>153462</v>
      </c>
    </row>
    <row r="404" spans="1:4">
      <c r="A404" s="293">
        <v>48201251505</v>
      </c>
      <c r="B404" t="s">
        <v>858</v>
      </c>
      <c r="C404" s="294">
        <v>1.5725518227305217</v>
      </c>
      <c r="D404">
        <v>152857</v>
      </c>
    </row>
    <row r="405" spans="1:4">
      <c r="A405" s="293">
        <v>48201340400</v>
      </c>
      <c r="B405" t="s">
        <v>858</v>
      </c>
      <c r="C405" s="294">
        <v>6.9679849340866298</v>
      </c>
      <c r="D405">
        <v>150144</v>
      </c>
    </row>
    <row r="406" spans="1:4">
      <c r="A406" s="293">
        <v>48201350804</v>
      </c>
      <c r="B406" t="s">
        <v>858</v>
      </c>
      <c r="C406" s="294">
        <v>0.9934802856255821</v>
      </c>
      <c r="D406">
        <v>149980</v>
      </c>
    </row>
    <row r="407" spans="1:4">
      <c r="A407" s="293">
        <v>48201450100</v>
      </c>
      <c r="B407" t="s">
        <v>858</v>
      </c>
      <c r="C407" s="294">
        <v>2.1461420541645375</v>
      </c>
      <c r="D407">
        <v>148922</v>
      </c>
    </row>
    <row r="408" spans="1:4">
      <c r="A408" s="293">
        <v>48201531600</v>
      </c>
      <c r="B408" t="s">
        <v>858</v>
      </c>
      <c r="C408" s="294">
        <v>1.6302334197851056</v>
      </c>
      <c r="D408">
        <v>147340</v>
      </c>
    </row>
    <row r="409" spans="1:4">
      <c r="A409" s="293">
        <v>48201554409</v>
      </c>
      <c r="B409" t="s">
        <v>858</v>
      </c>
      <c r="C409" s="294">
        <v>0</v>
      </c>
      <c r="D409">
        <v>146626</v>
      </c>
    </row>
    <row r="410" spans="1:4">
      <c r="A410" s="293">
        <v>48201510100</v>
      </c>
      <c r="B410" t="s">
        <v>858</v>
      </c>
      <c r="C410" s="294">
        <v>7.5895994378074496</v>
      </c>
      <c r="D410">
        <v>145909</v>
      </c>
    </row>
    <row r="411" spans="1:4">
      <c r="A411" s="293">
        <v>48201554804</v>
      </c>
      <c r="B411" t="s">
        <v>858</v>
      </c>
      <c r="C411" s="294">
        <v>2.3615096005296845</v>
      </c>
      <c r="D411">
        <v>145760</v>
      </c>
    </row>
    <row r="412" spans="1:4">
      <c r="A412" s="293">
        <v>48201554502</v>
      </c>
      <c r="B412" t="s">
        <v>858</v>
      </c>
      <c r="C412" s="294">
        <v>6.6812890163657839</v>
      </c>
      <c r="D412">
        <v>145714</v>
      </c>
    </row>
    <row r="413" spans="1:4">
      <c r="A413" s="293">
        <v>48201553901</v>
      </c>
      <c r="B413" t="s">
        <v>858</v>
      </c>
      <c r="C413" s="294">
        <v>3.7800129785853342</v>
      </c>
      <c r="D413">
        <v>145481</v>
      </c>
    </row>
    <row r="414" spans="1:4">
      <c r="A414" s="293">
        <v>48201511400</v>
      </c>
      <c r="B414" t="s">
        <v>858</v>
      </c>
      <c r="C414" s="294">
        <v>5.3071610323518721</v>
      </c>
      <c r="D414">
        <v>144917</v>
      </c>
    </row>
    <row r="415" spans="1:4">
      <c r="A415" s="293">
        <v>48201554600</v>
      </c>
      <c r="B415" t="s">
        <v>858</v>
      </c>
      <c r="C415" s="294">
        <v>2.6366149266425687</v>
      </c>
      <c r="D415">
        <v>144630</v>
      </c>
    </row>
    <row r="416" spans="1:4">
      <c r="A416" s="293">
        <v>48201340302</v>
      </c>
      <c r="B416" t="s">
        <v>858</v>
      </c>
      <c r="C416" s="294">
        <v>4.9453019631350212</v>
      </c>
      <c r="D416">
        <v>144127</v>
      </c>
    </row>
    <row r="417" spans="1:4">
      <c r="A417" s="293">
        <v>48201554808</v>
      </c>
      <c r="B417" t="s">
        <v>858</v>
      </c>
      <c r="C417" s="294">
        <v>11.030110935023773</v>
      </c>
      <c r="D417">
        <v>144063</v>
      </c>
    </row>
    <row r="418" spans="1:4">
      <c r="A418" s="293">
        <v>48201520100</v>
      </c>
      <c r="B418" t="s">
        <v>858</v>
      </c>
      <c r="C418" s="294">
        <v>5.6777157860190348</v>
      </c>
      <c r="D418">
        <v>143646</v>
      </c>
    </row>
    <row r="419" spans="1:4">
      <c r="A419" s="293">
        <v>48201450500</v>
      </c>
      <c r="B419" t="s">
        <v>858</v>
      </c>
      <c r="C419" s="294">
        <v>3.2527881040892193</v>
      </c>
      <c r="D419">
        <v>143371</v>
      </c>
    </row>
    <row r="420" spans="1:4">
      <c r="A420" s="293">
        <v>48201341400</v>
      </c>
      <c r="B420" t="s">
        <v>858</v>
      </c>
      <c r="C420" s="294">
        <v>4.1618305421986408</v>
      </c>
      <c r="D420">
        <v>143359</v>
      </c>
    </row>
    <row r="421" spans="1:4">
      <c r="A421" s="293">
        <v>48201554803</v>
      </c>
      <c r="B421" t="s">
        <v>858</v>
      </c>
      <c r="C421" s="294">
        <v>7.6738928048942681</v>
      </c>
      <c r="D421">
        <v>142734</v>
      </c>
    </row>
    <row r="422" spans="1:4">
      <c r="A422" s="293">
        <v>48201553404</v>
      </c>
      <c r="B422" t="s">
        <v>858</v>
      </c>
      <c r="C422" s="294">
        <v>11.899912714576665</v>
      </c>
      <c r="D422">
        <v>142603</v>
      </c>
    </row>
    <row r="423" spans="1:4">
      <c r="A423" s="293">
        <v>48201410502</v>
      </c>
      <c r="B423" t="s">
        <v>858</v>
      </c>
      <c r="C423" s="294">
        <v>5.5793991416309012</v>
      </c>
      <c r="D423">
        <v>142597</v>
      </c>
    </row>
    <row r="424" spans="1:4">
      <c r="A424" s="293">
        <v>48201543006</v>
      </c>
      <c r="B424" t="s">
        <v>858</v>
      </c>
      <c r="C424" s="294">
        <v>7.6320825842370823</v>
      </c>
      <c r="D424">
        <v>142549</v>
      </c>
    </row>
    <row r="425" spans="1:4">
      <c r="A425" s="293">
        <v>48201340800</v>
      </c>
      <c r="B425" t="s">
        <v>858</v>
      </c>
      <c r="C425" s="294">
        <v>4.2579288592956015</v>
      </c>
      <c r="D425">
        <v>142524</v>
      </c>
    </row>
    <row r="426" spans="1:4">
      <c r="A426" s="293">
        <v>48201342001</v>
      </c>
      <c r="B426" t="s">
        <v>858</v>
      </c>
      <c r="C426" s="294">
        <v>11.894673123486683</v>
      </c>
      <c r="D426">
        <v>142332</v>
      </c>
    </row>
    <row r="427" spans="1:4">
      <c r="A427" s="293">
        <v>48201555600</v>
      </c>
      <c r="B427" t="s">
        <v>858</v>
      </c>
      <c r="C427" s="294">
        <v>3.0621632277566038</v>
      </c>
      <c r="D427">
        <v>141665</v>
      </c>
    </row>
    <row r="428" spans="1:4">
      <c r="A428" s="293">
        <v>48201530200</v>
      </c>
      <c r="B428" t="s">
        <v>858</v>
      </c>
      <c r="C428" s="294">
        <v>9.842931937172775</v>
      </c>
      <c r="D428">
        <v>140917</v>
      </c>
    </row>
    <row r="429" spans="1:4">
      <c r="A429" s="293">
        <v>48201431504</v>
      </c>
      <c r="B429" t="s">
        <v>858</v>
      </c>
      <c r="C429" s="294">
        <v>11.8521494576135</v>
      </c>
      <c r="D429">
        <v>140878</v>
      </c>
    </row>
    <row r="430" spans="1:4">
      <c r="A430" s="293">
        <v>48201542002</v>
      </c>
      <c r="B430" t="s">
        <v>858</v>
      </c>
      <c r="C430" s="294">
        <v>6.103678929765886</v>
      </c>
      <c r="D430">
        <v>139940</v>
      </c>
    </row>
    <row r="431" spans="1:4">
      <c r="A431" s="293">
        <v>48201980700</v>
      </c>
      <c r="B431" t="s">
        <v>858</v>
      </c>
      <c r="C431" s="294">
        <v>11.528822055137844</v>
      </c>
      <c r="D431">
        <v>139038</v>
      </c>
    </row>
    <row r="432" spans="1:4">
      <c r="A432" s="293">
        <v>48201553801</v>
      </c>
      <c r="B432" t="s">
        <v>858</v>
      </c>
      <c r="C432" s="294">
        <v>5.6025796049979846</v>
      </c>
      <c r="D432">
        <v>138608</v>
      </c>
    </row>
    <row r="433" spans="1:4">
      <c r="A433" s="293">
        <v>48201554405</v>
      </c>
      <c r="B433" t="s">
        <v>858</v>
      </c>
      <c r="C433" s="294">
        <v>4.5789414031508562</v>
      </c>
      <c r="D433">
        <v>138599</v>
      </c>
    </row>
    <row r="434" spans="1:4">
      <c r="A434" s="293">
        <v>48201451604</v>
      </c>
      <c r="B434" t="s">
        <v>858</v>
      </c>
      <c r="C434" s="294">
        <v>4.4130127298444126</v>
      </c>
      <c r="D434">
        <v>138571</v>
      </c>
    </row>
    <row r="435" spans="1:4">
      <c r="A435" s="293">
        <v>48201551300</v>
      </c>
      <c r="B435" t="s">
        <v>858</v>
      </c>
      <c r="C435" s="294">
        <v>2.856365614798694</v>
      </c>
      <c r="D435">
        <v>138200</v>
      </c>
    </row>
    <row r="436" spans="1:4">
      <c r="A436" s="293">
        <v>48201555505</v>
      </c>
      <c r="B436" t="s">
        <v>858</v>
      </c>
      <c r="C436" s="294">
        <v>5.64042303172738</v>
      </c>
      <c r="D436">
        <v>138200</v>
      </c>
    </row>
    <row r="437" spans="1:4">
      <c r="A437" s="293">
        <v>48201343200</v>
      </c>
      <c r="B437" t="s">
        <v>858</v>
      </c>
      <c r="C437" s="294">
        <v>2.735562310030395</v>
      </c>
      <c r="D437">
        <v>137852</v>
      </c>
    </row>
    <row r="438" spans="1:4">
      <c r="A438" s="293">
        <v>48201510500</v>
      </c>
      <c r="B438" t="s">
        <v>858</v>
      </c>
      <c r="C438" s="294">
        <v>2.7882891854212311</v>
      </c>
      <c r="D438">
        <v>137431</v>
      </c>
    </row>
    <row r="439" spans="1:4">
      <c r="A439" s="293">
        <v>48201555301</v>
      </c>
      <c r="B439" t="s">
        <v>858</v>
      </c>
      <c r="C439" s="294">
        <v>3.1084005508557935</v>
      </c>
      <c r="D439">
        <v>137033</v>
      </c>
    </row>
    <row r="440" spans="1:4">
      <c r="A440" s="293">
        <v>48201251503</v>
      </c>
      <c r="B440" t="s">
        <v>858</v>
      </c>
      <c r="C440" s="294">
        <v>1.7712177121771218</v>
      </c>
      <c r="D440">
        <v>137031</v>
      </c>
    </row>
    <row r="441" spans="1:4">
      <c r="A441" s="293">
        <v>48201454700</v>
      </c>
      <c r="B441" t="s">
        <v>858</v>
      </c>
      <c r="C441" s="294">
        <v>3.8000269505457487</v>
      </c>
      <c r="D441">
        <v>136792</v>
      </c>
    </row>
    <row r="442" spans="1:4">
      <c r="A442" s="293">
        <v>48201410401</v>
      </c>
      <c r="B442" t="s">
        <v>858</v>
      </c>
      <c r="C442" s="294">
        <v>4.5683856502242151</v>
      </c>
      <c r="D442">
        <v>135917</v>
      </c>
    </row>
    <row r="443" spans="1:4">
      <c r="A443" s="293">
        <v>48201520700</v>
      </c>
      <c r="B443" t="s">
        <v>858</v>
      </c>
      <c r="C443" s="294">
        <v>3.2286212914485164</v>
      </c>
      <c r="D443">
        <v>135250</v>
      </c>
    </row>
    <row r="444" spans="1:4">
      <c r="A444" s="293">
        <v>48201554902</v>
      </c>
      <c r="B444" t="s">
        <v>858</v>
      </c>
      <c r="C444" s="294">
        <v>2.7637074557895671</v>
      </c>
      <c r="D444">
        <v>134836</v>
      </c>
    </row>
    <row r="445" spans="1:4">
      <c r="A445" s="293">
        <v>48201554406</v>
      </c>
      <c r="B445" t="s">
        <v>858</v>
      </c>
      <c r="C445" s="294">
        <v>4.4616876818622693</v>
      </c>
      <c r="D445">
        <v>134792</v>
      </c>
    </row>
    <row r="446" spans="1:4">
      <c r="A446" s="293">
        <v>48201556100</v>
      </c>
      <c r="B446" t="s">
        <v>858</v>
      </c>
      <c r="C446" s="294">
        <v>3.300803673938002</v>
      </c>
      <c r="D446">
        <v>134444</v>
      </c>
    </row>
    <row r="447" spans="1:4">
      <c r="A447" s="293">
        <v>48201551702</v>
      </c>
      <c r="B447" t="s">
        <v>858</v>
      </c>
      <c r="C447" s="294">
        <v>2.551137669501264</v>
      </c>
      <c r="D447">
        <v>133684</v>
      </c>
    </row>
    <row r="448" spans="1:4">
      <c r="A448" s="293">
        <v>48201340203</v>
      </c>
      <c r="B448" t="s">
        <v>858</v>
      </c>
      <c r="C448" s="294">
        <v>1.7880794701986755</v>
      </c>
      <c r="D448">
        <v>133547</v>
      </c>
    </row>
    <row r="449" spans="1:4">
      <c r="A449" s="293">
        <v>48201431804</v>
      </c>
      <c r="B449" t="s">
        <v>858</v>
      </c>
      <c r="C449" s="294">
        <v>6.8722466960352415</v>
      </c>
      <c r="D449">
        <v>133456</v>
      </c>
    </row>
    <row r="450" spans="1:4">
      <c r="A450" s="293">
        <v>48201454901</v>
      </c>
      <c r="B450" t="s">
        <v>858</v>
      </c>
      <c r="C450" s="294">
        <v>9.2874299439551642</v>
      </c>
      <c r="D450">
        <v>133350</v>
      </c>
    </row>
    <row r="451" spans="1:4">
      <c r="A451" s="293">
        <v>48201410202</v>
      </c>
      <c r="B451" t="s">
        <v>858</v>
      </c>
      <c r="C451" s="294">
        <v>5.5775040669300484</v>
      </c>
      <c r="D451">
        <v>133117</v>
      </c>
    </row>
    <row r="452" spans="1:4">
      <c r="A452" s="293">
        <v>48201555303</v>
      </c>
      <c r="B452" t="s">
        <v>858</v>
      </c>
      <c r="C452" s="294">
        <v>8.1258902530014243</v>
      </c>
      <c r="D452">
        <v>132808</v>
      </c>
    </row>
    <row r="453" spans="1:4">
      <c r="A453" s="293">
        <v>48201554301</v>
      </c>
      <c r="B453" t="s">
        <v>858</v>
      </c>
      <c r="C453" s="294">
        <v>2.0386962732112712</v>
      </c>
      <c r="D453">
        <v>132799</v>
      </c>
    </row>
    <row r="454" spans="1:4">
      <c r="A454" s="293">
        <v>48201451302</v>
      </c>
      <c r="B454" t="s">
        <v>858</v>
      </c>
      <c r="C454" s="294">
        <v>2.8390214436726064</v>
      </c>
      <c r="D454">
        <v>132791</v>
      </c>
    </row>
    <row r="455" spans="1:4">
      <c r="A455" s="293">
        <v>48201310200</v>
      </c>
      <c r="B455" t="s">
        <v>858</v>
      </c>
      <c r="C455" s="294">
        <v>8.1304771178188915</v>
      </c>
      <c r="D455">
        <v>132488</v>
      </c>
    </row>
    <row r="456" spans="1:4">
      <c r="A456" s="293">
        <v>48201250802</v>
      </c>
      <c r="B456" t="s">
        <v>858</v>
      </c>
      <c r="C456" s="294">
        <v>8.360548661005879</v>
      </c>
      <c r="D456">
        <v>131705</v>
      </c>
    </row>
    <row r="457" spans="1:4">
      <c r="A457" s="293">
        <v>48201251300</v>
      </c>
      <c r="B457" t="s">
        <v>858</v>
      </c>
      <c r="C457" s="294">
        <v>3.6757512229210345</v>
      </c>
      <c r="D457">
        <v>131667</v>
      </c>
    </row>
    <row r="458" spans="1:4">
      <c r="A458" s="293">
        <v>48201541008</v>
      </c>
      <c r="B458" t="s">
        <v>858</v>
      </c>
      <c r="C458" s="294">
        <v>1.2958163643095151</v>
      </c>
      <c r="D458">
        <v>131598</v>
      </c>
    </row>
    <row r="459" spans="1:4">
      <c r="A459" s="293">
        <v>48201430102</v>
      </c>
      <c r="B459" t="s">
        <v>858</v>
      </c>
      <c r="C459" s="294">
        <v>15.660446395901939</v>
      </c>
      <c r="D459">
        <v>131125</v>
      </c>
    </row>
    <row r="460" spans="1:4">
      <c r="A460" s="293">
        <v>48201250303</v>
      </c>
      <c r="B460" t="s">
        <v>858</v>
      </c>
      <c r="C460" s="294">
        <v>11.168125565952309</v>
      </c>
      <c r="D460">
        <v>130842</v>
      </c>
    </row>
    <row r="461" spans="1:4">
      <c r="A461" s="293">
        <v>48201410501</v>
      </c>
      <c r="B461" t="s">
        <v>858</v>
      </c>
      <c r="C461" s="294">
        <v>6.225895316804408</v>
      </c>
      <c r="D461">
        <v>130480</v>
      </c>
    </row>
    <row r="462" spans="1:4">
      <c r="A462" s="293">
        <v>48201451902</v>
      </c>
      <c r="B462" t="s">
        <v>858</v>
      </c>
      <c r="C462" s="294">
        <v>6.980331662167373</v>
      </c>
      <c r="D462">
        <v>130469</v>
      </c>
    </row>
    <row r="463" spans="1:4">
      <c r="A463" s="293">
        <v>48201510302</v>
      </c>
      <c r="B463" t="s">
        <v>858</v>
      </c>
      <c r="C463" s="294">
        <v>3.0238887208950711</v>
      </c>
      <c r="D463">
        <v>129962</v>
      </c>
    </row>
    <row r="464" spans="1:4">
      <c r="A464" s="293">
        <v>48201253201</v>
      </c>
      <c r="B464" t="s">
        <v>858</v>
      </c>
      <c r="C464" s="294">
        <v>2.9198207940676659</v>
      </c>
      <c r="D464">
        <v>129611</v>
      </c>
    </row>
    <row r="465" spans="1:4">
      <c r="A465" s="293">
        <v>48201250404</v>
      </c>
      <c r="B465" t="s">
        <v>858</v>
      </c>
      <c r="C465" s="294">
        <v>3.0051813471502591</v>
      </c>
      <c r="D465">
        <v>128750</v>
      </c>
    </row>
    <row r="466" spans="1:4">
      <c r="A466" s="293">
        <v>48201350102</v>
      </c>
      <c r="B466" t="s">
        <v>858</v>
      </c>
      <c r="C466" s="294">
        <v>2.4343776460626585</v>
      </c>
      <c r="D466">
        <v>128750</v>
      </c>
    </row>
    <row r="467" spans="1:4">
      <c r="A467" s="293">
        <v>48201510801</v>
      </c>
      <c r="B467" t="s">
        <v>858</v>
      </c>
      <c r="C467" s="294">
        <v>2.7828467153284673</v>
      </c>
      <c r="D467">
        <v>128250</v>
      </c>
    </row>
    <row r="468" spans="1:4">
      <c r="A468" s="293">
        <v>48201413302</v>
      </c>
      <c r="B468" t="s">
        <v>858</v>
      </c>
      <c r="C468" s="294">
        <v>4.5878901040277409</v>
      </c>
      <c r="D468">
        <v>128056</v>
      </c>
    </row>
    <row r="469" spans="1:4">
      <c r="A469" s="293">
        <v>48201350103</v>
      </c>
      <c r="B469" t="s">
        <v>858</v>
      </c>
      <c r="C469" s="294">
        <v>9.2906465787821713</v>
      </c>
      <c r="D469">
        <v>127753</v>
      </c>
    </row>
    <row r="470" spans="1:4">
      <c r="A470" s="293">
        <v>48201411506</v>
      </c>
      <c r="B470" t="s">
        <v>858</v>
      </c>
      <c r="C470" s="294">
        <v>5.0597329585382997</v>
      </c>
      <c r="D470">
        <v>127710</v>
      </c>
    </row>
    <row r="471" spans="1:4">
      <c r="A471" s="293">
        <v>48201454503</v>
      </c>
      <c r="B471" t="s">
        <v>858</v>
      </c>
      <c r="C471" s="294">
        <v>1.1351153423654339</v>
      </c>
      <c r="D471">
        <v>127465</v>
      </c>
    </row>
    <row r="472" spans="1:4">
      <c r="A472" s="293">
        <v>48201510301</v>
      </c>
      <c r="B472" t="s">
        <v>858</v>
      </c>
      <c r="C472" s="294">
        <v>4.5605557233464209</v>
      </c>
      <c r="D472">
        <v>127371</v>
      </c>
    </row>
    <row r="473" spans="1:4">
      <c r="A473" s="293">
        <v>48201342802</v>
      </c>
      <c r="B473" t="s">
        <v>858</v>
      </c>
      <c r="C473" s="294">
        <v>4.4245142002989537</v>
      </c>
      <c r="D473">
        <v>126806</v>
      </c>
    </row>
    <row r="474" spans="1:4">
      <c r="A474" s="293">
        <v>48201431001</v>
      </c>
      <c r="B474" t="s">
        <v>858</v>
      </c>
      <c r="C474" s="294">
        <v>7.009345794392523</v>
      </c>
      <c r="D474">
        <v>126333</v>
      </c>
    </row>
    <row r="475" spans="1:4">
      <c r="A475" s="293">
        <v>48201542902</v>
      </c>
      <c r="B475" t="s">
        <v>858</v>
      </c>
      <c r="C475" s="294">
        <v>13.065840526964839</v>
      </c>
      <c r="D475">
        <v>126327</v>
      </c>
    </row>
    <row r="476" spans="1:4">
      <c r="A476" s="293">
        <v>48201510902</v>
      </c>
      <c r="B476" t="s">
        <v>858</v>
      </c>
      <c r="C476" s="294">
        <v>22.428460943542149</v>
      </c>
      <c r="D476">
        <v>126250</v>
      </c>
    </row>
    <row r="477" spans="1:4">
      <c r="A477" s="293">
        <v>48201540901</v>
      </c>
      <c r="B477" t="s">
        <v>858</v>
      </c>
      <c r="C477" s="294">
        <v>6.3795853269537472</v>
      </c>
      <c r="D477">
        <v>126182</v>
      </c>
    </row>
    <row r="478" spans="1:4">
      <c r="A478" s="293">
        <v>48201511501</v>
      </c>
      <c r="B478" t="s">
        <v>858</v>
      </c>
      <c r="C478" s="294">
        <v>7.8175895765472303</v>
      </c>
      <c r="D478">
        <v>126071</v>
      </c>
    </row>
    <row r="479" spans="1:4">
      <c r="A479" s="293">
        <v>48201510601</v>
      </c>
      <c r="B479" t="s">
        <v>858</v>
      </c>
      <c r="C479" s="294">
        <v>1.7021276595744681</v>
      </c>
      <c r="D479">
        <v>125652</v>
      </c>
    </row>
    <row r="480" spans="1:4">
      <c r="A480" s="293">
        <v>48201554702</v>
      </c>
      <c r="B480" t="s">
        <v>858</v>
      </c>
      <c r="C480" s="294">
        <v>3.88986013986014</v>
      </c>
      <c r="D480">
        <v>125346</v>
      </c>
    </row>
    <row r="481" spans="1:4">
      <c r="A481" s="293">
        <v>48201422000</v>
      </c>
      <c r="B481" t="s">
        <v>858</v>
      </c>
      <c r="C481" s="294">
        <v>3.6730945821854912</v>
      </c>
      <c r="D481">
        <v>125281</v>
      </c>
    </row>
    <row r="482" spans="1:4">
      <c r="A482" s="293">
        <v>48201551704</v>
      </c>
      <c r="B482" t="s">
        <v>858</v>
      </c>
      <c r="C482" s="294">
        <v>3.6957108173725386</v>
      </c>
      <c r="D482">
        <v>125278</v>
      </c>
    </row>
    <row r="483" spans="1:4">
      <c r="A483" s="293">
        <v>48201554905</v>
      </c>
      <c r="B483" t="s">
        <v>858</v>
      </c>
      <c r="C483" s="294">
        <v>9.7801465689540308</v>
      </c>
      <c r="D483">
        <v>124988</v>
      </c>
    </row>
    <row r="484" spans="1:4">
      <c r="A484" s="293">
        <v>48201555703</v>
      </c>
      <c r="B484" t="s">
        <v>858</v>
      </c>
      <c r="C484" s="294">
        <v>4.361617763679619</v>
      </c>
      <c r="D484">
        <v>124950</v>
      </c>
    </row>
    <row r="485" spans="1:4">
      <c r="A485" s="293">
        <v>48201541007</v>
      </c>
      <c r="B485" t="s">
        <v>858</v>
      </c>
      <c r="C485" s="294">
        <v>9.7481144158246771</v>
      </c>
      <c r="D485">
        <v>124707</v>
      </c>
    </row>
    <row r="486" spans="1:4">
      <c r="A486" s="293">
        <v>48201431302</v>
      </c>
      <c r="B486" t="s">
        <v>858</v>
      </c>
      <c r="C486" s="294">
        <v>5.8895455471775016</v>
      </c>
      <c r="D486">
        <v>124694</v>
      </c>
    </row>
    <row r="487" spans="1:4">
      <c r="A487" s="293">
        <v>48201411600</v>
      </c>
      <c r="B487" t="s">
        <v>858</v>
      </c>
      <c r="C487" s="294">
        <v>3.8214285714285716</v>
      </c>
      <c r="D487">
        <v>124281</v>
      </c>
    </row>
    <row r="488" spans="1:4">
      <c r="A488" s="293">
        <v>48201555701</v>
      </c>
      <c r="B488" t="s">
        <v>858</v>
      </c>
      <c r="C488" s="294">
        <v>2.3707078376782249</v>
      </c>
      <c r="D488">
        <v>124271</v>
      </c>
    </row>
    <row r="489" spans="1:4">
      <c r="A489" s="293">
        <v>48201432004</v>
      </c>
      <c r="B489" t="s">
        <v>858</v>
      </c>
      <c r="C489" s="294">
        <v>3.1762295081967213</v>
      </c>
      <c r="D489">
        <v>124092</v>
      </c>
    </row>
    <row r="490" spans="1:4">
      <c r="A490" s="293">
        <v>48201541203</v>
      </c>
      <c r="B490" t="s">
        <v>858</v>
      </c>
      <c r="C490" s="294">
        <v>5.4134697357203745</v>
      </c>
      <c r="D490">
        <v>124063</v>
      </c>
    </row>
    <row r="491" spans="1:4">
      <c r="A491" s="293">
        <v>48201342801</v>
      </c>
      <c r="B491" t="s">
        <v>858</v>
      </c>
      <c r="C491" s="294">
        <v>1.8899700598802396</v>
      </c>
      <c r="D491">
        <v>123994</v>
      </c>
    </row>
    <row r="492" spans="1:4">
      <c r="A492" s="293">
        <v>48201553803</v>
      </c>
      <c r="B492" t="s">
        <v>858</v>
      </c>
      <c r="C492" s="294">
        <v>4.0756586354424682</v>
      </c>
      <c r="D492">
        <v>123722</v>
      </c>
    </row>
    <row r="493" spans="1:4">
      <c r="A493" s="293">
        <v>48201251401</v>
      </c>
      <c r="B493" t="s">
        <v>858</v>
      </c>
      <c r="C493" s="294">
        <v>11.803278688524591</v>
      </c>
      <c r="D493">
        <v>123673</v>
      </c>
    </row>
    <row r="494" spans="1:4">
      <c r="A494" s="293">
        <v>48201250406</v>
      </c>
      <c r="B494" t="s">
        <v>858</v>
      </c>
      <c r="C494" s="294">
        <v>1.4046684569303862</v>
      </c>
      <c r="D494">
        <v>123076</v>
      </c>
    </row>
    <row r="495" spans="1:4">
      <c r="A495" s="293">
        <v>48201411001</v>
      </c>
      <c r="B495" t="s">
        <v>858</v>
      </c>
      <c r="C495" s="294">
        <v>4.8902579899884477</v>
      </c>
      <c r="D495">
        <v>122569</v>
      </c>
    </row>
    <row r="496" spans="1:4">
      <c r="A496" s="293">
        <v>48201241301</v>
      </c>
      <c r="B496" t="s">
        <v>858</v>
      </c>
      <c r="C496" s="294">
        <v>6.8134171907756809</v>
      </c>
      <c r="D496">
        <v>120833</v>
      </c>
    </row>
    <row r="497" spans="1:4">
      <c r="A497" s="293">
        <v>48201431600</v>
      </c>
      <c r="B497" t="s">
        <v>858</v>
      </c>
      <c r="C497" s="294">
        <v>7.7861708309122601</v>
      </c>
      <c r="D497">
        <v>120714</v>
      </c>
    </row>
    <row r="498" spans="1:4">
      <c r="A498" s="293">
        <v>48201555503</v>
      </c>
      <c r="B498" t="s">
        <v>858</v>
      </c>
      <c r="C498" s="294">
        <v>2.9486099410278013</v>
      </c>
      <c r="D498">
        <v>120704</v>
      </c>
    </row>
    <row r="499" spans="1:4">
      <c r="A499" s="293">
        <v>48201553401</v>
      </c>
      <c r="B499" t="s">
        <v>858</v>
      </c>
      <c r="C499" s="294">
        <v>6.307801754801992</v>
      </c>
      <c r="D499">
        <v>119700</v>
      </c>
    </row>
    <row r="500" spans="1:4">
      <c r="A500" s="293">
        <v>48201411801</v>
      </c>
      <c r="B500" t="s">
        <v>858</v>
      </c>
      <c r="C500" s="294">
        <v>3.1500414479137886</v>
      </c>
      <c r="D500">
        <v>119267</v>
      </c>
    </row>
    <row r="501" spans="1:4">
      <c r="A501" s="293">
        <v>48201411503</v>
      </c>
      <c r="B501" t="s">
        <v>858</v>
      </c>
      <c r="C501" s="294">
        <v>6.4234016887816647</v>
      </c>
      <c r="D501">
        <v>118942</v>
      </c>
    </row>
    <row r="502" spans="1:4">
      <c r="A502" s="293">
        <v>48201554809</v>
      </c>
      <c r="B502" t="s">
        <v>858</v>
      </c>
      <c r="C502" s="294">
        <v>13.073944311266828</v>
      </c>
      <c r="D502">
        <v>118456</v>
      </c>
    </row>
    <row r="503" spans="1:4">
      <c r="A503" s="293">
        <v>48201411301</v>
      </c>
      <c r="B503" t="s">
        <v>858</v>
      </c>
      <c r="C503" s="294">
        <v>4.9733570159857905</v>
      </c>
      <c r="D503">
        <v>118206</v>
      </c>
    </row>
    <row r="504" spans="1:4">
      <c r="A504" s="293">
        <v>48201252002</v>
      </c>
      <c r="B504" t="s">
        <v>858</v>
      </c>
      <c r="C504" s="294">
        <v>6.2565172054223153</v>
      </c>
      <c r="D504">
        <v>117734</v>
      </c>
    </row>
    <row r="505" spans="1:4">
      <c r="A505" s="293">
        <v>48201553601</v>
      </c>
      <c r="B505" t="s">
        <v>858</v>
      </c>
      <c r="C505" s="294">
        <v>7.7829277713402849</v>
      </c>
      <c r="D505">
        <v>117467</v>
      </c>
    </row>
    <row r="506" spans="1:4">
      <c r="A506" s="293">
        <v>48201411504</v>
      </c>
      <c r="B506" t="s">
        <v>858</v>
      </c>
      <c r="C506" s="294">
        <v>13.711340206185568</v>
      </c>
      <c r="D506">
        <v>117228</v>
      </c>
    </row>
    <row r="507" spans="1:4">
      <c r="A507" s="293">
        <v>48201555504</v>
      </c>
      <c r="B507" t="s">
        <v>858</v>
      </c>
      <c r="C507" s="294">
        <v>7.6283117880455649</v>
      </c>
      <c r="D507">
        <v>117056</v>
      </c>
    </row>
    <row r="508" spans="1:4">
      <c r="A508" s="293">
        <v>48201552902</v>
      </c>
      <c r="B508" t="s">
        <v>858</v>
      </c>
      <c r="C508" s="294">
        <v>21.3039309683605</v>
      </c>
      <c r="D508">
        <v>116413</v>
      </c>
    </row>
    <row r="509" spans="1:4">
      <c r="A509" s="293">
        <v>48201541205</v>
      </c>
      <c r="B509" t="s">
        <v>858</v>
      </c>
      <c r="C509" s="294">
        <v>2.2461538461538462</v>
      </c>
      <c r="D509">
        <v>116250</v>
      </c>
    </row>
    <row r="510" spans="1:4">
      <c r="A510" s="293">
        <v>48201554806</v>
      </c>
      <c r="B510" t="s">
        <v>858</v>
      </c>
      <c r="C510" s="294">
        <v>0</v>
      </c>
      <c r="D510">
        <v>116188</v>
      </c>
    </row>
    <row r="511" spans="1:4">
      <c r="A511" s="293">
        <v>48201341600</v>
      </c>
      <c r="B511" t="s">
        <v>858</v>
      </c>
      <c r="C511" s="294">
        <v>5.1225598121238809</v>
      </c>
      <c r="D511">
        <v>115793</v>
      </c>
    </row>
    <row r="512" spans="1:4">
      <c r="A512" s="293">
        <v>48201250405</v>
      </c>
      <c r="B512" t="s">
        <v>858</v>
      </c>
      <c r="C512" s="294">
        <v>6.4576740506329111</v>
      </c>
      <c r="D512">
        <v>115744</v>
      </c>
    </row>
    <row r="513" spans="1:4">
      <c r="A513" s="293">
        <v>48201552402</v>
      </c>
      <c r="B513" t="s">
        <v>858</v>
      </c>
      <c r="C513" s="294">
        <v>7.4432576769025367</v>
      </c>
      <c r="D513">
        <v>115461</v>
      </c>
    </row>
    <row r="514" spans="1:4">
      <c r="A514" s="293">
        <v>48201450402</v>
      </c>
      <c r="B514" t="s">
        <v>858</v>
      </c>
      <c r="C514" s="294">
        <v>5.1636698939603498</v>
      </c>
      <c r="D514">
        <v>115074</v>
      </c>
    </row>
    <row r="515" spans="1:4">
      <c r="A515" s="293">
        <v>48201431902</v>
      </c>
      <c r="B515" t="s">
        <v>858</v>
      </c>
      <c r="C515" s="294">
        <v>5.9097421203438394</v>
      </c>
      <c r="D515">
        <v>114429</v>
      </c>
    </row>
    <row r="516" spans="1:4">
      <c r="A516" s="293">
        <v>48201554410</v>
      </c>
      <c r="B516" t="s">
        <v>858</v>
      </c>
      <c r="C516" s="294">
        <v>6.9543147208121825</v>
      </c>
      <c r="D516">
        <v>114125</v>
      </c>
    </row>
    <row r="517" spans="1:4">
      <c r="A517" s="293">
        <v>48201431505</v>
      </c>
      <c r="B517" t="s">
        <v>858</v>
      </c>
      <c r="C517" s="294">
        <v>10.17871017871018</v>
      </c>
      <c r="D517">
        <v>113627</v>
      </c>
    </row>
    <row r="518" spans="1:4">
      <c r="A518" s="293">
        <v>48201554904</v>
      </c>
      <c r="B518" t="s">
        <v>858</v>
      </c>
      <c r="C518" s="294">
        <v>4.7450231797109357</v>
      </c>
      <c r="D518">
        <v>113607</v>
      </c>
    </row>
    <row r="519" spans="1:4">
      <c r="A519" s="293">
        <v>48201555001</v>
      </c>
      <c r="B519" t="s">
        <v>858</v>
      </c>
      <c r="C519" s="294">
        <v>2.2620904836193447</v>
      </c>
      <c r="D519">
        <v>113548</v>
      </c>
    </row>
    <row r="520" spans="1:4">
      <c r="A520" s="293">
        <v>48201411902</v>
      </c>
      <c r="B520" t="s">
        <v>858</v>
      </c>
      <c r="C520" s="294">
        <v>8.8547189819724288</v>
      </c>
      <c r="D520">
        <v>113289</v>
      </c>
    </row>
    <row r="521" spans="1:4">
      <c r="A521" s="293">
        <v>48201250702</v>
      </c>
      <c r="B521" t="s">
        <v>858</v>
      </c>
      <c r="C521" s="294">
        <v>9.7884212973727038</v>
      </c>
      <c r="D521">
        <v>113186</v>
      </c>
    </row>
    <row r="522" spans="1:4">
      <c r="A522" s="293">
        <v>48201510201</v>
      </c>
      <c r="B522" t="s">
        <v>858</v>
      </c>
      <c r="C522" s="294">
        <v>11.149825783972126</v>
      </c>
      <c r="D522">
        <v>112727</v>
      </c>
    </row>
    <row r="523" spans="1:4">
      <c r="A523" s="293">
        <v>48201542901</v>
      </c>
      <c r="B523" t="s">
        <v>858</v>
      </c>
      <c r="C523" s="294">
        <v>10.005146680391148</v>
      </c>
      <c r="D523">
        <v>112713</v>
      </c>
    </row>
    <row r="524" spans="1:4">
      <c r="A524" s="293">
        <v>48201250701</v>
      </c>
      <c r="B524" t="s">
        <v>858</v>
      </c>
      <c r="C524" s="294">
        <v>14.008798460269453</v>
      </c>
      <c r="D524">
        <v>112664</v>
      </c>
    </row>
    <row r="525" spans="1:4">
      <c r="A525" s="293">
        <v>48201554302</v>
      </c>
      <c r="B525" t="s">
        <v>858</v>
      </c>
      <c r="C525" s="294">
        <v>8.3132265847773645</v>
      </c>
      <c r="D525">
        <v>112583</v>
      </c>
    </row>
    <row r="526" spans="1:4">
      <c r="A526" s="293">
        <v>48201554103</v>
      </c>
      <c r="B526" t="s">
        <v>858</v>
      </c>
      <c r="C526" s="294">
        <v>3.3613445378151261</v>
      </c>
      <c r="D526">
        <v>112500</v>
      </c>
    </row>
    <row r="527" spans="1:4">
      <c r="A527" s="293">
        <v>48201554407</v>
      </c>
      <c r="B527" t="s">
        <v>858</v>
      </c>
      <c r="C527" s="294">
        <v>5.8362237973156388</v>
      </c>
      <c r="D527">
        <v>112344</v>
      </c>
    </row>
    <row r="528" spans="1:4">
      <c r="A528" s="293">
        <v>48201410802</v>
      </c>
      <c r="B528" t="s">
        <v>858</v>
      </c>
      <c r="C528" s="294">
        <v>9.0020935101186321</v>
      </c>
      <c r="D528">
        <v>112143</v>
      </c>
    </row>
    <row r="529" spans="1:4">
      <c r="A529" s="293">
        <v>48201510202</v>
      </c>
      <c r="B529" t="s">
        <v>858</v>
      </c>
      <c r="C529" s="294">
        <v>10.574478901881038</v>
      </c>
      <c r="D529">
        <v>111424</v>
      </c>
    </row>
    <row r="530" spans="1:4">
      <c r="A530" s="293">
        <v>48201554408</v>
      </c>
      <c r="B530" t="s">
        <v>858</v>
      </c>
      <c r="C530" s="294">
        <v>5.763427881713941</v>
      </c>
      <c r="D530">
        <v>111415</v>
      </c>
    </row>
    <row r="531" spans="1:4">
      <c r="A531" s="293">
        <v>48201250801</v>
      </c>
      <c r="B531" t="s">
        <v>858</v>
      </c>
      <c r="C531" s="294">
        <v>4.2843541732783246</v>
      </c>
      <c r="D531">
        <v>111397</v>
      </c>
    </row>
    <row r="532" spans="1:4">
      <c r="A532" s="293">
        <v>48201340600</v>
      </c>
      <c r="B532" t="s">
        <v>858</v>
      </c>
      <c r="C532" s="294">
        <v>2.1694637740483009</v>
      </c>
      <c r="D532">
        <v>111058</v>
      </c>
    </row>
    <row r="533" spans="1:4">
      <c r="A533" s="293">
        <v>48201350300</v>
      </c>
      <c r="B533" t="s">
        <v>858</v>
      </c>
      <c r="C533" s="294">
        <v>4.281150159744409</v>
      </c>
      <c r="D533">
        <v>110893</v>
      </c>
    </row>
    <row r="534" spans="1:4">
      <c r="A534" s="293">
        <v>48201543100</v>
      </c>
      <c r="B534" t="s">
        <v>858</v>
      </c>
      <c r="C534" s="294">
        <v>14.992428066633012</v>
      </c>
      <c r="D534">
        <v>110708</v>
      </c>
    </row>
    <row r="535" spans="1:4">
      <c r="A535" s="293">
        <v>48201510803</v>
      </c>
      <c r="B535" t="s">
        <v>858</v>
      </c>
      <c r="C535" s="294">
        <v>6.6889632107023411</v>
      </c>
      <c r="D535">
        <v>110542</v>
      </c>
    </row>
    <row r="536" spans="1:4">
      <c r="A536" s="293">
        <v>48201431503</v>
      </c>
      <c r="B536" t="s">
        <v>858</v>
      </c>
      <c r="C536" s="294">
        <v>1.4533710133225677</v>
      </c>
      <c r="D536">
        <v>109912</v>
      </c>
    </row>
    <row r="537" spans="1:4">
      <c r="A537" s="293">
        <v>48201541009</v>
      </c>
      <c r="B537" t="s">
        <v>858</v>
      </c>
      <c r="C537" s="294">
        <v>5.680317040951123</v>
      </c>
      <c r="D537">
        <v>109853</v>
      </c>
    </row>
    <row r="538" spans="1:4">
      <c r="A538" s="293">
        <v>48201555501</v>
      </c>
      <c r="B538" t="s">
        <v>858</v>
      </c>
      <c r="C538" s="294">
        <v>5.0503509307293255</v>
      </c>
      <c r="D538">
        <v>109758</v>
      </c>
    </row>
    <row r="539" spans="1:4">
      <c r="A539" s="293">
        <v>48201451603</v>
      </c>
      <c r="B539" t="s">
        <v>858</v>
      </c>
      <c r="C539" s="294">
        <v>7.9945799457994582</v>
      </c>
      <c r="D539">
        <v>109728</v>
      </c>
    </row>
    <row r="540" spans="1:4">
      <c r="A540" s="293">
        <v>48201455102</v>
      </c>
      <c r="B540" t="s">
        <v>858</v>
      </c>
      <c r="C540" s="294">
        <v>4.2031523642732047</v>
      </c>
      <c r="D540">
        <v>109375</v>
      </c>
    </row>
    <row r="541" spans="1:4">
      <c r="A541" s="293">
        <v>48201520200</v>
      </c>
      <c r="B541" t="s">
        <v>858</v>
      </c>
      <c r="C541" s="294">
        <v>10.990099009900991</v>
      </c>
      <c r="D541">
        <v>109363</v>
      </c>
    </row>
    <row r="542" spans="1:4">
      <c r="A542" s="293">
        <v>48201542303</v>
      </c>
      <c r="B542" t="s">
        <v>858</v>
      </c>
      <c r="C542" s="294">
        <v>4.577930669489283</v>
      </c>
      <c r="D542">
        <v>109329</v>
      </c>
    </row>
    <row r="543" spans="1:4">
      <c r="A543" s="293">
        <v>48201554908</v>
      </c>
      <c r="B543" t="s">
        <v>858</v>
      </c>
      <c r="C543" s="294">
        <v>3.4473718704941669</v>
      </c>
      <c r="D543">
        <v>108896</v>
      </c>
    </row>
    <row r="544" spans="1:4">
      <c r="A544" s="293">
        <v>48201554104</v>
      </c>
      <c r="B544" t="s">
        <v>858</v>
      </c>
      <c r="C544" s="294">
        <v>21.550624840601888</v>
      </c>
      <c r="D544">
        <v>107961</v>
      </c>
    </row>
    <row r="545" spans="1:4">
      <c r="A545" s="293">
        <v>48201250408</v>
      </c>
      <c r="B545" t="s">
        <v>858</v>
      </c>
      <c r="C545" s="294">
        <v>11.877421627333568</v>
      </c>
      <c r="D545">
        <v>107831</v>
      </c>
    </row>
    <row r="546" spans="1:4">
      <c r="A546" s="293">
        <v>48201551705</v>
      </c>
      <c r="B546" t="s">
        <v>858</v>
      </c>
      <c r="C546" s="294">
        <v>8.2669537136706133</v>
      </c>
      <c r="D546">
        <v>107680</v>
      </c>
    </row>
    <row r="547" spans="1:4">
      <c r="A547" s="293">
        <v>48201455103</v>
      </c>
      <c r="B547" t="s">
        <v>858</v>
      </c>
      <c r="C547" s="294">
        <v>11.008230452674898</v>
      </c>
      <c r="D547">
        <v>107668</v>
      </c>
    </row>
    <row r="548" spans="1:4">
      <c r="A548" s="293">
        <v>48201350603</v>
      </c>
      <c r="B548" t="s">
        <v>858</v>
      </c>
      <c r="C548" s="294">
        <v>2.7995520716685331</v>
      </c>
      <c r="D548">
        <v>107473</v>
      </c>
    </row>
    <row r="549" spans="1:4">
      <c r="A549" s="293">
        <v>48201551800</v>
      </c>
      <c r="B549" t="s">
        <v>858</v>
      </c>
      <c r="C549" s="294">
        <v>2.6329787234042552</v>
      </c>
      <c r="D549">
        <v>107337</v>
      </c>
    </row>
    <row r="550" spans="1:4">
      <c r="A550" s="293">
        <v>48201241302</v>
      </c>
      <c r="B550" t="s">
        <v>858</v>
      </c>
      <c r="C550" s="294">
        <v>1.3040969417195614</v>
      </c>
      <c r="D550">
        <v>107137</v>
      </c>
    </row>
    <row r="551" spans="1:4">
      <c r="A551" s="293">
        <v>48201251904</v>
      </c>
      <c r="B551" t="s">
        <v>858</v>
      </c>
      <c r="C551" s="294">
        <v>4.887323943661972</v>
      </c>
      <c r="D551">
        <v>107078</v>
      </c>
    </row>
    <row r="552" spans="1:4">
      <c r="A552" s="293">
        <v>48201252305</v>
      </c>
      <c r="B552" t="s">
        <v>858</v>
      </c>
      <c r="C552" s="294">
        <v>7.6734693877551026</v>
      </c>
      <c r="D552">
        <v>107054</v>
      </c>
    </row>
    <row r="553" spans="1:4">
      <c r="A553" s="293">
        <v>48201251902</v>
      </c>
      <c r="B553" t="s">
        <v>858</v>
      </c>
      <c r="C553" s="294">
        <v>4.4817193028436639</v>
      </c>
      <c r="D553">
        <v>106906</v>
      </c>
    </row>
    <row r="554" spans="1:4">
      <c r="A554" s="293">
        <v>48201240704</v>
      </c>
      <c r="B554" t="s">
        <v>858</v>
      </c>
      <c r="C554" s="294">
        <v>11.315547378104876</v>
      </c>
      <c r="D554">
        <v>106667</v>
      </c>
    </row>
    <row r="555" spans="1:4">
      <c r="A555" s="293">
        <v>48201341502</v>
      </c>
      <c r="B555" t="s">
        <v>858</v>
      </c>
      <c r="C555" s="294">
        <v>3.4331948392739995</v>
      </c>
      <c r="D555">
        <v>106548</v>
      </c>
    </row>
    <row r="556" spans="1:4">
      <c r="A556" s="293">
        <v>48201431701</v>
      </c>
      <c r="B556" t="s">
        <v>858</v>
      </c>
      <c r="C556" s="294">
        <v>2.6483570377636099</v>
      </c>
      <c r="D556">
        <v>106190</v>
      </c>
    </row>
    <row r="557" spans="1:4">
      <c r="A557" s="293">
        <v>48201532504</v>
      </c>
      <c r="B557" t="s">
        <v>858</v>
      </c>
      <c r="C557" s="294">
        <v>6.4502440059410135</v>
      </c>
      <c r="D557">
        <v>105797</v>
      </c>
    </row>
    <row r="558" spans="1:4">
      <c r="A558" s="293">
        <v>48201350604</v>
      </c>
      <c r="B558" t="s">
        <v>858</v>
      </c>
      <c r="C558" s="294">
        <v>1.657916551533573</v>
      </c>
      <c r="D558">
        <v>105726</v>
      </c>
    </row>
    <row r="559" spans="1:4">
      <c r="A559" s="293">
        <v>48201541604</v>
      </c>
      <c r="B559" t="s">
        <v>858</v>
      </c>
      <c r="C559" s="294">
        <v>9.0194497631764587</v>
      </c>
      <c r="D559">
        <v>105534</v>
      </c>
    </row>
    <row r="560" spans="1:4">
      <c r="A560" s="293">
        <v>48201410900</v>
      </c>
      <c r="B560" t="s">
        <v>858</v>
      </c>
      <c r="C560" s="294">
        <v>10.187820147979512</v>
      </c>
      <c r="D560">
        <v>105463</v>
      </c>
    </row>
    <row r="561" spans="1:4">
      <c r="A561" s="293">
        <v>48201553405</v>
      </c>
      <c r="B561" t="s">
        <v>858</v>
      </c>
      <c r="C561" s="294">
        <v>11.989795918367346</v>
      </c>
      <c r="D561">
        <v>105250</v>
      </c>
    </row>
    <row r="562" spans="1:4">
      <c r="A562" s="293">
        <v>48201333906</v>
      </c>
      <c r="B562" t="s">
        <v>858</v>
      </c>
      <c r="C562" s="294">
        <v>9.5296380486098968</v>
      </c>
      <c r="D562">
        <v>104850</v>
      </c>
    </row>
    <row r="563" spans="1:4">
      <c r="A563" s="293">
        <v>48201421802</v>
      </c>
      <c r="B563" t="s">
        <v>858</v>
      </c>
      <c r="C563" s="294">
        <v>10.969162995594713</v>
      </c>
      <c r="D563">
        <v>104583</v>
      </c>
    </row>
    <row r="564" spans="1:4">
      <c r="A564" s="293">
        <v>48201554805</v>
      </c>
      <c r="B564" t="s">
        <v>858</v>
      </c>
      <c r="C564" s="294">
        <v>10.195373905232428</v>
      </c>
      <c r="D564">
        <v>104331</v>
      </c>
    </row>
    <row r="565" spans="1:4">
      <c r="A565" s="293">
        <v>48201543005</v>
      </c>
      <c r="B565" t="s">
        <v>858</v>
      </c>
      <c r="C565" s="294">
        <v>12.82504680674017</v>
      </c>
      <c r="D565">
        <v>104315</v>
      </c>
    </row>
    <row r="566" spans="1:4">
      <c r="A566" s="293">
        <v>48201541206</v>
      </c>
      <c r="B566" t="s">
        <v>858</v>
      </c>
      <c r="C566" s="294">
        <v>10.814119567435217</v>
      </c>
      <c r="D566">
        <v>104265</v>
      </c>
    </row>
    <row r="567" spans="1:4">
      <c r="A567" s="293">
        <v>48201555200</v>
      </c>
      <c r="B567" t="s">
        <v>858</v>
      </c>
      <c r="C567" s="294">
        <v>13.570863024544735</v>
      </c>
      <c r="D567">
        <v>103897</v>
      </c>
    </row>
    <row r="568" spans="1:4">
      <c r="A568" s="293">
        <v>48201251903</v>
      </c>
      <c r="B568" t="s">
        <v>858</v>
      </c>
      <c r="C568" s="294">
        <v>2.347867752755151</v>
      </c>
      <c r="D568">
        <v>103611</v>
      </c>
    </row>
    <row r="569" spans="1:4">
      <c r="A569" s="293">
        <v>48201541701</v>
      </c>
      <c r="B569" t="s">
        <v>858</v>
      </c>
      <c r="C569" s="294">
        <v>26.63481636309346</v>
      </c>
      <c r="D569">
        <v>103454</v>
      </c>
    </row>
    <row r="570" spans="1:4">
      <c r="A570" s="293">
        <v>48201552003</v>
      </c>
      <c r="B570" t="s">
        <v>858</v>
      </c>
      <c r="C570" s="294">
        <v>9.6995708154506435</v>
      </c>
      <c r="D570">
        <v>103434</v>
      </c>
    </row>
    <row r="571" spans="1:4">
      <c r="A571" s="293">
        <v>48201232306</v>
      </c>
      <c r="B571" t="s">
        <v>858</v>
      </c>
      <c r="C571" s="294">
        <v>15.785554728220403</v>
      </c>
      <c r="D571">
        <v>103191</v>
      </c>
    </row>
    <row r="572" spans="1:4">
      <c r="A572" s="293">
        <v>48201534102</v>
      </c>
      <c r="B572" t="s">
        <v>858</v>
      </c>
      <c r="C572" s="294">
        <v>16.357470576501097</v>
      </c>
      <c r="D572">
        <v>103032</v>
      </c>
    </row>
    <row r="573" spans="1:4">
      <c r="A573" s="293">
        <v>48201431002</v>
      </c>
      <c r="B573" t="s">
        <v>858</v>
      </c>
      <c r="C573" s="294">
        <v>1.9880715705765408</v>
      </c>
      <c r="D573">
        <v>103021</v>
      </c>
    </row>
    <row r="574" spans="1:4">
      <c r="A574" s="293">
        <v>48201411003</v>
      </c>
      <c r="B574" t="s">
        <v>858</v>
      </c>
      <c r="C574" s="294">
        <v>12.728459530026109</v>
      </c>
      <c r="D574">
        <v>102895</v>
      </c>
    </row>
    <row r="575" spans="1:4">
      <c r="A575" s="293">
        <v>48201410300</v>
      </c>
      <c r="B575" t="s">
        <v>858</v>
      </c>
      <c r="C575" s="294">
        <v>9.9583983359334365</v>
      </c>
      <c r="D575">
        <v>102889</v>
      </c>
    </row>
    <row r="576" spans="1:4">
      <c r="A576" s="293">
        <v>48201340702</v>
      </c>
      <c r="B576" t="s">
        <v>858</v>
      </c>
      <c r="C576" s="294">
        <v>11.76941553242594</v>
      </c>
      <c r="D576">
        <v>102868</v>
      </c>
    </row>
    <row r="577" spans="1:4">
      <c r="A577" s="293">
        <v>48201350700</v>
      </c>
      <c r="B577" t="s">
        <v>858</v>
      </c>
      <c r="C577" s="294">
        <v>4.0249161475802593</v>
      </c>
      <c r="D577">
        <v>102386</v>
      </c>
    </row>
    <row r="578" spans="1:4">
      <c r="A578" s="293">
        <v>48201541006</v>
      </c>
      <c r="B578" t="s">
        <v>858</v>
      </c>
      <c r="C578" s="294">
        <v>11.11934766493699</v>
      </c>
      <c r="D578">
        <v>102205</v>
      </c>
    </row>
    <row r="579" spans="1:4">
      <c r="A579" s="293">
        <v>48201543008</v>
      </c>
      <c r="B579" t="s">
        <v>858</v>
      </c>
      <c r="C579" s="294">
        <v>0.81271446631750033</v>
      </c>
      <c r="D579">
        <v>101818</v>
      </c>
    </row>
    <row r="580" spans="1:4">
      <c r="A580" s="293">
        <v>48201451006</v>
      </c>
      <c r="B580" t="s">
        <v>858</v>
      </c>
      <c r="C580" s="294">
        <v>2.9043969342476808</v>
      </c>
      <c r="D580">
        <v>101542</v>
      </c>
    </row>
    <row r="581" spans="1:4">
      <c r="A581" s="293">
        <v>48201413000</v>
      </c>
      <c r="B581" t="s">
        <v>858</v>
      </c>
      <c r="C581" s="294">
        <v>6.7624959163672003</v>
      </c>
      <c r="D581">
        <v>101518</v>
      </c>
    </row>
    <row r="582" spans="1:4">
      <c r="A582" s="293">
        <v>48201341800</v>
      </c>
      <c r="B582" t="s">
        <v>858</v>
      </c>
      <c r="C582" s="294">
        <v>9.5323741007194247</v>
      </c>
      <c r="D582">
        <v>101438</v>
      </c>
    </row>
    <row r="583" spans="1:4">
      <c r="A583" s="293">
        <v>48201451606</v>
      </c>
      <c r="B583" t="s">
        <v>858</v>
      </c>
      <c r="C583" s="294">
        <v>10.276679841897234</v>
      </c>
      <c r="D583">
        <v>101179</v>
      </c>
    </row>
    <row r="584" spans="1:4">
      <c r="A584" s="293">
        <v>48201454902</v>
      </c>
      <c r="B584" t="s">
        <v>858</v>
      </c>
      <c r="C584" s="294">
        <v>4.0340909090909092</v>
      </c>
      <c r="D584">
        <v>101032</v>
      </c>
    </row>
    <row r="585" spans="1:4">
      <c r="A585" s="293">
        <v>48201553500</v>
      </c>
      <c r="B585" t="s">
        <v>858</v>
      </c>
      <c r="C585" s="294">
        <v>2.8699163541967119</v>
      </c>
      <c r="D585">
        <v>100815</v>
      </c>
    </row>
    <row r="586" spans="1:4">
      <c r="A586" s="293">
        <v>48201455200</v>
      </c>
      <c r="B586" t="s">
        <v>858</v>
      </c>
      <c r="C586" s="294">
        <v>3.0509270124383949</v>
      </c>
      <c r="D586">
        <v>100607</v>
      </c>
    </row>
    <row r="587" spans="1:4">
      <c r="A587" s="293">
        <v>48201251100</v>
      </c>
      <c r="B587" t="s">
        <v>858</v>
      </c>
      <c r="C587" s="294">
        <v>5.2083333333333339</v>
      </c>
      <c r="D587">
        <v>100208</v>
      </c>
    </row>
    <row r="588" spans="1:4">
      <c r="A588" s="293">
        <v>48201420300</v>
      </c>
      <c r="B588" t="s">
        <v>858</v>
      </c>
      <c r="C588" s="294">
        <v>5.6464811783960718</v>
      </c>
      <c r="D588">
        <v>100013</v>
      </c>
    </row>
    <row r="589" spans="1:4">
      <c r="A589" s="293">
        <v>48201411505</v>
      </c>
      <c r="B589" t="s">
        <v>858</v>
      </c>
      <c r="C589" s="294">
        <v>11.033099297893681</v>
      </c>
      <c r="D589">
        <v>99617</v>
      </c>
    </row>
    <row r="590" spans="1:4">
      <c r="A590" s="293">
        <v>48201343100</v>
      </c>
      <c r="B590" t="s">
        <v>858</v>
      </c>
      <c r="C590" s="294">
        <v>6.0538116591928253</v>
      </c>
      <c r="D590">
        <v>99435</v>
      </c>
    </row>
    <row r="591" spans="1:4">
      <c r="A591" s="293">
        <v>48201313101</v>
      </c>
      <c r="B591" t="s">
        <v>858</v>
      </c>
      <c r="C591" s="294">
        <v>13.244749249892843</v>
      </c>
      <c r="D591">
        <v>99375</v>
      </c>
    </row>
    <row r="592" spans="1:4">
      <c r="A592" s="293">
        <v>48201556000</v>
      </c>
      <c r="B592" t="s">
        <v>858</v>
      </c>
      <c r="C592" s="294">
        <v>10.776882993841781</v>
      </c>
      <c r="D592">
        <v>99269</v>
      </c>
    </row>
    <row r="593" spans="1:4">
      <c r="A593" s="293">
        <v>48201555002</v>
      </c>
      <c r="B593" t="s">
        <v>858</v>
      </c>
      <c r="C593" s="294">
        <v>10.574712643678161</v>
      </c>
      <c r="D593">
        <v>99207</v>
      </c>
    </row>
    <row r="594" spans="1:4">
      <c r="A594" s="293">
        <v>48201422100</v>
      </c>
      <c r="B594" t="s">
        <v>858</v>
      </c>
      <c r="C594" s="294">
        <v>11.861488425483069</v>
      </c>
      <c r="D594">
        <v>99199</v>
      </c>
    </row>
    <row r="595" spans="1:4">
      <c r="A595" s="293">
        <v>48201552304</v>
      </c>
      <c r="B595" t="s">
        <v>858</v>
      </c>
      <c r="C595" s="294">
        <v>2</v>
      </c>
      <c r="D595">
        <v>98963</v>
      </c>
    </row>
    <row r="596" spans="1:4">
      <c r="A596" s="293">
        <v>48201342002</v>
      </c>
      <c r="B596" t="s">
        <v>858</v>
      </c>
      <c r="C596" s="294">
        <v>7.518610421836228</v>
      </c>
      <c r="D596">
        <v>98906</v>
      </c>
    </row>
    <row r="597" spans="1:4">
      <c r="A597" s="293">
        <v>48201531400</v>
      </c>
      <c r="B597" t="s">
        <v>858</v>
      </c>
      <c r="C597" s="294">
        <v>4.6644455021418372</v>
      </c>
      <c r="D597">
        <v>98777</v>
      </c>
    </row>
    <row r="598" spans="1:4">
      <c r="A598" s="293">
        <v>48201100001</v>
      </c>
      <c r="B598" t="s">
        <v>858</v>
      </c>
      <c r="C598" s="294">
        <v>15.278083095185755</v>
      </c>
      <c r="D598">
        <v>98668</v>
      </c>
    </row>
    <row r="599" spans="1:4">
      <c r="A599" s="293">
        <v>48201542600</v>
      </c>
      <c r="B599" t="s">
        <v>858</v>
      </c>
      <c r="C599" s="294">
        <v>14.310602289696368</v>
      </c>
      <c r="D599">
        <v>98451</v>
      </c>
    </row>
    <row r="600" spans="1:4">
      <c r="A600" s="293">
        <v>48201312502</v>
      </c>
      <c r="B600" t="s">
        <v>858</v>
      </c>
      <c r="C600" s="294">
        <v>27.608200455580867</v>
      </c>
      <c r="D600">
        <v>98147</v>
      </c>
    </row>
    <row r="601" spans="1:4">
      <c r="A601" s="293">
        <v>48201431403</v>
      </c>
      <c r="B601" t="s">
        <v>858</v>
      </c>
      <c r="C601" s="294">
        <v>17.722222222222221</v>
      </c>
      <c r="D601">
        <v>98105</v>
      </c>
    </row>
    <row r="602" spans="1:4">
      <c r="A602" s="293">
        <v>48201411002</v>
      </c>
      <c r="B602" t="s">
        <v>858</v>
      </c>
      <c r="C602" s="294">
        <v>6.9886947584789301</v>
      </c>
      <c r="D602">
        <v>97951</v>
      </c>
    </row>
    <row r="603" spans="1:4">
      <c r="A603" s="293">
        <v>48201343302</v>
      </c>
      <c r="B603" t="s">
        <v>858</v>
      </c>
      <c r="C603" s="294">
        <v>8.414436334144364</v>
      </c>
      <c r="D603">
        <v>97945</v>
      </c>
    </row>
    <row r="604" spans="1:4">
      <c r="A604" s="293">
        <v>48201551202</v>
      </c>
      <c r="B604" t="s">
        <v>858</v>
      </c>
      <c r="C604" s="294">
        <v>2.9731127197518097</v>
      </c>
      <c r="D604">
        <v>97903</v>
      </c>
    </row>
    <row r="605" spans="1:4">
      <c r="A605" s="293">
        <v>48201410201</v>
      </c>
      <c r="B605" t="s">
        <v>858</v>
      </c>
      <c r="C605" s="294">
        <v>7.1982281284606859</v>
      </c>
      <c r="D605">
        <v>97844</v>
      </c>
    </row>
    <row r="606" spans="1:4">
      <c r="A606" s="293">
        <v>48201342900</v>
      </c>
      <c r="B606" t="s">
        <v>858</v>
      </c>
      <c r="C606" s="294">
        <v>3.6914679689744325</v>
      </c>
      <c r="D606">
        <v>97842</v>
      </c>
    </row>
    <row r="607" spans="1:4">
      <c r="A607" s="293">
        <v>48201253102</v>
      </c>
      <c r="B607" t="s">
        <v>858</v>
      </c>
      <c r="C607" s="294">
        <v>3.4710224595570911</v>
      </c>
      <c r="D607">
        <v>97754</v>
      </c>
    </row>
    <row r="608" spans="1:4">
      <c r="A608" s="293">
        <v>48201542201</v>
      </c>
      <c r="B608" t="s">
        <v>858</v>
      </c>
      <c r="C608" s="294">
        <v>10.773751224289912</v>
      </c>
      <c r="D608">
        <v>97575</v>
      </c>
    </row>
    <row r="609" spans="1:4">
      <c r="A609" s="293">
        <v>48201250901</v>
      </c>
      <c r="B609" t="s">
        <v>858</v>
      </c>
      <c r="C609" s="294">
        <v>9.0999502734957733</v>
      </c>
      <c r="D609">
        <v>97010</v>
      </c>
    </row>
    <row r="610" spans="1:4">
      <c r="A610" s="293">
        <v>48201252001</v>
      </c>
      <c r="B610" t="s">
        <v>858</v>
      </c>
      <c r="C610" s="294">
        <v>6.1100292112950347</v>
      </c>
      <c r="D610">
        <v>96832</v>
      </c>
    </row>
    <row r="611" spans="1:4">
      <c r="A611" s="293">
        <v>48201543010</v>
      </c>
      <c r="B611" t="s">
        <v>858</v>
      </c>
      <c r="C611" s="294">
        <v>6.2231759656652361</v>
      </c>
      <c r="D611">
        <v>96776</v>
      </c>
    </row>
    <row r="612" spans="1:4">
      <c r="A612" s="293">
        <v>48201333903</v>
      </c>
      <c r="B612" t="s">
        <v>858</v>
      </c>
      <c r="C612" s="294">
        <v>18.999507146377525</v>
      </c>
      <c r="D612">
        <v>96379</v>
      </c>
    </row>
    <row r="613" spans="1:4">
      <c r="A613" s="293">
        <v>48201253300</v>
      </c>
      <c r="B613" t="s">
        <v>858</v>
      </c>
      <c r="C613" s="294">
        <v>8.7421211290764589</v>
      </c>
      <c r="D613">
        <v>96205</v>
      </c>
    </row>
    <row r="614" spans="1:4">
      <c r="A614" s="293">
        <v>48201410601</v>
      </c>
      <c r="B614" t="s">
        <v>858</v>
      </c>
      <c r="C614" s="294">
        <v>14.873068432671083</v>
      </c>
      <c r="D614">
        <v>96138</v>
      </c>
    </row>
    <row r="615" spans="1:4">
      <c r="A615" s="293">
        <v>48201240705</v>
      </c>
      <c r="B615" t="s">
        <v>858</v>
      </c>
      <c r="C615" s="294">
        <v>9.9027027027027028</v>
      </c>
      <c r="D615">
        <v>96084</v>
      </c>
    </row>
    <row r="616" spans="1:4">
      <c r="A616" s="293">
        <v>48201521600</v>
      </c>
      <c r="B616" t="s">
        <v>858</v>
      </c>
      <c r="C616" s="294">
        <v>8.2916145181476839</v>
      </c>
      <c r="D616">
        <v>95921</v>
      </c>
    </row>
    <row r="617" spans="1:4">
      <c r="A617" s="293">
        <v>48201542800</v>
      </c>
      <c r="B617" t="s">
        <v>858</v>
      </c>
      <c r="C617" s="294">
        <v>5.8071088974417027</v>
      </c>
      <c r="D617">
        <v>95668</v>
      </c>
    </row>
    <row r="618" spans="1:4">
      <c r="A618" s="293">
        <v>48201550700</v>
      </c>
      <c r="B618" t="s">
        <v>858</v>
      </c>
      <c r="C618" s="294">
        <v>22.452940034931107</v>
      </c>
      <c r="D618">
        <v>95642</v>
      </c>
    </row>
    <row r="619" spans="1:4">
      <c r="A619" s="293">
        <v>48201542202</v>
      </c>
      <c r="B619" t="s">
        <v>858</v>
      </c>
      <c r="C619" s="294">
        <v>7.2593699414767769</v>
      </c>
      <c r="D619">
        <v>95483</v>
      </c>
    </row>
    <row r="620" spans="1:4">
      <c r="A620" s="293">
        <v>48201410801</v>
      </c>
      <c r="B620" t="s">
        <v>858</v>
      </c>
      <c r="C620" s="294">
        <v>21.451104100946374</v>
      </c>
      <c r="D620">
        <v>95298</v>
      </c>
    </row>
    <row r="621" spans="1:4">
      <c r="A621" s="293">
        <v>48201542305</v>
      </c>
      <c r="B621" t="s">
        <v>858</v>
      </c>
      <c r="C621" s="294">
        <v>9.2596454640250272</v>
      </c>
      <c r="D621">
        <v>95208</v>
      </c>
    </row>
    <row r="622" spans="1:4">
      <c r="A622" s="293">
        <v>48201410602</v>
      </c>
      <c r="B622" t="s">
        <v>858</v>
      </c>
      <c r="C622" s="294">
        <v>11.074785451573355</v>
      </c>
      <c r="D622">
        <v>95199</v>
      </c>
    </row>
    <row r="623" spans="1:4">
      <c r="A623" s="293">
        <v>48201423500</v>
      </c>
      <c r="B623" t="s">
        <v>858</v>
      </c>
      <c r="C623" s="294">
        <v>5.5223880597014929</v>
      </c>
      <c r="D623">
        <v>95156</v>
      </c>
    </row>
    <row r="624" spans="1:4">
      <c r="A624" s="293">
        <v>48201330802</v>
      </c>
      <c r="B624" t="s">
        <v>858</v>
      </c>
      <c r="C624" s="294">
        <v>13.911219853198181</v>
      </c>
      <c r="D624">
        <v>95125</v>
      </c>
    </row>
    <row r="625" spans="1:4">
      <c r="A625" s="293">
        <v>48201530300</v>
      </c>
      <c r="B625" t="s">
        <v>858</v>
      </c>
      <c r="C625" s="294">
        <v>9.7004917299955284</v>
      </c>
      <c r="D625">
        <v>95114</v>
      </c>
    </row>
    <row r="626" spans="1:4">
      <c r="A626" s="293">
        <v>48201554001</v>
      </c>
      <c r="B626" t="s">
        <v>858</v>
      </c>
      <c r="C626" s="294">
        <v>8.6607636967349197</v>
      </c>
      <c r="D626">
        <v>95105</v>
      </c>
    </row>
    <row r="627" spans="1:4">
      <c r="A627" s="293">
        <v>48201554906</v>
      </c>
      <c r="B627" t="s">
        <v>858</v>
      </c>
      <c r="C627" s="294">
        <v>8.4131806496845059</v>
      </c>
      <c r="D627">
        <v>95102</v>
      </c>
    </row>
    <row r="628" spans="1:4">
      <c r="A628" s="293">
        <v>48201453604</v>
      </c>
      <c r="B628" t="s">
        <v>858</v>
      </c>
      <c r="C628" s="294">
        <v>10.229088971763451</v>
      </c>
      <c r="D628">
        <v>95076</v>
      </c>
    </row>
    <row r="629" spans="1:4">
      <c r="A629" s="293">
        <v>48201542304</v>
      </c>
      <c r="B629" t="s">
        <v>858</v>
      </c>
      <c r="C629" s="294">
        <v>6.6416711301553297</v>
      </c>
      <c r="D629">
        <v>94750</v>
      </c>
    </row>
    <row r="630" spans="1:4">
      <c r="A630" s="293">
        <v>48201343301</v>
      </c>
      <c r="B630" t="s">
        <v>858</v>
      </c>
      <c r="C630" s="294">
        <v>18.419922713610994</v>
      </c>
      <c r="D630">
        <v>94470</v>
      </c>
    </row>
    <row r="631" spans="1:4">
      <c r="A631" s="293">
        <v>48201531200</v>
      </c>
      <c r="B631" t="s">
        <v>858</v>
      </c>
      <c r="C631" s="294">
        <v>13.20067264573991</v>
      </c>
      <c r="D631">
        <v>94375</v>
      </c>
    </row>
    <row r="632" spans="1:4">
      <c r="A632" s="293">
        <v>48201553002</v>
      </c>
      <c r="B632" t="s">
        <v>858</v>
      </c>
      <c r="C632" s="294">
        <v>12.296236667337492</v>
      </c>
      <c r="D632">
        <v>94314</v>
      </c>
    </row>
    <row r="633" spans="1:4">
      <c r="A633" s="293">
        <v>48201240906</v>
      </c>
      <c r="B633" t="s">
        <v>858</v>
      </c>
      <c r="C633" s="294">
        <v>13.327569169960473</v>
      </c>
      <c r="D633">
        <v>94133</v>
      </c>
    </row>
    <row r="634" spans="1:4">
      <c r="A634" s="293">
        <v>48201420400</v>
      </c>
      <c r="B634" t="s">
        <v>858</v>
      </c>
      <c r="C634" s="294">
        <v>1.0668340131785379</v>
      </c>
      <c r="D634">
        <v>94038</v>
      </c>
    </row>
    <row r="635" spans="1:4">
      <c r="A635" s="293">
        <v>48201350104</v>
      </c>
      <c r="B635" t="s">
        <v>858</v>
      </c>
      <c r="C635" s="294">
        <v>17.070877984583568</v>
      </c>
      <c r="D635">
        <v>94000</v>
      </c>
    </row>
    <row r="636" spans="1:4">
      <c r="A636" s="293">
        <v>48201310101</v>
      </c>
      <c r="B636" t="s">
        <v>858</v>
      </c>
      <c r="C636" s="294">
        <v>15.516649502231378</v>
      </c>
      <c r="D636">
        <v>93898</v>
      </c>
    </row>
    <row r="637" spans="1:4">
      <c r="A637" s="293">
        <v>48201241400</v>
      </c>
      <c r="B637" t="s">
        <v>858</v>
      </c>
      <c r="C637" s="294">
        <v>3.0642535669826678</v>
      </c>
      <c r="D637">
        <v>93777</v>
      </c>
    </row>
    <row r="638" spans="1:4">
      <c r="A638" s="293">
        <v>48201342500</v>
      </c>
      <c r="B638" t="s">
        <v>858</v>
      </c>
      <c r="C638" s="294">
        <v>4.618473895582329</v>
      </c>
      <c r="D638">
        <v>93443</v>
      </c>
    </row>
    <row r="639" spans="1:4">
      <c r="A639" s="293">
        <v>48201341501</v>
      </c>
      <c r="B639" t="s">
        <v>858</v>
      </c>
      <c r="C639" s="294">
        <v>8.7036188731103987</v>
      </c>
      <c r="D639">
        <v>93045</v>
      </c>
    </row>
    <row r="640" spans="1:4">
      <c r="A640" s="293">
        <v>48201540502</v>
      </c>
      <c r="B640" t="s">
        <v>858</v>
      </c>
      <c r="C640" s="294">
        <v>4.0799838416481524</v>
      </c>
      <c r="D640">
        <v>92772</v>
      </c>
    </row>
    <row r="641" spans="1:4">
      <c r="A641" s="293">
        <v>48201250304</v>
      </c>
      <c r="B641" t="s">
        <v>858</v>
      </c>
      <c r="C641" s="294">
        <v>4.3329382325826424</v>
      </c>
      <c r="D641">
        <v>92729</v>
      </c>
    </row>
    <row r="642" spans="1:4">
      <c r="A642" s="293">
        <v>48201553101</v>
      </c>
      <c r="B642" t="s">
        <v>858</v>
      </c>
      <c r="C642" s="294">
        <v>7.1064552661381644</v>
      </c>
      <c r="D642">
        <v>92720</v>
      </c>
    </row>
    <row r="643" spans="1:4">
      <c r="A643" s="293">
        <v>48201532503</v>
      </c>
      <c r="B643" t="s">
        <v>858</v>
      </c>
      <c r="C643" s="294">
        <v>13.665678926268084</v>
      </c>
      <c r="D643">
        <v>92286</v>
      </c>
    </row>
    <row r="644" spans="1:4">
      <c r="A644" s="293">
        <v>48201420600</v>
      </c>
      <c r="B644" t="s">
        <v>858</v>
      </c>
      <c r="C644" s="294">
        <v>8.5677196019039386</v>
      </c>
      <c r="D644">
        <v>92279</v>
      </c>
    </row>
    <row r="645" spans="1:4">
      <c r="A645" s="293">
        <v>48201241104</v>
      </c>
      <c r="B645" t="s">
        <v>858</v>
      </c>
      <c r="C645" s="294">
        <v>16.13493192440561</v>
      </c>
      <c r="D645">
        <v>92278</v>
      </c>
    </row>
    <row r="646" spans="1:4">
      <c r="A646" s="293">
        <v>48201541902</v>
      </c>
      <c r="B646" t="s">
        <v>858</v>
      </c>
      <c r="C646" s="294">
        <v>12.056290695232095</v>
      </c>
      <c r="D646">
        <v>91932</v>
      </c>
    </row>
    <row r="647" spans="1:4">
      <c r="A647" s="293">
        <v>48201320902</v>
      </c>
      <c r="B647" t="s">
        <v>858</v>
      </c>
      <c r="C647" s="294">
        <v>9.1066782307025154</v>
      </c>
      <c r="D647">
        <v>91707</v>
      </c>
    </row>
    <row r="648" spans="1:4">
      <c r="A648" s="293">
        <v>48201253601</v>
      </c>
      <c r="B648" t="s">
        <v>858</v>
      </c>
      <c r="C648" s="294">
        <v>3.2289156626506026</v>
      </c>
      <c r="D648">
        <v>91433</v>
      </c>
    </row>
    <row r="649" spans="1:4">
      <c r="A649" s="293">
        <v>48201522102</v>
      </c>
      <c r="B649" t="s">
        <v>858</v>
      </c>
      <c r="C649" s="294">
        <v>8.2662765179224582</v>
      </c>
      <c r="D649">
        <v>91333</v>
      </c>
    </row>
    <row r="650" spans="1:4">
      <c r="A650" s="293">
        <v>48201341002</v>
      </c>
      <c r="B650" t="s">
        <v>858</v>
      </c>
      <c r="C650" s="294">
        <v>6.3650306748466248</v>
      </c>
      <c r="D650">
        <v>91188</v>
      </c>
    </row>
    <row r="651" spans="1:4">
      <c r="A651" s="293">
        <v>48201350601</v>
      </c>
      <c r="B651" t="s">
        <v>858</v>
      </c>
      <c r="C651" s="294">
        <v>8.0825242718446599</v>
      </c>
      <c r="D651">
        <v>90972</v>
      </c>
    </row>
    <row r="652" spans="1:4">
      <c r="A652" s="293">
        <v>48201454802</v>
      </c>
      <c r="B652" t="s">
        <v>858</v>
      </c>
      <c r="C652" s="294">
        <v>5.0996204933586338</v>
      </c>
      <c r="D652">
        <v>90875</v>
      </c>
    </row>
    <row r="653" spans="1:4">
      <c r="A653" s="293">
        <v>48201534205</v>
      </c>
      <c r="B653" t="s">
        <v>858</v>
      </c>
      <c r="C653" s="294">
        <v>9.6096837944664024</v>
      </c>
      <c r="D653">
        <v>90840</v>
      </c>
    </row>
    <row r="654" spans="1:4">
      <c r="A654" s="293">
        <v>48201253101</v>
      </c>
      <c r="B654" t="s">
        <v>858</v>
      </c>
      <c r="C654" s="294">
        <v>8.1177671885636489</v>
      </c>
      <c r="D654">
        <v>90766</v>
      </c>
    </row>
    <row r="655" spans="1:4">
      <c r="A655" s="293">
        <v>48201542103</v>
      </c>
      <c r="B655" t="s">
        <v>858</v>
      </c>
      <c r="C655" s="294">
        <v>11.348756001745961</v>
      </c>
      <c r="D655">
        <v>90654</v>
      </c>
    </row>
    <row r="656" spans="1:4">
      <c r="A656" s="293">
        <v>48201540602</v>
      </c>
      <c r="B656" t="s">
        <v>858</v>
      </c>
      <c r="C656" s="294">
        <v>3.7526231329465496</v>
      </c>
      <c r="D656">
        <v>90625</v>
      </c>
    </row>
    <row r="657" spans="1:4">
      <c r="A657" s="293">
        <v>48201251000</v>
      </c>
      <c r="B657" t="s">
        <v>858</v>
      </c>
      <c r="C657" s="294">
        <v>13.79091197966317</v>
      </c>
      <c r="D657">
        <v>90594</v>
      </c>
    </row>
    <row r="658" spans="1:4">
      <c r="A658" s="293">
        <v>48201251600</v>
      </c>
      <c r="B658" t="s">
        <v>858</v>
      </c>
      <c r="C658" s="294">
        <v>11.186865173229442</v>
      </c>
      <c r="D658">
        <v>90539</v>
      </c>
    </row>
    <row r="659" spans="1:4">
      <c r="A659" s="293">
        <v>48201240707</v>
      </c>
      <c r="B659" t="s">
        <v>858</v>
      </c>
      <c r="C659" s="294">
        <v>7.5769230769230766</v>
      </c>
      <c r="D659">
        <v>90380</v>
      </c>
    </row>
    <row r="660" spans="1:4">
      <c r="A660" s="293">
        <v>48201411302</v>
      </c>
      <c r="B660" t="s">
        <v>858</v>
      </c>
      <c r="C660" s="294">
        <v>5.8722674667809684</v>
      </c>
      <c r="D660">
        <v>90183</v>
      </c>
    </row>
    <row r="661" spans="1:4">
      <c r="A661" s="293">
        <v>48201541301</v>
      </c>
      <c r="B661" t="s">
        <v>858</v>
      </c>
      <c r="C661" s="294">
        <v>12.150689777148921</v>
      </c>
      <c r="D661">
        <v>90136</v>
      </c>
    </row>
    <row r="662" spans="1:4">
      <c r="A662" s="293">
        <v>48201250305</v>
      </c>
      <c r="B662" t="s">
        <v>858</v>
      </c>
      <c r="C662" s="294">
        <v>6.5161994903531122</v>
      </c>
      <c r="D662">
        <v>90000</v>
      </c>
    </row>
    <row r="663" spans="1:4">
      <c r="A663" s="293">
        <v>48201312700</v>
      </c>
      <c r="B663" t="s">
        <v>858</v>
      </c>
      <c r="C663" s="294">
        <v>14.726027397260275</v>
      </c>
      <c r="D663">
        <v>90000</v>
      </c>
    </row>
    <row r="664" spans="1:4">
      <c r="A664" s="293">
        <v>48201543011</v>
      </c>
      <c r="B664" t="s">
        <v>858</v>
      </c>
      <c r="C664" s="294">
        <v>3.5277610743636001</v>
      </c>
      <c r="D664">
        <v>89986</v>
      </c>
    </row>
    <row r="665" spans="1:4">
      <c r="A665" s="293">
        <v>48201252303</v>
      </c>
      <c r="B665" t="s">
        <v>858</v>
      </c>
      <c r="C665" s="294">
        <v>11.2738485257275</v>
      </c>
      <c r="D665">
        <v>89946</v>
      </c>
    </row>
    <row r="666" spans="1:4">
      <c r="A666" s="293">
        <v>48201232305</v>
      </c>
      <c r="B666" t="s">
        <v>858</v>
      </c>
      <c r="C666" s="294">
        <v>14.864394993045895</v>
      </c>
      <c r="D666">
        <v>89591</v>
      </c>
    </row>
    <row r="667" spans="1:4">
      <c r="A667" s="293">
        <v>48201511600</v>
      </c>
      <c r="B667" t="s">
        <v>858</v>
      </c>
      <c r="C667" s="294">
        <v>2.663230240549828</v>
      </c>
      <c r="D667">
        <v>89554</v>
      </c>
    </row>
    <row r="668" spans="1:4">
      <c r="A668" s="293">
        <v>48201552101</v>
      </c>
      <c r="B668" t="s">
        <v>858</v>
      </c>
      <c r="C668" s="294">
        <v>6.3627254509018032</v>
      </c>
      <c r="D668">
        <v>89308</v>
      </c>
    </row>
    <row r="669" spans="1:4">
      <c r="A669" s="293">
        <v>48201431803</v>
      </c>
      <c r="B669" t="s">
        <v>858</v>
      </c>
      <c r="C669" s="294">
        <v>4.6352277307537282</v>
      </c>
      <c r="D669">
        <v>89167</v>
      </c>
    </row>
    <row r="670" spans="1:4">
      <c r="A670" s="293">
        <v>48201521502</v>
      </c>
      <c r="B670" t="s">
        <v>858</v>
      </c>
      <c r="C670" s="294">
        <v>9.0275357267340546</v>
      </c>
      <c r="D670">
        <v>89096</v>
      </c>
    </row>
    <row r="671" spans="1:4">
      <c r="A671" s="293">
        <v>48201532800</v>
      </c>
      <c r="B671" t="s">
        <v>858</v>
      </c>
      <c r="C671" s="294">
        <v>8.6330935251798557</v>
      </c>
      <c r="D671">
        <v>88750</v>
      </c>
    </row>
    <row r="672" spans="1:4">
      <c r="A672" s="293">
        <v>48201554202</v>
      </c>
      <c r="B672" t="s">
        <v>858</v>
      </c>
      <c r="C672" s="294">
        <v>8.7131782945736447</v>
      </c>
      <c r="D672">
        <v>88650</v>
      </c>
    </row>
    <row r="673" spans="1:4">
      <c r="A673" s="293">
        <v>48201241103</v>
      </c>
      <c r="B673" t="s">
        <v>858</v>
      </c>
      <c r="C673" s="294">
        <v>15.262700825010855</v>
      </c>
      <c r="D673">
        <v>88482</v>
      </c>
    </row>
    <row r="674" spans="1:4">
      <c r="A674" s="293">
        <v>48201551400</v>
      </c>
      <c r="B674" t="s">
        <v>858</v>
      </c>
      <c r="C674" s="294">
        <v>4.2711864406779663</v>
      </c>
      <c r="D674">
        <v>88189</v>
      </c>
    </row>
    <row r="675" spans="1:4">
      <c r="A675" s="293">
        <v>48201541500</v>
      </c>
      <c r="B675" t="s">
        <v>858</v>
      </c>
      <c r="C675" s="294">
        <v>12.093476144109056</v>
      </c>
      <c r="D675">
        <v>88145</v>
      </c>
    </row>
    <row r="676" spans="1:4">
      <c r="A676" s="293">
        <v>48201431506</v>
      </c>
      <c r="B676" t="s">
        <v>858</v>
      </c>
      <c r="C676" s="294">
        <v>6.8361387839230501</v>
      </c>
      <c r="D676">
        <v>88125</v>
      </c>
    </row>
    <row r="677" spans="1:4">
      <c r="A677" s="293">
        <v>48201555401</v>
      </c>
      <c r="B677" t="s">
        <v>858</v>
      </c>
      <c r="C677" s="294">
        <v>11.900532859680284</v>
      </c>
      <c r="D677">
        <v>88013</v>
      </c>
    </row>
    <row r="678" spans="1:4">
      <c r="A678" s="293">
        <v>48201433300</v>
      </c>
      <c r="B678" t="s">
        <v>858</v>
      </c>
      <c r="C678" s="294">
        <v>10.90472027972028</v>
      </c>
      <c r="D678">
        <v>87917</v>
      </c>
    </row>
    <row r="679" spans="1:4">
      <c r="A679" s="293">
        <v>48201542003</v>
      </c>
      <c r="B679" t="s">
        <v>858</v>
      </c>
      <c r="C679" s="294">
        <v>4.677871148459384</v>
      </c>
      <c r="D679">
        <v>87914</v>
      </c>
    </row>
    <row r="680" spans="1:4">
      <c r="A680" s="293">
        <v>48201552103</v>
      </c>
      <c r="B680" t="s">
        <v>858</v>
      </c>
      <c r="C680" s="294">
        <v>12.82508924018358</v>
      </c>
      <c r="D680">
        <v>87895</v>
      </c>
    </row>
    <row r="681" spans="1:4">
      <c r="A681" s="293">
        <v>48201412901</v>
      </c>
      <c r="B681" t="s">
        <v>858</v>
      </c>
      <c r="C681" s="294">
        <v>14.344262295081966</v>
      </c>
      <c r="D681">
        <v>87873</v>
      </c>
    </row>
    <row r="682" spans="1:4">
      <c r="A682" s="293">
        <v>48201541204</v>
      </c>
      <c r="B682" t="s">
        <v>858</v>
      </c>
      <c r="C682" s="294">
        <v>2.6031521161678768</v>
      </c>
      <c r="D682">
        <v>87792</v>
      </c>
    </row>
    <row r="683" spans="1:4">
      <c r="A683" s="293">
        <v>48201541404</v>
      </c>
      <c r="B683" t="s">
        <v>858</v>
      </c>
      <c r="C683" s="294">
        <v>15.174847609881295</v>
      </c>
      <c r="D683">
        <v>87778</v>
      </c>
    </row>
    <row r="684" spans="1:4">
      <c r="A684" s="293">
        <v>48201542203</v>
      </c>
      <c r="B684" t="s">
        <v>858</v>
      </c>
      <c r="C684" s="294">
        <v>15.321501828235085</v>
      </c>
      <c r="D684">
        <v>87728</v>
      </c>
    </row>
    <row r="685" spans="1:4">
      <c r="A685" s="293">
        <v>48201430700</v>
      </c>
      <c r="B685" t="s">
        <v>858</v>
      </c>
      <c r="C685" s="294">
        <v>3.8937596699329551</v>
      </c>
      <c r="D685">
        <v>87697</v>
      </c>
    </row>
    <row r="686" spans="1:4">
      <c r="A686" s="293">
        <v>48201333802</v>
      </c>
      <c r="B686" t="s">
        <v>858</v>
      </c>
      <c r="C686" s="294">
        <v>4.9554655870445341</v>
      </c>
      <c r="D686">
        <v>87636</v>
      </c>
    </row>
    <row r="687" spans="1:4">
      <c r="A687" s="293">
        <v>48201550902</v>
      </c>
      <c r="B687" t="s">
        <v>858</v>
      </c>
      <c r="C687" s="294">
        <v>5.8259968928016566</v>
      </c>
      <c r="D687">
        <v>87545</v>
      </c>
    </row>
    <row r="688" spans="1:4">
      <c r="A688" s="293">
        <v>48201411700</v>
      </c>
      <c r="B688" t="s">
        <v>858</v>
      </c>
      <c r="C688" s="294">
        <v>2.162461879678403</v>
      </c>
      <c r="D688">
        <v>87431</v>
      </c>
    </row>
    <row r="689" spans="1:4">
      <c r="A689" s="293">
        <v>48201250102</v>
      </c>
      <c r="B689" t="s">
        <v>858</v>
      </c>
      <c r="C689" s="294">
        <v>0.46554934823091249</v>
      </c>
      <c r="D689">
        <v>87426</v>
      </c>
    </row>
    <row r="690" spans="1:4">
      <c r="A690" s="293">
        <v>48201551703</v>
      </c>
      <c r="B690" t="s">
        <v>858</v>
      </c>
      <c r="C690" s="294">
        <v>3.6034971644612472</v>
      </c>
      <c r="D690">
        <v>87346</v>
      </c>
    </row>
    <row r="691" spans="1:4">
      <c r="A691" s="293">
        <v>48201542107</v>
      </c>
      <c r="B691" t="s">
        <v>858</v>
      </c>
      <c r="C691" s="294">
        <v>7.8519349411104873</v>
      </c>
      <c r="D691">
        <v>87214</v>
      </c>
    </row>
    <row r="692" spans="1:4">
      <c r="A692" s="293">
        <v>48201530900</v>
      </c>
      <c r="B692" t="s">
        <v>858</v>
      </c>
      <c r="C692" s="294">
        <v>8.5963734049697784</v>
      </c>
      <c r="D692">
        <v>87176</v>
      </c>
    </row>
    <row r="693" spans="1:4">
      <c r="A693" s="293">
        <v>48201554807</v>
      </c>
      <c r="B693" t="s">
        <v>858</v>
      </c>
      <c r="C693" s="294">
        <v>27.230923983330939</v>
      </c>
      <c r="D693">
        <v>86937</v>
      </c>
    </row>
    <row r="694" spans="1:4">
      <c r="A694" s="293">
        <v>48201522002</v>
      </c>
      <c r="B694" t="s">
        <v>858</v>
      </c>
      <c r="C694" s="294">
        <v>23.654211526282456</v>
      </c>
      <c r="D694">
        <v>86923</v>
      </c>
    </row>
    <row r="695" spans="1:4">
      <c r="A695" s="293">
        <v>48201342100</v>
      </c>
      <c r="B695" t="s">
        <v>858</v>
      </c>
      <c r="C695" s="294">
        <v>12.258823529411766</v>
      </c>
      <c r="D695">
        <v>86905</v>
      </c>
    </row>
    <row r="696" spans="1:4">
      <c r="A696" s="293">
        <v>48201541100</v>
      </c>
      <c r="B696" t="s">
        <v>858</v>
      </c>
      <c r="C696" s="294">
        <v>4.6832966495475663</v>
      </c>
      <c r="D696">
        <v>86843</v>
      </c>
    </row>
    <row r="697" spans="1:4">
      <c r="A697" s="293">
        <v>48201240903</v>
      </c>
      <c r="B697" t="s">
        <v>858</v>
      </c>
      <c r="C697" s="294">
        <v>10.318831474791896</v>
      </c>
      <c r="D697">
        <v>86797</v>
      </c>
    </row>
    <row r="698" spans="1:4">
      <c r="A698" s="293">
        <v>48201555101</v>
      </c>
      <c r="B698" t="s">
        <v>858</v>
      </c>
      <c r="C698" s="294">
        <v>6.3129755295085337</v>
      </c>
      <c r="D698">
        <v>86739</v>
      </c>
    </row>
    <row r="699" spans="1:4">
      <c r="A699" s="293">
        <v>48201540601</v>
      </c>
      <c r="B699" t="s">
        <v>858</v>
      </c>
      <c r="C699" s="294">
        <v>17.549132947976879</v>
      </c>
      <c r="D699">
        <v>86607</v>
      </c>
    </row>
    <row r="700" spans="1:4">
      <c r="A700" s="293">
        <v>48201310102</v>
      </c>
      <c r="B700" t="s">
        <v>858</v>
      </c>
      <c r="C700" s="294">
        <v>30.469092503288032</v>
      </c>
      <c r="D700">
        <v>86250</v>
      </c>
    </row>
    <row r="701" spans="1:4">
      <c r="A701" s="293">
        <v>48201333502</v>
      </c>
      <c r="B701" t="s">
        <v>858</v>
      </c>
      <c r="C701" s="294">
        <v>25.9157148483655</v>
      </c>
      <c r="D701">
        <v>86250</v>
      </c>
    </row>
    <row r="702" spans="1:4">
      <c r="A702" s="293">
        <v>48201542104</v>
      </c>
      <c r="B702" t="s">
        <v>858</v>
      </c>
      <c r="C702" s="294">
        <v>10.094486305465853</v>
      </c>
      <c r="D702">
        <v>85757</v>
      </c>
    </row>
    <row r="703" spans="1:4">
      <c r="A703" s="293">
        <v>48201553001</v>
      </c>
      <c r="B703" t="s">
        <v>858</v>
      </c>
      <c r="C703" s="294">
        <v>8.6006063507260251</v>
      </c>
      <c r="D703">
        <v>85701</v>
      </c>
    </row>
    <row r="704" spans="1:4">
      <c r="A704" s="293">
        <v>48201332500</v>
      </c>
      <c r="B704" t="s">
        <v>858</v>
      </c>
      <c r="C704" s="294">
        <v>4.9175898405836262</v>
      </c>
      <c r="D704">
        <v>85595</v>
      </c>
    </row>
    <row r="705" spans="1:4">
      <c r="A705" s="293">
        <v>48201552102</v>
      </c>
      <c r="B705" t="s">
        <v>858</v>
      </c>
      <c r="C705" s="294">
        <v>0</v>
      </c>
      <c r="D705">
        <v>85500</v>
      </c>
    </row>
    <row r="706" spans="1:4">
      <c r="A706" s="293">
        <v>48201554907</v>
      </c>
      <c r="B706" t="s">
        <v>858</v>
      </c>
      <c r="C706" s="294">
        <v>13.803886531159259</v>
      </c>
      <c r="D706">
        <v>85473</v>
      </c>
    </row>
    <row r="707" spans="1:4">
      <c r="A707" s="293">
        <v>48201340102</v>
      </c>
      <c r="B707" t="s">
        <v>858</v>
      </c>
      <c r="C707" s="294">
        <v>18.622904031394935</v>
      </c>
      <c r="D707">
        <v>85278</v>
      </c>
    </row>
    <row r="708" spans="1:4">
      <c r="A708" s="293">
        <v>48201350400</v>
      </c>
      <c r="B708" t="s">
        <v>858</v>
      </c>
      <c r="C708" s="294">
        <v>8.6803893409924999</v>
      </c>
      <c r="D708">
        <v>85260</v>
      </c>
    </row>
    <row r="709" spans="1:4">
      <c r="A709" s="293">
        <v>48201552200</v>
      </c>
      <c r="B709" t="s">
        <v>858</v>
      </c>
      <c r="C709" s="294">
        <v>11.401543440378392</v>
      </c>
      <c r="D709">
        <v>85055</v>
      </c>
    </row>
    <row r="710" spans="1:4">
      <c r="A710" s="293">
        <v>48201554701</v>
      </c>
      <c r="B710" t="s">
        <v>858</v>
      </c>
      <c r="C710" s="294">
        <v>11.894673123486683</v>
      </c>
      <c r="D710">
        <v>85032</v>
      </c>
    </row>
    <row r="711" spans="1:4">
      <c r="A711" s="293">
        <v>48201240905</v>
      </c>
      <c r="B711" t="s">
        <v>858</v>
      </c>
      <c r="C711" s="294">
        <v>10.522401933444877</v>
      </c>
      <c r="D711">
        <v>85000</v>
      </c>
    </row>
    <row r="712" spans="1:4">
      <c r="A712" s="293">
        <v>48201422302</v>
      </c>
      <c r="B712" t="s">
        <v>858</v>
      </c>
      <c r="C712" s="294">
        <v>11.487179487179487</v>
      </c>
      <c r="D712">
        <v>84861</v>
      </c>
    </row>
    <row r="713" spans="1:4">
      <c r="A713" s="293">
        <v>48201552301</v>
      </c>
      <c r="B713" t="s">
        <v>858</v>
      </c>
      <c r="C713" s="294">
        <v>1.6733742851090871</v>
      </c>
      <c r="D713">
        <v>84861</v>
      </c>
    </row>
    <row r="714" spans="1:4">
      <c r="A714" s="293">
        <v>48201430900</v>
      </c>
      <c r="B714" t="s">
        <v>858</v>
      </c>
      <c r="C714" s="294">
        <v>5.4167426591282144</v>
      </c>
      <c r="D714">
        <v>84699</v>
      </c>
    </row>
    <row r="715" spans="1:4">
      <c r="A715" s="293">
        <v>48201450302</v>
      </c>
      <c r="B715" t="s">
        <v>858</v>
      </c>
      <c r="C715" s="294">
        <v>7.111281952719585</v>
      </c>
      <c r="D715">
        <v>84639</v>
      </c>
    </row>
    <row r="716" spans="1:4">
      <c r="A716" s="293">
        <v>48201411802</v>
      </c>
      <c r="B716" t="s">
        <v>858</v>
      </c>
      <c r="C716" s="294">
        <v>8.0438756855575875</v>
      </c>
      <c r="D716">
        <v>84500</v>
      </c>
    </row>
    <row r="717" spans="1:4">
      <c r="A717" s="293">
        <v>48201542001</v>
      </c>
      <c r="B717" t="s">
        <v>858</v>
      </c>
      <c r="C717" s="294">
        <v>3.050847457627119</v>
      </c>
      <c r="D717">
        <v>83911</v>
      </c>
    </row>
    <row r="718" spans="1:4">
      <c r="A718" s="293">
        <v>48201521900</v>
      </c>
      <c r="B718" t="s">
        <v>858</v>
      </c>
      <c r="C718" s="294">
        <v>12.108262108262108</v>
      </c>
      <c r="D718">
        <v>83783</v>
      </c>
    </row>
    <row r="719" spans="1:4">
      <c r="A719" s="293">
        <v>48201322702</v>
      </c>
      <c r="B719" t="s">
        <v>858</v>
      </c>
      <c r="C719" s="294">
        <v>9.9167822468793343</v>
      </c>
      <c r="D719">
        <v>83750</v>
      </c>
    </row>
    <row r="720" spans="1:4">
      <c r="A720" s="293">
        <v>48201542302</v>
      </c>
      <c r="B720" t="s">
        <v>858</v>
      </c>
      <c r="C720" s="294">
        <v>10.61072619964075</v>
      </c>
      <c r="D720">
        <v>83651</v>
      </c>
    </row>
    <row r="721" spans="1:4">
      <c r="A721" s="293">
        <v>48201452103</v>
      </c>
      <c r="B721" t="s">
        <v>858</v>
      </c>
      <c r="C721" s="294">
        <v>18.442447582370562</v>
      </c>
      <c r="D721">
        <v>83644</v>
      </c>
    </row>
    <row r="722" spans="1:4">
      <c r="A722" s="293">
        <v>48201543202</v>
      </c>
      <c r="B722" t="s">
        <v>858</v>
      </c>
      <c r="C722" s="294">
        <v>6.7415730337078648</v>
      </c>
      <c r="D722">
        <v>83616</v>
      </c>
    </row>
    <row r="723" spans="1:4">
      <c r="A723" s="293">
        <v>48201534003</v>
      </c>
      <c r="B723" t="s">
        <v>858</v>
      </c>
      <c r="C723" s="294">
        <v>16.540284360189574</v>
      </c>
      <c r="D723">
        <v>83438</v>
      </c>
    </row>
    <row r="724" spans="1:4">
      <c r="A724" s="293">
        <v>48201313202</v>
      </c>
      <c r="B724" t="s">
        <v>858</v>
      </c>
      <c r="C724" s="294">
        <v>5.0638297872340425</v>
      </c>
      <c r="D724">
        <v>83250</v>
      </c>
    </row>
    <row r="725" spans="1:4">
      <c r="A725" s="293">
        <v>48201520302</v>
      </c>
      <c r="B725" t="s">
        <v>858</v>
      </c>
      <c r="C725" s="294">
        <v>28.093911659371269</v>
      </c>
      <c r="D725">
        <v>83234</v>
      </c>
    </row>
    <row r="726" spans="1:4">
      <c r="A726" s="293">
        <v>48201451605</v>
      </c>
      <c r="B726" t="s">
        <v>858</v>
      </c>
      <c r="C726" s="294">
        <v>16.271676300578033</v>
      </c>
      <c r="D726">
        <v>82999</v>
      </c>
    </row>
    <row r="727" spans="1:4">
      <c r="A727" s="293">
        <v>48201553102</v>
      </c>
      <c r="B727" t="s">
        <v>858</v>
      </c>
      <c r="C727" s="294">
        <v>5.8346839546191251</v>
      </c>
      <c r="D727">
        <v>82970</v>
      </c>
    </row>
    <row r="728" spans="1:4">
      <c r="A728" s="293">
        <v>48201341304</v>
      </c>
      <c r="B728" t="s">
        <v>858</v>
      </c>
      <c r="C728" s="294">
        <v>8.0994897959183678</v>
      </c>
      <c r="D728">
        <v>82955</v>
      </c>
    </row>
    <row r="729" spans="1:4">
      <c r="A729" s="293">
        <v>48201534204</v>
      </c>
      <c r="B729" t="s">
        <v>858</v>
      </c>
      <c r="C729" s="294">
        <v>13.838294091514882</v>
      </c>
      <c r="D729">
        <v>82955</v>
      </c>
    </row>
    <row r="730" spans="1:4">
      <c r="A730" s="293">
        <v>48201541004</v>
      </c>
      <c r="B730" t="s">
        <v>858</v>
      </c>
      <c r="C730" s="294">
        <v>6.4874241110147448</v>
      </c>
      <c r="D730">
        <v>82772</v>
      </c>
    </row>
    <row r="731" spans="1:4">
      <c r="A731" s="293">
        <v>48201342700</v>
      </c>
      <c r="B731" t="s">
        <v>858</v>
      </c>
      <c r="C731" s="294">
        <v>12.0025537348372</v>
      </c>
      <c r="D731">
        <v>82689</v>
      </c>
    </row>
    <row r="732" spans="1:4">
      <c r="A732" s="293">
        <v>48201411507</v>
      </c>
      <c r="B732" t="s">
        <v>858</v>
      </c>
      <c r="C732" s="294">
        <v>16.460089241447694</v>
      </c>
      <c r="D732">
        <v>82560</v>
      </c>
    </row>
    <row r="733" spans="1:4">
      <c r="A733" s="293">
        <v>48201542106</v>
      </c>
      <c r="B733" t="s">
        <v>858</v>
      </c>
      <c r="C733" s="294">
        <v>7.0212516144182224</v>
      </c>
      <c r="D733">
        <v>82560</v>
      </c>
    </row>
    <row r="734" spans="1:4">
      <c r="A734" s="293">
        <v>48201324000</v>
      </c>
      <c r="B734" t="s">
        <v>858</v>
      </c>
      <c r="C734" s="294">
        <v>11.734006734006734</v>
      </c>
      <c r="D734">
        <v>82500</v>
      </c>
    </row>
    <row r="735" spans="1:4">
      <c r="A735" s="293">
        <v>48201210600</v>
      </c>
      <c r="B735" t="s">
        <v>858</v>
      </c>
      <c r="C735" s="294">
        <v>5.3594771241830061</v>
      </c>
      <c r="D735">
        <v>82321</v>
      </c>
    </row>
    <row r="736" spans="1:4">
      <c r="A736" s="293">
        <v>48201542105</v>
      </c>
      <c r="B736" t="s">
        <v>858</v>
      </c>
      <c r="C736" s="294">
        <v>16.715830875122911</v>
      </c>
      <c r="D736">
        <v>82296</v>
      </c>
    </row>
    <row r="737" spans="1:4">
      <c r="A737" s="293">
        <v>48201323801</v>
      </c>
      <c r="B737" t="s">
        <v>858</v>
      </c>
      <c r="C737" s="294">
        <v>17.295918367346939</v>
      </c>
      <c r="D737">
        <v>82097</v>
      </c>
    </row>
    <row r="738" spans="1:4">
      <c r="A738" s="293">
        <v>48201312601</v>
      </c>
      <c r="B738" t="s">
        <v>858</v>
      </c>
      <c r="C738" s="294">
        <v>29.14835164835165</v>
      </c>
      <c r="D738">
        <v>82060</v>
      </c>
    </row>
    <row r="739" spans="1:4">
      <c r="A739" s="293">
        <v>48201350202</v>
      </c>
      <c r="B739" t="s">
        <v>858</v>
      </c>
      <c r="C739" s="294">
        <v>13.084112149532709</v>
      </c>
      <c r="D739">
        <v>81964</v>
      </c>
    </row>
    <row r="740" spans="1:4">
      <c r="A740" s="293">
        <v>48201554201</v>
      </c>
      <c r="B740" t="s">
        <v>858</v>
      </c>
      <c r="C740" s="294">
        <v>8.9396100808368999</v>
      </c>
      <c r="D740">
        <v>81817</v>
      </c>
    </row>
    <row r="741" spans="1:4">
      <c r="A741" s="293">
        <v>48201511001</v>
      </c>
      <c r="B741" t="s">
        <v>858</v>
      </c>
      <c r="C741" s="294">
        <v>9.5156889495225112</v>
      </c>
      <c r="D741">
        <v>81806</v>
      </c>
    </row>
    <row r="742" spans="1:4">
      <c r="A742" s="293">
        <v>48201333600</v>
      </c>
      <c r="B742" t="s">
        <v>858</v>
      </c>
      <c r="C742" s="294">
        <v>5.5770292655991165</v>
      </c>
      <c r="D742">
        <v>81758</v>
      </c>
    </row>
    <row r="743" spans="1:4">
      <c r="A743" s="293">
        <v>48201431801</v>
      </c>
      <c r="B743" t="s">
        <v>858</v>
      </c>
      <c r="C743" s="294">
        <v>11.350293542074363</v>
      </c>
      <c r="D743">
        <v>81667</v>
      </c>
    </row>
    <row r="744" spans="1:4">
      <c r="A744" s="293">
        <v>48201555403</v>
      </c>
      <c r="B744" t="s">
        <v>858</v>
      </c>
      <c r="C744" s="294">
        <v>7.2293942403177756</v>
      </c>
      <c r="D744">
        <v>81653</v>
      </c>
    </row>
    <row r="745" spans="1:4">
      <c r="A745" s="293">
        <v>48201431401</v>
      </c>
      <c r="B745" t="s">
        <v>858</v>
      </c>
      <c r="C745" s="294">
        <v>8.445146014206788</v>
      </c>
      <c r="D745">
        <v>81404</v>
      </c>
    </row>
    <row r="746" spans="1:4">
      <c r="A746" s="293">
        <v>48201542402</v>
      </c>
      <c r="B746" t="s">
        <v>858</v>
      </c>
      <c r="C746" s="294">
        <v>11.293972433655625</v>
      </c>
      <c r="D746">
        <v>81354</v>
      </c>
    </row>
    <row r="747" spans="1:4">
      <c r="A747" s="293">
        <v>48201533804</v>
      </c>
      <c r="B747" t="s">
        <v>858</v>
      </c>
      <c r="C747" s="294">
        <v>15.580336108057169</v>
      </c>
      <c r="D747">
        <v>81339</v>
      </c>
    </row>
    <row r="748" spans="1:4">
      <c r="A748" s="293">
        <v>48201323602</v>
      </c>
      <c r="B748" t="s">
        <v>858</v>
      </c>
      <c r="C748" s="294">
        <v>2.4363476733977172</v>
      </c>
      <c r="D748">
        <v>81146</v>
      </c>
    </row>
    <row r="749" spans="1:4">
      <c r="A749" s="293">
        <v>48201251200</v>
      </c>
      <c r="B749" t="s">
        <v>858</v>
      </c>
      <c r="C749" s="294">
        <v>6.8488529014844799</v>
      </c>
      <c r="D749">
        <v>81017</v>
      </c>
    </row>
    <row r="750" spans="1:4">
      <c r="A750" s="293">
        <v>48201453901</v>
      </c>
      <c r="B750" t="s">
        <v>858</v>
      </c>
      <c r="C750" s="294">
        <v>15.51991722710812</v>
      </c>
      <c r="D750">
        <v>80993</v>
      </c>
    </row>
    <row r="751" spans="1:4">
      <c r="A751" s="293">
        <v>48201551502</v>
      </c>
      <c r="B751" t="s">
        <v>858</v>
      </c>
      <c r="C751" s="294">
        <v>11.137389808643302</v>
      </c>
      <c r="D751">
        <v>80893</v>
      </c>
    </row>
    <row r="752" spans="1:4">
      <c r="A752" s="293">
        <v>48201321600</v>
      </c>
      <c r="B752" t="s">
        <v>858</v>
      </c>
      <c r="C752" s="294">
        <v>18.893732150909365</v>
      </c>
      <c r="D752">
        <v>80821</v>
      </c>
    </row>
    <row r="753" spans="1:4">
      <c r="A753" s="293">
        <v>48201510701</v>
      </c>
      <c r="B753" t="s">
        <v>858</v>
      </c>
      <c r="C753" s="294">
        <v>18.068794032324906</v>
      </c>
      <c r="D753">
        <v>80780</v>
      </c>
    </row>
    <row r="754" spans="1:4">
      <c r="A754" s="293">
        <v>48201451100</v>
      </c>
      <c r="B754" t="s">
        <v>858</v>
      </c>
      <c r="C754" s="294">
        <v>12.720519962859797</v>
      </c>
      <c r="D754">
        <v>80714</v>
      </c>
    </row>
    <row r="755" spans="1:4">
      <c r="A755" s="293">
        <v>48201241105</v>
      </c>
      <c r="B755" t="s">
        <v>858</v>
      </c>
      <c r="C755" s="294">
        <v>6.652949245541838</v>
      </c>
      <c r="D755">
        <v>80313</v>
      </c>
    </row>
    <row r="756" spans="1:4">
      <c r="A756" s="293">
        <v>48201450801</v>
      </c>
      <c r="B756" t="s">
        <v>858</v>
      </c>
      <c r="C756" s="294">
        <v>14.00208986415883</v>
      </c>
      <c r="D756">
        <v>80234</v>
      </c>
    </row>
    <row r="757" spans="1:4">
      <c r="A757" s="293">
        <v>48201410703</v>
      </c>
      <c r="B757" t="s">
        <v>858</v>
      </c>
      <c r="C757" s="294">
        <v>13.474240422721268</v>
      </c>
      <c r="D757">
        <v>80227</v>
      </c>
    </row>
    <row r="758" spans="1:4">
      <c r="A758" s="293">
        <v>48201541901</v>
      </c>
      <c r="B758" t="s">
        <v>858</v>
      </c>
      <c r="C758" s="294">
        <v>4.660726525017135</v>
      </c>
      <c r="D758">
        <v>80027</v>
      </c>
    </row>
    <row r="759" spans="1:4">
      <c r="A759" s="293">
        <v>48201350500</v>
      </c>
      <c r="B759" t="s">
        <v>858</v>
      </c>
      <c r="C759" s="294">
        <v>15.358623867301491</v>
      </c>
      <c r="D759">
        <v>79971</v>
      </c>
    </row>
    <row r="760" spans="1:4">
      <c r="A760" s="293">
        <v>48201553403</v>
      </c>
      <c r="B760" t="s">
        <v>858</v>
      </c>
      <c r="C760" s="294">
        <v>11.145869540030123</v>
      </c>
      <c r="D760">
        <v>79731</v>
      </c>
    </row>
    <row r="761" spans="1:4">
      <c r="A761" s="293">
        <v>48201241101</v>
      </c>
      <c r="B761" t="s">
        <v>858</v>
      </c>
      <c r="C761" s="294">
        <v>12.2555139409072</v>
      </c>
      <c r="D761">
        <v>79728</v>
      </c>
    </row>
    <row r="762" spans="1:4">
      <c r="A762" s="293">
        <v>48201542700</v>
      </c>
      <c r="B762" t="s">
        <v>858</v>
      </c>
      <c r="C762" s="294">
        <v>4.0581046806548304</v>
      </c>
      <c r="D762">
        <v>79625</v>
      </c>
    </row>
    <row r="763" spans="1:4">
      <c r="A763" s="293">
        <v>48201233002</v>
      </c>
      <c r="B763" t="s">
        <v>858</v>
      </c>
      <c r="C763" s="294">
        <v>7.1704490584258815</v>
      </c>
      <c r="D763">
        <v>79444</v>
      </c>
    </row>
    <row r="764" spans="1:4">
      <c r="A764" s="293">
        <v>48201421700</v>
      </c>
      <c r="B764" t="s">
        <v>858</v>
      </c>
      <c r="C764" s="294">
        <v>29.358737963532061</v>
      </c>
      <c r="D764">
        <v>79402</v>
      </c>
    </row>
    <row r="765" spans="1:4">
      <c r="A765" s="293">
        <v>48201450803</v>
      </c>
      <c r="B765" t="s">
        <v>858</v>
      </c>
      <c r="C765" s="294">
        <v>18.432694333263115</v>
      </c>
      <c r="D765">
        <v>79386</v>
      </c>
    </row>
    <row r="766" spans="1:4">
      <c r="A766" s="293">
        <v>48201340501</v>
      </c>
      <c r="B766" t="s">
        <v>858</v>
      </c>
      <c r="C766" s="294">
        <v>17.26035331595714</v>
      </c>
      <c r="D766">
        <v>79375</v>
      </c>
    </row>
    <row r="767" spans="1:4">
      <c r="A767" s="293">
        <v>48201232405</v>
      </c>
      <c r="B767" t="s">
        <v>858</v>
      </c>
      <c r="C767" s="294">
        <v>15.677680377612946</v>
      </c>
      <c r="D767">
        <v>79344</v>
      </c>
    </row>
    <row r="768" spans="1:4">
      <c r="A768" s="293">
        <v>48201550407</v>
      </c>
      <c r="B768" t="s">
        <v>858</v>
      </c>
      <c r="C768" s="294">
        <v>24.668723906335089</v>
      </c>
      <c r="D768">
        <v>79322</v>
      </c>
    </row>
    <row r="769" spans="1:4">
      <c r="A769" s="293">
        <v>48201552801</v>
      </c>
      <c r="B769" t="s">
        <v>858</v>
      </c>
      <c r="C769" s="294">
        <v>15.720347544958576</v>
      </c>
      <c r="D769">
        <v>79076</v>
      </c>
    </row>
    <row r="770" spans="1:4">
      <c r="A770" s="293">
        <v>48201542108</v>
      </c>
      <c r="B770" t="s">
        <v>858</v>
      </c>
      <c r="C770" s="294">
        <v>6.0082466129982333</v>
      </c>
      <c r="D770">
        <v>78913</v>
      </c>
    </row>
    <row r="771" spans="1:4">
      <c r="A771" s="293">
        <v>48201241002</v>
      </c>
      <c r="B771" t="s">
        <v>858</v>
      </c>
      <c r="C771" s="294">
        <v>3.1038374717832955</v>
      </c>
      <c r="D771">
        <v>78694</v>
      </c>
    </row>
    <row r="772" spans="1:4">
      <c r="A772" s="293">
        <v>48201250500</v>
      </c>
      <c r="B772" t="s">
        <v>858</v>
      </c>
      <c r="C772" s="294">
        <v>9.3217265143271675</v>
      </c>
      <c r="D772">
        <v>78529</v>
      </c>
    </row>
    <row r="773" spans="1:4">
      <c r="A773" s="293">
        <v>48201552802</v>
      </c>
      <c r="B773" t="s">
        <v>858</v>
      </c>
      <c r="C773" s="294">
        <v>30.928509154315602</v>
      </c>
      <c r="D773">
        <v>78493</v>
      </c>
    </row>
    <row r="774" spans="1:4">
      <c r="A774" s="293">
        <v>48201511004</v>
      </c>
      <c r="B774" t="s">
        <v>858</v>
      </c>
      <c r="C774" s="294">
        <v>6.299629433562731</v>
      </c>
      <c r="D774">
        <v>78295</v>
      </c>
    </row>
    <row r="775" spans="1:4">
      <c r="A775" s="293">
        <v>48201520604</v>
      </c>
      <c r="B775" t="s">
        <v>858</v>
      </c>
      <c r="C775" s="294">
        <v>20.547093565433634</v>
      </c>
      <c r="D775">
        <v>78283</v>
      </c>
    </row>
    <row r="776" spans="1:4">
      <c r="A776" s="293">
        <v>48201432600</v>
      </c>
      <c r="B776" t="s">
        <v>858</v>
      </c>
      <c r="C776" s="294">
        <v>12.624750499001996</v>
      </c>
      <c r="D776">
        <v>78266</v>
      </c>
    </row>
    <row r="777" spans="1:4">
      <c r="A777" s="293">
        <v>48201430200</v>
      </c>
      <c r="B777" t="s">
        <v>858</v>
      </c>
      <c r="C777" s="294">
        <v>3.6298932384341636</v>
      </c>
      <c r="D777">
        <v>78250</v>
      </c>
    </row>
    <row r="778" spans="1:4">
      <c r="A778" s="293">
        <v>48201542004</v>
      </c>
      <c r="B778" t="s">
        <v>858</v>
      </c>
      <c r="C778" s="294">
        <v>2.1639743980493753</v>
      </c>
      <c r="D778">
        <v>78042</v>
      </c>
    </row>
    <row r="779" spans="1:4">
      <c r="A779" s="293">
        <v>48201522401</v>
      </c>
      <c r="B779" t="s">
        <v>858</v>
      </c>
      <c r="C779" s="294">
        <v>14.352632565111486</v>
      </c>
      <c r="D779">
        <v>78017</v>
      </c>
    </row>
    <row r="780" spans="1:4">
      <c r="A780" s="293">
        <v>48201551102</v>
      </c>
      <c r="B780" t="s">
        <v>858</v>
      </c>
      <c r="C780" s="294">
        <v>17.573608755973485</v>
      </c>
      <c r="D780">
        <v>77986</v>
      </c>
    </row>
    <row r="781" spans="1:4">
      <c r="A781" s="293">
        <v>48201314402</v>
      </c>
      <c r="B781" t="s">
        <v>858</v>
      </c>
      <c r="C781" s="294">
        <v>9.697508896797153</v>
      </c>
      <c r="D781">
        <v>77813</v>
      </c>
    </row>
    <row r="782" spans="1:4">
      <c r="A782" s="293">
        <v>48201240904</v>
      </c>
      <c r="B782" t="s">
        <v>858</v>
      </c>
      <c r="C782" s="294">
        <v>6.4516129032258061</v>
      </c>
      <c r="D782">
        <v>77576</v>
      </c>
    </row>
    <row r="783" spans="1:4">
      <c r="A783" s="293">
        <v>48201232404</v>
      </c>
      <c r="B783" t="s">
        <v>858</v>
      </c>
      <c r="C783" s="294">
        <v>21.280179674340257</v>
      </c>
      <c r="D783">
        <v>77560</v>
      </c>
    </row>
    <row r="784" spans="1:4">
      <c r="A784" s="293">
        <v>48201431204</v>
      </c>
      <c r="B784" t="s">
        <v>858</v>
      </c>
      <c r="C784" s="294">
        <v>1.9267822736030826</v>
      </c>
      <c r="D784">
        <v>77373</v>
      </c>
    </row>
    <row r="785" spans="1:4">
      <c r="A785" s="293">
        <v>48201422702</v>
      </c>
      <c r="B785" t="s">
        <v>858</v>
      </c>
      <c r="C785" s="294">
        <v>18.507936507936506</v>
      </c>
      <c r="D785">
        <v>77222</v>
      </c>
    </row>
    <row r="786" spans="1:4">
      <c r="A786" s="293">
        <v>48201312300</v>
      </c>
      <c r="B786" t="s">
        <v>858</v>
      </c>
      <c r="C786" s="294">
        <v>34.95679497250589</v>
      </c>
      <c r="D786">
        <v>77194</v>
      </c>
    </row>
    <row r="787" spans="1:4">
      <c r="A787" s="293">
        <v>48201432703</v>
      </c>
      <c r="B787" t="s">
        <v>858</v>
      </c>
      <c r="C787" s="294">
        <v>13.041210224308816</v>
      </c>
      <c r="D787">
        <v>77074</v>
      </c>
    </row>
    <row r="788" spans="1:4">
      <c r="A788" s="293">
        <v>48201550306</v>
      </c>
      <c r="B788" t="s">
        <v>858</v>
      </c>
      <c r="C788" s="294">
        <v>18.047079337401918</v>
      </c>
      <c r="D788">
        <v>77057</v>
      </c>
    </row>
    <row r="789" spans="1:4">
      <c r="A789" s="293">
        <v>48201540904</v>
      </c>
      <c r="B789" t="s">
        <v>858</v>
      </c>
      <c r="C789" s="294">
        <v>9.9301291551979673</v>
      </c>
      <c r="D789">
        <v>76961</v>
      </c>
    </row>
    <row r="790" spans="1:4">
      <c r="A790" s="293">
        <v>48201250306</v>
      </c>
      <c r="B790" t="s">
        <v>858</v>
      </c>
      <c r="C790" s="294">
        <v>12.210834553440703</v>
      </c>
      <c r="D790">
        <v>76917</v>
      </c>
    </row>
    <row r="791" spans="1:4">
      <c r="A791" s="293">
        <v>48201550404</v>
      </c>
      <c r="B791" t="s">
        <v>858</v>
      </c>
      <c r="C791" s="294">
        <v>5.7968774153655893</v>
      </c>
      <c r="D791">
        <v>76891</v>
      </c>
    </row>
    <row r="792" spans="1:4">
      <c r="A792" s="293">
        <v>48201534201</v>
      </c>
      <c r="B792" t="s">
        <v>858</v>
      </c>
      <c r="C792" s="294">
        <v>8.0984870958172657</v>
      </c>
      <c r="D792">
        <v>76774</v>
      </c>
    </row>
    <row r="793" spans="1:4">
      <c r="A793" s="293">
        <v>48201321101</v>
      </c>
      <c r="B793" t="s">
        <v>858</v>
      </c>
      <c r="C793" s="294">
        <v>4.5303867403314912</v>
      </c>
      <c r="D793">
        <v>76731</v>
      </c>
    </row>
    <row r="794" spans="1:4">
      <c r="A794" s="293">
        <v>48201251800</v>
      </c>
      <c r="B794" t="s">
        <v>858</v>
      </c>
      <c r="C794" s="294">
        <v>9.3009820912767189</v>
      </c>
      <c r="D794">
        <v>76563</v>
      </c>
    </row>
    <row r="795" spans="1:4">
      <c r="A795" s="293">
        <v>48201342400</v>
      </c>
      <c r="B795" t="s">
        <v>858</v>
      </c>
      <c r="C795" s="294">
        <v>7.3017534676786173</v>
      </c>
      <c r="D795">
        <v>76488</v>
      </c>
    </row>
    <row r="796" spans="1:4">
      <c r="A796" s="293">
        <v>48201455000</v>
      </c>
      <c r="B796" t="s">
        <v>858</v>
      </c>
      <c r="C796" s="294">
        <v>28.814031180400889</v>
      </c>
      <c r="D796">
        <v>76250</v>
      </c>
    </row>
    <row r="797" spans="1:4">
      <c r="A797" s="293">
        <v>48201543201</v>
      </c>
      <c r="B797" t="s">
        <v>858</v>
      </c>
      <c r="C797" s="294">
        <v>15.316222110384164</v>
      </c>
      <c r="D797">
        <v>76232</v>
      </c>
    </row>
    <row r="798" spans="1:4">
      <c r="A798" s="293">
        <v>48201511003</v>
      </c>
      <c r="B798" t="s">
        <v>858</v>
      </c>
      <c r="C798" s="294">
        <v>5.7526366251198464</v>
      </c>
      <c r="D798">
        <v>76078</v>
      </c>
    </row>
    <row r="799" spans="1:4">
      <c r="A799" s="293">
        <v>48201241202</v>
      </c>
      <c r="B799" t="s">
        <v>858</v>
      </c>
      <c r="C799" s="294">
        <v>14.031918096958748</v>
      </c>
      <c r="D799">
        <v>75765</v>
      </c>
    </row>
    <row r="800" spans="1:4">
      <c r="A800" s="293">
        <v>48201451800</v>
      </c>
      <c r="B800" t="s">
        <v>858</v>
      </c>
      <c r="C800" s="294">
        <v>14.573137574768896</v>
      </c>
      <c r="D800">
        <v>75759</v>
      </c>
    </row>
    <row r="801" spans="1:4">
      <c r="A801" s="293">
        <v>48201410101</v>
      </c>
      <c r="B801" t="s">
        <v>858</v>
      </c>
      <c r="C801" s="294">
        <v>18.888342351205115</v>
      </c>
      <c r="D801">
        <v>75750</v>
      </c>
    </row>
    <row r="802" spans="1:4">
      <c r="A802" s="293">
        <v>48201541005</v>
      </c>
      <c r="B802" t="s">
        <v>858</v>
      </c>
      <c r="C802" s="294">
        <v>6.6183574879227045</v>
      </c>
      <c r="D802">
        <v>75712</v>
      </c>
    </row>
    <row r="803" spans="1:4">
      <c r="A803" s="293">
        <v>48201312603</v>
      </c>
      <c r="B803" t="s">
        <v>858</v>
      </c>
      <c r="C803" s="294">
        <v>36.973437080762004</v>
      </c>
      <c r="D803">
        <v>75635</v>
      </c>
    </row>
    <row r="804" spans="1:4">
      <c r="A804" s="293">
        <v>48201555102</v>
      </c>
      <c r="B804" t="s">
        <v>858</v>
      </c>
      <c r="C804" s="294">
        <v>4.0600477652678268</v>
      </c>
      <c r="D804">
        <v>75625</v>
      </c>
    </row>
    <row r="805" spans="1:4">
      <c r="A805" s="293">
        <v>48201553804</v>
      </c>
      <c r="B805" t="s">
        <v>858</v>
      </c>
      <c r="C805" s="294">
        <v>11.661711265279154</v>
      </c>
      <c r="D805">
        <v>75613</v>
      </c>
    </row>
    <row r="806" spans="1:4">
      <c r="A806" s="293">
        <v>48201451301</v>
      </c>
      <c r="B806" t="s">
        <v>858</v>
      </c>
      <c r="C806" s="294">
        <v>14.584311883513386</v>
      </c>
      <c r="D806">
        <v>75609</v>
      </c>
    </row>
    <row r="807" spans="1:4">
      <c r="A807" s="293">
        <v>48201552502</v>
      </c>
      <c r="B807" t="s">
        <v>858</v>
      </c>
      <c r="C807" s="294">
        <v>3.0080104626450872</v>
      </c>
      <c r="D807">
        <v>75407</v>
      </c>
    </row>
    <row r="808" spans="1:4">
      <c r="A808" s="293">
        <v>48201330901</v>
      </c>
      <c r="B808" t="s">
        <v>858</v>
      </c>
      <c r="C808" s="294">
        <v>3.7845015650194442</v>
      </c>
      <c r="D808">
        <v>75263</v>
      </c>
    </row>
    <row r="809" spans="1:4">
      <c r="A809" s="293">
        <v>48201413301</v>
      </c>
      <c r="B809" t="s">
        <v>858</v>
      </c>
      <c r="C809" s="294">
        <v>1.8871880897462783</v>
      </c>
      <c r="D809">
        <v>75250</v>
      </c>
    </row>
    <row r="810" spans="1:4">
      <c r="A810" s="293">
        <v>48201251702</v>
      </c>
      <c r="B810" t="s">
        <v>858</v>
      </c>
      <c r="C810" s="294">
        <v>16.138007790762384</v>
      </c>
      <c r="D810">
        <v>75219</v>
      </c>
    </row>
    <row r="811" spans="1:4">
      <c r="A811" s="293">
        <v>48201341700</v>
      </c>
      <c r="B811" t="s">
        <v>858</v>
      </c>
      <c r="C811" s="294">
        <v>9.2091749400890102</v>
      </c>
      <c r="D811">
        <v>75208</v>
      </c>
    </row>
    <row r="812" spans="1:4">
      <c r="A812" s="293">
        <v>48201454200</v>
      </c>
      <c r="B812" t="s">
        <v>858</v>
      </c>
      <c r="C812" s="294">
        <v>6.3586459286367791</v>
      </c>
      <c r="D812">
        <v>75139</v>
      </c>
    </row>
    <row r="813" spans="1:4">
      <c r="A813" s="293">
        <v>48201341302</v>
      </c>
      <c r="B813" t="s">
        <v>858</v>
      </c>
      <c r="C813" s="294">
        <v>3.689839572192513</v>
      </c>
      <c r="D813">
        <v>74803</v>
      </c>
    </row>
    <row r="814" spans="1:4">
      <c r="A814" s="293">
        <v>48201313102</v>
      </c>
      <c r="B814" t="s">
        <v>858</v>
      </c>
      <c r="C814" s="294">
        <v>13.87900355871886</v>
      </c>
      <c r="D814">
        <v>74635</v>
      </c>
    </row>
    <row r="815" spans="1:4">
      <c r="A815" s="293">
        <v>48201413206</v>
      </c>
      <c r="B815" t="s">
        <v>858</v>
      </c>
      <c r="C815" s="294">
        <v>11.522935779816514</v>
      </c>
      <c r="D815">
        <v>74625</v>
      </c>
    </row>
    <row r="816" spans="1:4">
      <c r="A816" s="293">
        <v>48201350201</v>
      </c>
      <c r="B816" t="s">
        <v>858</v>
      </c>
      <c r="C816" s="294">
        <v>9.1540560654924334</v>
      </c>
      <c r="D816">
        <v>74619</v>
      </c>
    </row>
    <row r="817" spans="1:4">
      <c r="A817" s="293">
        <v>48201211400</v>
      </c>
      <c r="B817" t="s">
        <v>858</v>
      </c>
      <c r="C817" s="294">
        <v>19.995267392333176</v>
      </c>
      <c r="D817">
        <v>74318</v>
      </c>
    </row>
    <row r="818" spans="1:4">
      <c r="A818" s="293">
        <v>48201321402</v>
      </c>
      <c r="B818" t="s">
        <v>858</v>
      </c>
      <c r="C818" s="294">
        <v>9.1890790546047256</v>
      </c>
      <c r="D818">
        <v>74254</v>
      </c>
    </row>
    <row r="819" spans="1:4">
      <c r="A819" s="293">
        <v>48201543009</v>
      </c>
      <c r="B819" t="s">
        <v>858</v>
      </c>
      <c r="C819" s="294">
        <v>24.24782264449723</v>
      </c>
      <c r="D819">
        <v>74154</v>
      </c>
    </row>
    <row r="820" spans="1:4">
      <c r="A820" s="293">
        <v>48201252202</v>
      </c>
      <c r="B820" t="s">
        <v>858</v>
      </c>
      <c r="C820" s="294">
        <v>6.1882251826385906</v>
      </c>
      <c r="D820">
        <v>74068</v>
      </c>
    </row>
    <row r="821" spans="1:4">
      <c r="A821" s="293">
        <v>48201450600</v>
      </c>
      <c r="B821" t="s">
        <v>858</v>
      </c>
      <c r="C821" s="294">
        <v>10.779020439645198</v>
      </c>
      <c r="D821">
        <v>74020</v>
      </c>
    </row>
    <row r="822" spans="1:4">
      <c r="A822" s="293">
        <v>48201341204</v>
      </c>
      <c r="B822" t="s">
        <v>858</v>
      </c>
      <c r="C822" s="294">
        <v>18.21963394342762</v>
      </c>
      <c r="D822">
        <v>74013</v>
      </c>
    </row>
    <row r="823" spans="1:4">
      <c r="A823" s="293">
        <v>48201321700</v>
      </c>
      <c r="B823" t="s">
        <v>858</v>
      </c>
      <c r="C823" s="294">
        <v>10.970333745364648</v>
      </c>
      <c r="D823">
        <v>73970</v>
      </c>
    </row>
    <row r="824" spans="1:4">
      <c r="A824" s="293">
        <v>48201552604</v>
      </c>
      <c r="B824" t="s">
        <v>858</v>
      </c>
      <c r="C824" s="294">
        <v>26.383981154299175</v>
      </c>
      <c r="D824">
        <v>73967</v>
      </c>
    </row>
    <row r="825" spans="1:4">
      <c r="A825" s="293">
        <v>48201541302</v>
      </c>
      <c r="B825" t="s">
        <v>858</v>
      </c>
      <c r="C825" s="294">
        <v>7.043010752688172</v>
      </c>
      <c r="D825">
        <v>73931</v>
      </c>
    </row>
    <row r="826" spans="1:4">
      <c r="A826" s="293">
        <v>48201334002</v>
      </c>
      <c r="B826" t="s">
        <v>858</v>
      </c>
      <c r="C826" s="294">
        <v>7.3873121869782965</v>
      </c>
      <c r="D826">
        <v>73857</v>
      </c>
    </row>
    <row r="827" spans="1:4">
      <c r="A827" s="293">
        <v>48201341203</v>
      </c>
      <c r="B827" t="s">
        <v>858</v>
      </c>
      <c r="C827" s="294">
        <v>5.0874403815580287</v>
      </c>
      <c r="D827">
        <v>73692</v>
      </c>
    </row>
    <row r="828" spans="1:4">
      <c r="A828" s="293">
        <v>48201333904</v>
      </c>
      <c r="B828" t="s">
        <v>858</v>
      </c>
      <c r="C828" s="294">
        <v>13.193933146811956</v>
      </c>
      <c r="D828">
        <v>73669</v>
      </c>
    </row>
    <row r="829" spans="1:4">
      <c r="A829" s="293">
        <v>48201250202</v>
      </c>
      <c r="B829" t="s">
        <v>858</v>
      </c>
      <c r="C829" s="294">
        <v>29.730866274179984</v>
      </c>
      <c r="D829">
        <v>73611</v>
      </c>
    </row>
    <row r="830" spans="1:4">
      <c r="A830" s="293">
        <v>48201343602</v>
      </c>
      <c r="B830" t="s">
        <v>858</v>
      </c>
      <c r="C830" s="294">
        <v>14.392156862745098</v>
      </c>
      <c r="D830">
        <v>73611</v>
      </c>
    </row>
    <row r="831" spans="1:4">
      <c r="A831" s="293">
        <v>48201241001</v>
      </c>
      <c r="B831" t="s">
        <v>858</v>
      </c>
      <c r="C831" s="294">
        <v>8.5886489201406331</v>
      </c>
      <c r="D831">
        <v>73566</v>
      </c>
    </row>
    <row r="832" spans="1:4">
      <c r="A832" s="293">
        <v>48201534101</v>
      </c>
      <c r="B832" t="s">
        <v>858</v>
      </c>
      <c r="C832" s="294">
        <v>14.013904134650568</v>
      </c>
      <c r="D832">
        <v>73333</v>
      </c>
    </row>
    <row r="833" spans="1:4">
      <c r="A833" s="293">
        <v>48201331501</v>
      </c>
      <c r="B833" t="s">
        <v>858</v>
      </c>
      <c r="C833" s="294">
        <v>10.758530754183873</v>
      </c>
      <c r="D833">
        <v>73125</v>
      </c>
    </row>
    <row r="834" spans="1:4">
      <c r="A834" s="293">
        <v>48201321800</v>
      </c>
      <c r="B834" t="s">
        <v>858</v>
      </c>
      <c r="C834" s="294">
        <v>23.311938382541719</v>
      </c>
      <c r="D834">
        <v>72984</v>
      </c>
    </row>
    <row r="835" spans="1:4">
      <c r="A835" s="293">
        <v>48201241201</v>
      </c>
      <c r="B835" t="s">
        <v>858</v>
      </c>
      <c r="C835" s="294">
        <v>5.8441558441558437</v>
      </c>
      <c r="D835">
        <v>72983</v>
      </c>
    </row>
    <row r="836" spans="1:4">
      <c r="A836" s="293">
        <v>48201340701</v>
      </c>
      <c r="B836" t="s">
        <v>858</v>
      </c>
      <c r="C836" s="294">
        <v>8.5582300024313156</v>
      </c>
      <c r="D836">
        <v>72762</v>
      </c>
    </row>
    <row r="837" spans="1:4">
      <c r="A837" s="293">
        <v>48201323200</v>
      </c>
      <c r="B837" t="s">
        <v>858</v>
      </c>
      <c r="C837" s="294">
        <v>18.342024815680631</v>
      </c>
      <c r="D837">
        <v>72629</v>
      </c>
    </row>
    <row r="838" spans="1:4">
      <c r="A838" s="293">
        <v>48201423401</v>
      </c>
      <c r="B838" t="s">
        <v>858</v>
      </c>
      <c r="C838" s="294">
        <v>13.904272151898734</v>
      </c>
      <c r="D838">
        <v>72581</v>
      </c>
    </row>
    <row r="839" spans="1:4">
      <c r="A839" s="293">
        <v>48201453401</v>
      </c>
      <c r="B839" t="s">
        <v>858</v>
      </c>
      <c r="C839" s="294">
        <v>24.285714285714285</v>
      </c>
      <c r="D839">
        <v>72572</v>
      </c>
    </row>
    <row r="840" spans="1:4">
      <c r="A840" s="293">
        <v>48201452300</v>
      </c>
      <c r="B840" t="s">
        <v>858</v>
      </c>
      <c r="C840" s="294">
        <v>16.376750106067036</v>
      </c>
      <c r="D840">
        <v>72418</v>
      </c>
    </row>
    <row r="841" spans="1:4">
      <c r="A841" s="293">
        <v>48201541401</v>
      </c>
      <c r="B841" t="s">
        <v>858</v>
      </c>
      <c r="C841" s="294">
        <v>1.0558732952045755</v>
      </c>
      <c r="D841">
        <v>72366</v>
      </c>
    </row>
    <row r="842" spans="1:4">
      <c r="A842" s="293">
        <v>48201522201</v>
      </c>
      <c r="B842" t="s">
        <v>858</v>
      </c>
      <c r="C842" s="294">
        <v>21.816126601356441</v>
      </c>
      <c r="D842">
        <v>72365</v>
      </c>
    </row>
    <row r="843" spans="1:4">
      <c r="A843" s="293">
        <v>48201553700</v>
      </c>
      <c r="B843" t="s">
        <v>858</v>
      </c>
      <c r="C843" s="294">
        <v>14.009661835748794</v>
      </c>
      <c r="D843">
        <v>72338</v>
      </c>
    </row>
    <row r="844" spans="1:4">
      <c r="A844" s="293">
        <v>48201455104</v>
      </c>
      <c r="B844" t="s">
        <v>858</v>
      </c>
      <c r="C844" s="294">
        <v>3.4482758620689653</v>
      </c>
      <c r="D844">
        <v>72133</v>
      </c>
    </row>
    <row r="845" spans="1:4">
      <c r="A845" s="293">
        <v>48201423201</v>
      </c>
      <c r="B845" t="s">
        <v>858</v>
      </c>
      <c r="C845" s="294">
        <v>17.947774917248989</v>
      </c>
      <c r="D845">
        <v>72107</v>
      </c>
    </row>
    <row r="846" spans="1:4">
      <c r="A846" s="293">
        <v>48201450900</v>
      </c>
      <c r="B846" t="s">
        <v>858</v>
      </c>
      <c r="C846" s="294">
        <v>3.857868020304569</v>
      </c>
      <c r="D846">
        <v>72027</v>
      </c>
    </row>
    <row r="847" spans="1:4">
      <c r="A847" s="293">
        <v>48201330801</v>
      </c>
      <c r="B847" t="s">
        <v>858</v>
      </c>
      <c r="C847" s="294">
        <v>21.519650655021834</v>
      </c>
      <c r="D847">
        <v>71756</v>
      </c>
    </row>
    <row r="848" spans="1:4">
      <c r="A848" s="293">
        <v>48201550901</v>
      </c>
      <c r="B848" t="s">
        <v>858</v>
      </c>
      <c r="C848" s="294">
        <v>27.454242928452576</v>
      </c>
      <c r="D848">
        <v>71719</v>
      </c>
    </row>
    <row r="849" spans="1:4">
      <c r="A849" s="293">
        <v>48201540700</v>
      </c>
      <c r="B849" t="s">
        <v>858</v>
      </c>
      <c r="C849" s="294">
        <v>30.984902947519771</v>
      </c>
      <c r="D849">
        <v>71648</v>
      </c>
    </row>
    <row r="850" spans="1:4">
      <c r="A850" s="293">
        <v>48201321102</v>
      </c>
      <c r="B850" t="s">
        <v>858</v>
      </c>
      <c r="C850" s="294">
        <v>7.453580901856764</v>
      </c>
      <c r="D850">
        <v>71534</v>
      </c>
    </row>
    <row r="851" spans="1:4">
      <c r="A851" s="293">
        <v>48201252902</v>
      </c>
      <c r="B851" t="s">
        <v>858</v>
      </c>
      <c r="C851" s="294">
        <v>8.6724273369992133</v>
      </c>
      <c r="D851">
        <v>71474</v>
      </c>
    </row>
    <row r="852" spans="1:4">
      <c r="A852" s="293">
        <v>48201431404</v>
      </c>
      <c r="B852" t="s">
        <v>858</v>
      </c>
      <c r="C852" s="294">
        <v>9.3796526054590572</v>
      </c>
      <c r="D852">
        <v>71473</v>
      </c>
    </row>
    <row r="853" spans="1:4">
      <c r="A853" s="293">
        <v>48201454302</v>
      </c>
      <c r="B853" t="s">
        <v>858</v>
      </c>
      <c r="C853" s="294">
        <v>9.6763085399449036</v>
      </c>
      <c r="D853">
        <v>71463</v>
      </c>
    </row>
    <row r="854" spans="1:4">
      <c r="A854" s="293">
        <v>48201550601</v>
      </c>
      <c r="B854" t="s">
        <v>858</v>
      </c>
      <c r="C854" s="294">
        <v>15.838675213675213</v>
      </c>
      <c r="D854">
        <v>71382</v>
      </c>
    </row>
    <row r="855" spans="1:4">
      <c r="A855" s="293">
        <v>48201252201</v>
      </c>
      <c r="B855" t="s">
        <v>858</v>
      </c>
      <c r="C855" s="294">
        <v>11.933847021236609</v>
      </c>
      <c r="D855">
        <v>71328</v>
      </c>
    </row>
    <row r="856" spans="1:4">
      <c r="A856" s="293">
        <v>48201322600</v>
      </c>
      <c r="B856" t="s">
        <v>858</v>
      </c>
      <c r="C856" s="294">
        <v>11.158886158886158</v>
      </c>
      <c r="D856">
        <v>71265</v>
      </c>
    </row>
    <row r="857" spans="1:4">
      <c r="A857" s="293">
        <v>48201410704</v>
      </c>
      <c r="B857" t="s">
        <v>858</v>
      </c>
      <c r="C857" s="294">
        <v>14.780361757105942</v>
      </c>
      <c r="D857">
        <v>71190</v>
      </c>
    </row>
    <row r="858" spans="1:4">
      <c r="A858" s="293">
        <v>48201533903</v>
      </c>
      <c r="B858" t="s">
        <v>858</v>
      </c>
      <c r="C858" s="294">
        <v>7.431614621157105</v>
      </c>
      <c r="D858">
        <v>71136</v>
      </c>
    </row>
    <row r="859" spans="1:4">
      <c r="A859" s="293">
        <v>48201453001</v>
      </c>
      <c r="B859" t="s">
        <v>858</v>
      </c>
      <c r="C859" s="294">
        <v>22.746144721233687</v>
      </c>
      <c r="D859">
        <v>71115</v>
      </c>
    </row>
    <row r="860" spans="1:4">
      <c r="A860" s="293">
        <v>48201330101</v>
      </c>
      <c r="B860" t="s">
        <v>858</v>
      </c>
      <c r="C860" s="294">
        <v>26.86933534743202</v>
      </c>
      <c r="D860">
        <v>71056</v>
      </c>
    </row>
    <row r="861" spans="1:4">
      <c r="A861" s="293">
        <v>48201233502</v>
      </c>
      <c r="B861" t="s">
        <v>858</v>
      </c>
      <c r="C861" s="294">
        <v>13.561988672120831</v>
      </c>
      <c r="D861">
        <v>71006</v>
      </c>
    </row>
    <row r="862" spans="1:4">
      <c r="A862" s="293">
        <v>48201412902</v>
      </c>
      <c r="B862" t="s">
        <v>858</v>
      </c>
      <c r="C862" s="294">
        <v>20.623095157466985</v>
      </c>
      <c r="D862">
        <v>70991</v>
      </c>
    </row>
    <row r="863" spans="1:4">
      <c r="A863" s="293">
        <v>48201334102</v>
      </c>
      <c r="B863" t="s">
        <v>858</v>
      </c>
      <c r="C863" s="294">
        <v>24.142292490118578</v>
      </c>
      <c r="D863">
        <v>70990</v>
      </c>
    </row>
    <row r="864" spans="1:4">
      <c r="A864" s="293">
        <v>48201240802</v>
      </c>
      <c r="B864" t="s">
        <v>858</v>
      </c>
      <c r="C864" s="294">
        <v>26.808412294892538</v>
      </c>
      <c r="D864">
        <v>70891</v>
      </c>
    </row>
    <row r="865" spans="1:4">
      <c r="A865" s="293">
        <v>48201253202</v>
      </c>
      <c r="B865" t="s">
        <v>858</v>
      </c>
      <c r="C865" s="294">
        <v>9.5705967976710333</v>
      </c>
      <c r="D865">
        <v>70826</v>
      </c>
    </row>
    <row r="866" spans="1:4">
      <c r="A866" s="293">
        <v>48201454801</v>
      </c>
      <c r="B866" t="s">
        <v>858</v>
      </c>
      <c r="C866" s="294">
        <v>8.1087526830431678</v>
      </c>
      <c r="D866">
        <v>70700</v>
      </c>
    </row>
    <row r="867" spans="1:4">
      <c r="A867" s="293">
        <v>48201252700</v>
      </c>
      <c r="B867" t="s">
        <v>858</v>
      </c>
      <c r="C867" s="294">
        <v>20.200125078173858</v>
      </c>
      <c r="D867">
        <v>70625</v>
      </c>
    </row>
    <row r="868" spans="1:4">
      <c r="A868" s="293">
        <v>48201455300</v>
      </c>
      <c r="B868" t="s">
        <v>858</v>
      </c>
      <c r="C868" s="294">
        <v>9.2378092378092376</v>
      </c>
      <c r="D868">
        <v>70573</v>
      </c>
    </row>
    <row r="869" spans="1:4">
      <c r="A869" s="293">
        <v>48201313201</v>
      </c>
      <c r="B869" t="s">
        <v>858</v>
      </c>
      <c r="C869" s="294">
        <v>19.540229885057471</v>
      </c>
      <c r="D869">
        <v>70526</v>
      </c>
    </row>
    <row r="870" spans="1:4">
      <c r="A870" s="293">
        <v>48201430101</v>
      </c>
      <c r="B870" t="s">
        <v>858</v>
      </c>
      <c r="C870" s="294">
        <v>8.1646655231560885</v>
      </c>
      <c r="D870">
        <v>70469</v>
      </c>
    </row>
    <row r="871" spans="1:4">
      <c r="A871" s="293">
        <v>48201452701</v>
      </c>
      <c r="B871" t="s">
        <v>858</v>
      </c>
      <c r="C871" s="294">
        <v>8.3615524876269856</v>
      </c>
      <c r="D871">
        <v>70337</v>
      </c>
    </row>
    <row r="872" spans="1:4">
      <c r="A872" s="293">
        <v>48201534001</v>
      </c>
      <c r="B872" t="s">
        <v>858</v>
      </c>
      <c r="C872" s="294">
        <v>9.8184056632810108</v>
      </c>
      <c r="D872">
        <v>70324</v>
      </c>
    </row>
    <row r="873" spans="1:4">
      <c r="A873" s="293">
        <v>48201451501</v>
      </c>
      <c r="B873" t="s">
        <v>858</v>
      </c>
      <c r="C873" s="294">
        <v>4.7798377752027807</v>
      </c>
      <c r="D873">
        <v>70229</v>
      </c>
    </row>
    <row r="874" spans="1:4">
      <c r="A874" s="293">
        <v>48201232203</v>
      </c>
      <c r="B874" t="s">
        <v>858</v>
      </c>
      <c r="C874" s="294">
        <v>11.154324828873678</v>
      </c>
      <c r="D874">
        <v>70180</v>
      </c>
    </row>
    <row r="875" spans="1:4">
      <c r="A875" s="293">
        <v>48201222505</v>
      </c>
      <c r="B875" t="s">
        <v>858</v>
      </c>
      <c r="C875" s="294">
        <v>9.0151281259648037</v>
      </c>
      <c r="D875">
        <v>70060</v>
      </c>
    </row>
    <row r="876" spans="1:4">
      <c r="A876" s="293">
        <v>48201431206</v>
      </c>
      <c r="B876" t="s">
        <v>858</v>
      </c>
      <c r="C876" s="294">
        <v>8.8026243849097874</v>
      </c>
      <c r="D876">
        <v>69989</v>
      </c>
    </row>
    <row r="877" spans="1:4">
      <c r="A877" s="293">
        <v>48201553201</v>
      </c>
      <c r="B877" t="s">
        <v>858</v>
      </c>
      <c r="C877" s="294">
        <v>24.620637329286797</v>
      </c>
      <c r="D877">
        <v>69882</v>
      </c>
    </row>
    <row r="878" spans="1:4">
      <c r="A878" s="293">
        <v>48201552002</v>
      </c>
      <c r="B878" t="s">
        <v>858</v>
      </c>
      <c r="C878" s="294">
        <v>11.736444749485244</v>
      </c>
      <c r="D878">
        <v>69756</v>
      </c>
    </row>
    <row r="879" spans="1:4">
      <c r="A879" s="293">
        <v>48201232801</v>
      </c>
      <c r="B879" t="s">
        <v>858</v>
      </c>
      <c r="C879" s="294">
        <v>7.7499064020965927</v>
      </c>
      <c r="D879">
        <v>69492</v>
      </c>
    </row>
    <row r="880" spans="1:4">
      <c r="A880" s="293">
        <v>48201550800</v>
      </c>
      <c r="B880" t="s">
        <v>858</v>
      </c>
      <c r="C880" s="294">
        <v>5.9367541766109779</v>
      </c>
      <c r="D880">
        <v>69489</v>
      </c>
    </row>
    <row r="881" spans="1:4">
      <c r="A881" s="293">
        <v>48201334003</v>
      </c>
      <c r="B881" t="s">
        <v>858</v>
      </c>
      <c r="C881" s="294">
        <v>15.401387512388503</v>
      </c>
      <c r="D881">
        <v>69449</v>
      </c>
    </row>
    <row r="882" spans="1:4">
      <c r="A882" s="293">
        <v>48201330301</v>
      </c>
      <c r="B882" t="s">
        <v>858</v>
      </c>
      <c r="C882" s="294">
        <v>21.66706992499395</v>
      </c>
      <c r="D882">
        <v>69421</v>
      </c>
    </row>
    <row r="883" spans="1:4">
      <c r="A883" s="293">
        <v>48201440102</v>
      </c>
      <c r="B883" t="s">
        <v>858</v>
      </c>
      <c r="C883" s="294">
        <v>12.971800433839478</v>
      </c>
      <c r="D883">
        <v>69420</v>
      </c>
    </row>
    <row r="884" spans="1:4">
      <c r="A884" s="293">
        <v>48201521800</v>
      </c>
      <c r="B884" t="s">
        <v>858</v>
      </c>
      <c r="C884" s="294">
        <v>7.0353888535706721</v>
      </c>
      <c r="D884">
        <v>69402</v>
      </c>
    </row>
    <row r="885" spans="1:4">
      <c r="A885" s="293">
        <v>48201522001</v>
      </c>
      <c r="B885" t="s">
        <v>858</v>
      </c>
      <c r="C885" s="294">
        <v>12.643020594965677</v>
      </c>
      <c r="D885">
        <v>69327</v>
      </c>
    </row>
    <row r="886" spans="1:4">
      <c r="A886" s="293">
        <v>48201410706</v>
      </c>
      <c r="B886" t="s">
        <v>858</v>
      </c>
      <c r="C886" s="294">
        <v>18.870346598202826</v>
      </c>
      <c r="D886">
        <v>69277</v>
      </c>
    </row>
    <row r="887" spans="1:4">
      <c r="A887" s="293">
        <v>48201452102</v>
      </c>
      <c r="B887" t="s">
        <v>858</v>
      </c>
      <c r="C887" s="294">
        <v>19.425287356321839</v>
      </c>
      <c r="D887">
        <v>69167</v>
      </c>
    </row>
    <row r="888" spans="1:4">
      <c r="A888" s="293">
        <v>48201550602</v>
      </c>
      <c r="B888" t="s">
        <v>858</v>
      </c>
      <c r="C888" s="294">
        <v>13.288643533123029</v>
      </c>
      <c r="D888">
        <v>68875</v>
      </c>
    </row>
    <row r="889" spans="1:4">
      <c r="A889" s="293">
        <v>48201322701</v>
      </c>
      <c r="B889" t="s">
        <v>858</v>
      </c>
      <c r="C889" s="294">
        <v>2.9138513513513513</v>
      </c>
      <c r="D889">
        <v>68744</v>
      </c>
    </row>
    <row r="890" spans="1:4">
      <c r="A890" s="293">
        <v>48201334101</v>
      </c>
      <c r="B890" t="s">
        <v>858</v>
      </c>
      <c r="C890" s="294">
        <v>19.961394345407061</v>
      </c>
      <c r="D890">
        <v>68670</v>
      </c>
    </row>
    <row r="891" spans="1:4">
      <c r="A891" s="293">
        <v>48201320500</v>
      </c>
      <c r="B891" t="s">
        <v>858</v>
      </c>
      <c r="C891" s="294">
        <v>15.099435305671497</v>
      </c>
      <c r="D891">
        <v>68433</v>
      </c>
    </row>
    <row r="892" spans="1:4">
      <c r="A892" s="293">
        <v>48201422602</v>
      </c>
      <c r="B892" t="s">
        <v>858</v>
      </c>
      <c r="C892" s="294">
        <v>10.171673819742489</v>
      </c>
      <c r="D892">
        <v>68359</v>
      </c>
    </row>
    <row r="893" spans="1:4">
      <c r="A893" s="293">
        <v>48201350801</v>
      </c>
      <c r="B893" t="s">
        <v>858</v>
      </c>
      <c r="C893" s="294">
        <v>7.9633104023347929</v>
      </c>
      <c r="D893">
        <v>68309</v>
      </c>
    </row>
    <row r="894" spans="1:4">
      <c r="A894" s="293">
        <v>48201452602</v>
      </c>
      <c r="B894" t="s">
        <v>858</v>
      </c>
      <c r="C894" s="294">
        <v>19.765600253405132</v>
      </c>
      <c r="D894">
        <v>68257</v>
      </c>
    </row>
    <row r="895" spans="1:4">
      <c r="A895" s="293">
        <v>48201232600</v>
      </c>
      <c r="B895" t="s">
        <v>858</v>
      </c>
      <c r="C895" s="294">
        <v>8.836023789294817</v>
      </c>
      <c r="D895">
        <v>68254</v>
      </c>
    </row>
    <row r="896" spans="1:4">
      <c r="A896" s="293">
        <v>48201413204</v>
      </c>
      <c r="B896" t="s">
        <v>858</v>
      </c>
      <c r="C896" s="294">
        <v>26.25</v>
      </c>
      <c r="D896">
        <v>68194</v>
      </c>
    </row>
    <row r="897" spans="1:4">
      <c r="A897" s="293">
        <v>48201530600</v>
      </c>
      <c r="B897" t="s">
        <v>858</v>
      </c>
      <c r="C897" s="294">
        <v>24.528301886792452</v>
      </c>
      <c r="D897">
        <v>68125</v>
      </c>
    </row>
    <row r="898" spans="1:4">
      <c r="A898" s="293">
        <v>48201533100</v>
      </c>
      <c r="B898" t="s">
        <v>858</v>
      </c>
      <c r="C898" s="294">
        <v>9.6138815069563854</v>
      </c>
      <c r="D898">
        <v>68068</v>
      </c>
    </row>
    <row r="899" spans="1:4">
      <c r="A899" s="293">
        <v>48201314001</v>
      </c>
      <c r="B899" t="s">
        <v>858</v>
      </c>
      <c r="C899" s="294">
        <v>12.864823348694316</v>
      </c>
      <c r="D899">
        <v>67969</v>
      </c>
    </row>
    <row r="900" spans="1:4">
      <c r="A900" s="293">
        <v>48201453501</v>
      </c>
      <c r="B900" t="s">
        <v>858</v>
      </c>
      <c r="C900" s="294">
        <v>21.418550272798129</v>
      </c>
      <c r="D900">
        <v>67928</v>
      </c>
    </row>
    <row r="901" spans="1:4">
      <c r="A901" s="293">
        <v>48201333700</v>
      </c>
      <c r="B901" t="s">
        <v>858</v>
      </c>
      <c r="C901" s="294">
        <v>11.084076777507434</v>
      </c>
      <c r="D901">
        <v>67862</v>
      </c>
    </row>
    <row r="902" spans="1:4">
      <c r="A902" s="293">
        <v>48201530102</v>
      </c>
      <c r="B902" t="s">
        <v>858</v>
      </c>
      <c r="C902" s="294">
        <v>19.531795946890288</v>
      </c>
      <c r="D902">
        <v>67860</v>
      </c>
    </row>
    <row r="903" spans="1:4">
      <c r="A903" s="293">
        <v>48201540102</v>
      </c>
      <c r="B903" t="s">
        <v>858</v>
      </c>
      <c r="C903" s="294">
        <v>14.833633830519588</v>
      </c>
      <c r="D903">
        <v>67793</v>
      </c>
    </row>
    <row r="904" spans="1:4">
      <c r="A904" s="293">
        <v>48201522402</v>
      </c>
      <c r="B904" t="s">
        <v>858</v>
      </c>
      <c r="C904" s="294">
        <v>22.594594594594593</v>
      </c>
      <c r="D904">
        <v>67569</v>
      </c>
    </row>
    <row r="905" spans="1:4">
      <c r="A905" s="293">
        <v>48201541703</v>
      </c>
      <c r="B905" t="s">
        <v>858</v>
      </c>
      <c r="C905" s="294">
        <v>16.750966974114849</v>
      </c>
      <c r="D905">
        <v>67530</v>
      </c>
    </row>
    <row r="906" spans="1:4">
      <c r="A906" s="293">
        <v>48201252306</v>
      </c>
      <c r="B906" t="s">
        <v>858</v>
      </c>
      <c r="C906" s="294">
        <v>31.563636363636366</v>
      </c>
      <c r="D906">
        <v>67518</v>
      </c>
    </row>
    <row r="907" spans="1:4">
      <c r="A907" s="293">
        <v>48201252100</v>
      </c>
      <c r="B907" t="s">
        <v>858</v>
      </c>
      <c r="C907" s="294">
        <v>18.929254302103253</v>
      </c>
      <c r="D907">
        <v>67303</v>
      </c>
    </row>
    <row r="908" spans="1:4">
      <c r="A908" s="293">
        <v>48201240706</v>
      </c>
      <c r="B908" t="s">
        <v>858</v>
      </c>
      <c r="C908" s="294">
        <v>13.130542576523316</v>
      </c>
      <c r="D908">
        <v>67205</v>
      </c>
    </row>
    <row r="909" spans="1:4">
      <c r="A909" s="293">
        <v>48201454305</v>
      </c>
      <c r="B909" t="s">
        <v>858</v>
      </c>
      <c r="C909" s="294">
        <v>15.624046383887702</v>
      </c>
      <c r="D909">
        <v>67071</v>
      </c>
    </row>
    <row r="910" spans="1:4">
      <c r="A910" s="293">
        <v>48201454000</v>
      </c>
      <c r="B910" t="s">
        <v>858</v>
      </c>
      <c r="C910" s="294">
        <v>9.9689165186500901</v>
      </c>
      <c r="D910">
        <v>67054</v>
      </c>
    </row>
    <row r="911" spans="1:4">
      <c r="A911" s="293">
        <v>48201542500</v>
      </c>
      <c r="B911" t="s">
        <v>858</v>
      </c>
      <c r="C911" s="294">
        <v>6.9650550502632846</v>
      </c>
      <c r="D911">
        <v>66988</v>
      </c>
    </row>
    <row r="912" spans="1:4">
      <c r="A912" s="293">
        <v>48201551601</v>
      </c>
      <c r="B912" t="s">
        <v>858</v>
      </c>
      <c r="C912" s="294">
        <v>33.456108041743398</v>
      </c>
      <c r="D912">
        <v>66809</v>
      </c>
    </row>
    <row r="913" spans="1:4">
      <c r="A913" s="293">
        <v>48201532101</v>
      </c>
      <c r="B913" t="s">
        <v>858</v>
      </c>
      <c r="C913" s="294">
        <v>4.1595302177636402</v>
      </c>
      <c r="D913">
        <v>66760</v>
      </c>
    </row>
    <row r="914" spans="1:4">
      <c r="A914" s="293">
        <v>48201541801</v>
      </c>
      <c r="B914" t="s">
        <v>858</v>
      </c>
      <c r="C914" s="294">
        <v>16.140446379967337</v>
      </c>
      <c r="D914">
        <v>66630</v>
      </c>
    </row>
    <row r="915" spans="1:4">
      <c r="A915" s="293">
        <v>48201454303</v>
      </c>
      <c r="B915" t="s">
        <v>858</v>
      </c>
      <c r="C915" s="294">
        <v>10.667006109979633</v>
      </c>
      <c r="D915">
        <v>66580</v>
      </c>
    </row>
    <row r="916" spans="1:4">
      <c r="A916" s="293">
        <v>48201250101</v>
      </c>
      <c r="B916" t="s">
        <v>858</v>
      </c>
      <c r="C916" s="294">
        <v>8.5939365003580814</v>
      </c>
      <c r="D916">
        <v>66559</v>
      </c>
    </row>
    <row r="917" spans="1:4">
      <c r="A917" s="293">
        <v>48201253502</v>
      </c>
      <c r="B917" t="s">
        <v>858</v>
      </c>
      <c r="C917" s="294">
        <v>16.270301624129928</v>
      </c>
      <c r="D917">
        <v>66489</v>
      </c>
    </row>
    <row r="918" spans="1:4">
      <c r="A918" s="293">
        <v>48201221301</v>
      </c>
      <c r="B918" t="s">
        <v>858</v>
      </c>
      <c r="C918" s="294">
        <v>30.687700271136308</v>
      </c>
      <c r="D918">
        <v>66289</v>
      </c>
    </row>
    <row r="919" spans="1:4">
      <c r="A919" s="293">
        <v>48201522202</v>
      </c>
      <c r="B919" t="s">
        <v>858</v>
      </c>
      <c r="C919" s="294">
        <v>32.701316082980149</v>
      </c>
      <c r="D919">
        <v>66201</v>
      </c>
    </row>
    <row r="920" spans="1:4">
      <c r="A920" s="293">
        <v>48201321302</v>
      </c>
      <c r="B920" t="s">
        <v>858</v>
      </c>
      <c r="C920" s="294">
        <v>21.144967682363806</v>
      </c>
      <c r="D920">
        <v>66156</v>
      </c>
    </row>
    <row r="921" spans="1:4">
      <c r="A921" s="293">
        <v>48201330700</v>
      </c>
      <c r="B921" t="s">
        <v>858</v>
      </c>
      <c r="C921" s="294">
        <v>17.128801431127012</v>
      </c>
      <c r="D921">
        <v>66130</v>
      </c>
    </row>
    <row r="922" spans="1:4">
      <c r="A922" s="293">
        <v>48201253501</v>
      </c>
      <c r="B922" t="s">
        <v>858</v>
      </c>
      <c r="C922" s="294">
        <v>17.023468803663423</v>
      </c>
      <c r="D922">
        <v>66080</v>
      </c>
    </row>
    <row r="923" spans="1:4">
      <c r="A923" s="293">
        <v>48201541402</v>
      </c>
      <c r="B923" t="s">
        <v>858</v>
      </c>
      <c r="C923" s="294">
        <v>8.9085072231139648</v>
      </c>
      <c r="D923">
        <v>65737</v>
      </c>
    </row>
    <row r="924" spans="1:4">
      <c r="A924" s="293">
        <v>48201311300</v>
      </c>
      <c r="B924" t="s">
        <v>858</v>
      </c>
      <c r="C924" s="294">
        <v>11.227806951737934</v>
      </c>
      <c r="D924">
        <v>65702</v>
      </c>
    </row>
    <row r="925" spans="1:4">
      <c r="A925" s="293">
        <v>48201252304</v>
      </c>
      <c r="B925" t="s">
        <v>858</v>
      </c>
      <c r="C925" s="294">
        <v>13.626666666666667</v>
      </c>
      <c r="D925">
        <v>65582</v>
      </c>
    </row>
    <row r="926" spans="1:4">
      <c r="A926" s="293">
        <v>48201451004</v>
      </c>
      <c r="B926" t="s">
        <v>858</v>
      </c>
      <c r="C926" s="294">
        <v>24.077578051087986</v>
      </c>
      <c r="D926">
        <v>65536</v>
      </c>
    </row>
    <row r="927" spans="1:4">
      <c r="A927" s="293">
        <v>48201240703</v>
      </c>
      <c r="B927" t="s">
        <v>858</v>
      </c>
      <c r="C927" s="294">
        <v>15.024204702627939</v>
      </c>
      <c r="D927">
        <v>65445</v>
      </c>
    </row>
    <row r="928" spans="1:4">
      <c r="A928" s="293">
        <v>48201233003</v>
      </c>
      <c r="B928" t="s">
        <v>858</v>
      </c>
      <c r="C928" s="294">
        <v>12.196007259528132</v>
      </c>
      <c r="D928">
        <v>65256</v>
      </c>
    </row>
    <row r="929" spans="1:4">
      <c r="A929" s="293">
        <v>48201452101</v>
      </c>
      <c r="B929" t="s">
        <v>858</v>
      </c>
      <c r="C929" s="294">
        <v>19.420861127956339</v>
      </c>
      <c r="D929">
        <v>65179</v>
      </c>
    </row>
    <row r="930" spans="1:4">
      <c r="A930" s="293">
        <v>48201540800</v>
      </c>
      <c r="B930" t="s">
        <v>858</v>
      </c>
      <c r="C930" s="294">
        <v>14.220047449584817</v>
      </c>
      <c r="D930">
        <v>65115</v>
      </c>
    </row>
    <row r="931" spans="1:4">
      <c r="A931" s="293">
        <v>48201311002</v>
      </c>
      <c r="B931" t="s">
        <v>858</v>
      </c>
      <c r="C931" s="294">
        <v>18.425814234016887</v>
      </c>
      <c r="D931">
        <v>65046</v>
      </c>
    </row>
    <row r="932" spans="1:4">
      <c r="A932" s="293">
        <v>48201330500</v>
      </c>
      <c r="B932" t="s">
        <v>858</v>
      </c>
      <c r="C932" s="294">
        <v>9.6690460739779365</v>
      </c>
      <c r="D932">
        <v>64954</v>
      </c>
    </row>
    <row r="933" spans="1:4">
      <c r="A933" s="293">
        <v>48201432101</v>
      </c>
      <c r="B933" t="s">
        <v>858</v>
      </c>
      <c r="C933" s="294">
        <v>22.952975994738573</v>
      </c>
      <c r="D933">
        <v>64946</v>
      </c>
    </row>
    <row r="934" spans="1:4">
      <c r="A934" s="293">
        <v>48201253700</v>
      </c>
      <c r="B934" t="s">
        <v>858</v>
      </c>
      <c r="C934" s="294">
        <v>12.016224438059828</v>
      </c>
      <c r="D934">
        <v>64875</v>
      </c>
    </row>
    <row r="935" spans="1:4">
      <c r="A935" s="293">
        <v>48201550305</v>
      </c>
      <c r="B935" t="s">
        <v>858</v>
      </c>
      <c r="C935" s="294">
        <v>4.5869297163995073</v>
      </c>
      <c r="D935">
        <v>64870</v>
      </c>
    </row>
    <row r="936" spans="1:4">
      <c r="A936" s="293">
        <v>48201341201</v>
      </c>
      <c r="B936" t="s">
        <v>858</v>
      </c>
      <c r="C936" s="294">
        <v>11.096746390864038</v>
      </c>
      <c r="D936">
        <v>64833</v>
      </c>
    </row>
    <row r="937" spans="1:4">
      <c r="A937" s="293">
        <v>48201452402</v>
      </c>
      <c r="B937" t="s">
        <v>858</v>
      </c>
      <c r="C937" s="294">
        <v>16.803995006242197</v>
      </c>
      <c r="D937">
        <v>64816</v>
      </c>
    </row>
    <row r="938" spans="1:4">
      <c r="A938" s="293">
        <v>48201223100</v>
      </c>
      <c r="B938" t="s">
        <v>858</v>
      </c>
      <c r="C938" s="294">
        <v>17.253521126760564</v>
      </c>
      <c r="D938">
        <v>64655</v>
      </c>
    </row>
    <row r="939" spans="1:4">
      <c r="A939" s="293">
        <v>48201333905</v>
      </c>
      <c r="B939" t="s">
        <v>858</v>
      </c>
      <c r="C939" s="294">
        <v>7.0023837902264603</v>
      </c>
      <c r="D939">
        <v>64645</v>
      </c>
    </row>
    <row r="940" spans="1:4">
      <c r="A940" s="293">
        <v>48201253900</v>
      </c>
      <c r="B940" t="s">
        <v>858</v>
      </c>
      <c r="C940" s="294">
        <v>13.023752335201493</v>
      </c>
      <c r="D940">
        <v>64621</v>
      </c>
    </row>
    <row r="941" spans="1:4">
      <c r="A941" s="293">
        <v>48201420200</v>
      </c>
      <c r="B941" t="s">
        <v>858</v>
      </c>
      <c r="C941" s="294">
        <v>28.707375099127674</v>
      </c>
      <c r="D941">
        <v>64477</v>
      </c>
    </row>
    <row r="942" spans="1:4">
      <c r="A942" s="293">
        <v>48201540903</v>
      </c>
      <c r="B942" t="s">
        <v>858</v>
      </c>
      <c r="C942" s="294">
        <v>5.9005410976552435</v>
      </c>
      <c r="D942">
        <v>64306</v>
      </c>
    </row>
    <row r="943" spans="1:4">
      <c r="A943" s="293">
        <v>48201311200</v>
      </c>
      <c r="B943" t="s">
        <v>858</v>
      </c>
      <c r="C943" s="294">
        <v>10.252330075017049</v>
      </c>
      <c r="D943">
        <v>64258</v>
      </c>
    </row>
    <row r="944" spans="1:4">
      <c r="A944" s="293">
        <v>48201333000</v>
      </c>
      <c r="B944" t="s">
        <v>858</v>
      </c>
      <c r="C944" s="294">
        <v>25.704129067541704</v>
      </c>
      <c r="D944">
        <v>64013</v>
      </c>
    </row>
    <row r="945" spans="1:4">
      <c r="A945" s="293">
        <v>48201313901</v>
      </c>
      <c r="B945" t="s">
        <v>858</v>
      </c>
      <c r="C945" s="294">
        <v>13.247999999999999</v>
      </c>
      <c r="D945">
        <v>63950</v>
      </c>
    </row>
    <row r="946" spans="1:4">
      <c r="A946" s="293">
        <v>48201321900</v>
      </c>
      <c r="B946" t="s">
        <v>858</v>
      </c>
      <c r="C946" s="294">
        <v>16.012960436562075</v>
      </c>
      <c r="D946">
        <v>63944</v>
      </c>
    </row>
    <row r="947" spans="1:4">
      <c r="A947" s="293">
        <v>48201221602</v>
      </c>
      <c r="B947" t="s">
        <v>858</v>
      </c>
      <c r="C947" s="294">
        <v>19.742007851934943</v>
      </c>
      <c r="D947">
        <v>63893</v>
      </c>
    </row>
    <row r="948" spans="1:4">
      <c r="A948" s="293">
        <v>48201343700</v>
      </c>
      <c r="B948" t="s">
        <v>858</v>
      </c>
      <c r="C948" s="294">
        <v>21.264367816091951</v>
      </c>
      <c r="D948">
        <v>63679</v>
      </c>
    </row>
    <row r="949" spans="1:4">
      <c r="A949" s="293">
        <v>48201552901</v>
      </c>
      <c r="B949" t="s">
        <v>858</v>
      </c>
      <c r="C949" s="294">
        <v>10.407683261466092</v>
      </c>
      <c r="D949">
        <v>63664</v>
      </c>
    </row>
    <row r="950" spans="1:4">
      <c r="A950" s="293">
        <v>48201450804</v>
      </c>
      <c r="B950" t="s">
        <v>858</v>
      </c>
      <c r="C950" s="294">
        <v>2.8235294117647061</v>
      </c>
      <c r="D950">
        <v>63644</v>
      </c>
    </row>
    <row r="951" spans="1:4">
      <c r="A951" s="293">
        <v>48201422403</v>
      </c>
      <c r="B951" t="s">
        <v>858</v>
      </c>
      <c r="C951" s="294">
        <v>7.1924805884756848</v>
      </c>
      <c r="D951">
        <v>63627</v>
      </c>
    </row>
    <row r="952" spans="1:4">
      <c r="A952" s="293">
        <v>48201552602</v>
      </c>
      <c r="B952" t="s">
        <v>858</v>
      </c>
      <c r="C952" s="294">
        <v>13.62326793798875</v>
      </c>
      <c r="D952">
        <v>63574</v>
      </c>
    </row>
    <row r="953" spans="1:4">
      <c r="A953" s="293">
        <v>48201541603</v>
      </c>
      <c r="B953" t="s">
        <v>858</v>
      </c>
      <c r="C953" s="294">
        <v>25.977387276937748</v>
      </c>
      <c r="D953">
        <v>63548</v>
      </c>
    </row>
    <row r="954" spans="1:4">
      <c r="A954" s="293">
        <v>48201251701</v>
      </c>
      <c r="B954" t="s">
        <v>858</v>
      </c>
      <c r="C954" s="294">
        <v>20.092378752886837</v>
      </c>
      <c r="D954">
        <v>63413</v>
      </c>
    </row>
    <row r="955" spans="1:4">
      <c r="A955" s="293">
        <v>48201533402</v>
      </c>
      <c r="B955" t="s">
        <v>858</v>
      </c>
      <c r="C955" s="294">
        <v>12.552234008357441</v>
      </c>
      <c r="D955">
        <v>63276</v>
      </c>
    </row>
    <row r="956" spans="1:4">
      <c r="A956" s="293">
        <v>48201322800</v>
      </c>
      <c r="B956" t="s">
        <v>858</v>
      </c>
      <c r="C956" s="294">
        <v>19.095735571159445</v>
      </c>
      <c r="D956">
        <v>63244</v>
      </c>
    </row>
    <row r="957" spans="1:4">
      <c r="A957" s="293">
        <v>48201311701</v>
      </c>
      <c r="B957" t="s">
        <v>858</v>
      </c>
      <c r="C957" s="294">
        <v>17.226651480637813</v>
      </c>
      <c r="D957">
        <v>63183</v>
      </c>
    </row>
    <row r="958" spans="1:4">
      <c r="A958" s="293">
        <v>48201450301</v>
      </c>
      <c r="B958" t="s">
        <v>858</v>
      </c>
      <c r="C958" s="294">
        <v>19.03660886319846</v>
      </c>
      <c r="D958">
        <v>63125</v>
      </c>
    </row>
    <row r="959" spans="1:4">
      <c r="A959" s="293">
        <v>48201452202</v>
      </c>
      <c r="B959" t="s">
        <v>858</v>
      </c>
      <c r="C959" s="294">
        <v>10.912240184757506</v>
      </c>
      <c r="D959">
        <v>63073</v>
      </c>
    </row>
    <row r="960" spans="1:4">
      <c r="A960" s="293">
        <v>48201413205</v>
      </c>
      <c r="B960" t="s">
        <v>858</v>
      </c>
      <c r="C960" s="294">
        <v>14.536015574302402</v>
      </c>
      <c r="D960">
        <v>63046</v>
      </c>
    </row>
    <row r="961" spans="1:4">
      <c r="A961" s="293">
        <v>48201454304</v>
      </c>
      <c r="B961" t="s">
        <v>858</v>
      </c>
      <c r="C961" s="294">
        <v>19.026120606256047</v>
      </c>
      <c r="D961">
        <v>63035</v>
      </c>
    </row>
    <row r="962" spans="1:4">
      <c r="A962" s="293">
        <v>48201451405</v>
      </c>
      <c r="B962" t="s">
        <v>858</v>
      </c>
      <c r="C962" s="294">
        <v>8.1549118387909321</v>
      </c>
      <c r="D962">
        <v>62990</v>
      </c>
    </row>
    <row r="963" spans="1:4">
      <c r="A963" s="293">
        <v>48201532302</v>
      </c>
      <c r="B963" t="s">
        <v>858</v>
      </c>
      <c r="C963" s="294">
        <v>39.424007744433688</v>
      </c>
      <c r="D963">
        <v>62978</v>
      </c>
    </row>
    <row r="964" spans="1:4">
      <c r="A964" s="293">
        <v>48201233300</v>
      </c>
      <c r="B964" t="s">
        <v>858</v>
      </c>
      <c r="C964" s="294">
        <v>20.595212421824456</v>
      </c>
      <c r="D964">
        <v>62973</v>
      </c>
    </row>
    <row r="965" spans="1:4">
      <c r="A965" s="293">
        <v>48201323702</v>
      </c>
      <c r="B965" t="s">
        <v>858</v>
      </c>
      <c r="C965" s="294">
        <v>1.809954751131222</v>
      </c>
      <c r="D965">
        <v>62931</v>
      </c>
    </row>
    <row r="966" spans="1:4">
      <c r="A966" s="293">
        <v>48201313000</v>
      </c>
      <c r="B966" t="s">
        <v>858</v>
      </c>
      <c r="C966" s="294">
        <v>20.621359223300971</v>
      </c>
      <c r="D966">
        <v>62927</v>
      </c>
    </row>
    <row r="967" spans="1:4">
      <c r="A967" s="293">
        <v>48201520301</v>
      </c>
      <c r="B967" t="s">
        <v>858</v>
      </c>
      <c r="C967" s="294">
        <v>28.178835110746515</v>
      </c>
      <c r="D967">
        <v>62917</v>
      </c>
    </row>
    <row r="968" spans="1:4">
      <c r="A968" s="293">
        <v>48201252400</v>
      </c>
      <c r="B968" t="s">
        <v>858</v>
      </c>
      <c r="C968" s="294">
        <v>15.839280173751163</v>
      </c>
      <c r="D968">
        <v>62831</v>
      </c>
    </row>
    <row r="969" spans="1:4">
      <c r="A969" s="293">
        <v>48201212300</v>
      </c>
      <c r="B969" t="s">
        <v>858</v>
      </c>
      <c r="C969" s="294">
        <v>22.806331835059606</v>
      </c>
      <c r="D969">
        <v>62813</v>
      </c>
    </row>
    <row r="970" spans="1:4">
      <c r="A970" s="293">
        <v>48201233501</v>
      </c>
      <c r="B970" t="s">
        <v>858</v>
      </c>
      <c r="C970" s="294">
        <v>18.784854710889345</v>
      </c>
      <c r="D970">
        <v>62720</v>
      </c>
    </row>
    <row r="971" spans="1:4">
      <c r="A971" s="293">
        <v>48201313902</v>
      </c>
      <c r="B971" t="s">
        <v>858</v>
      </c>
      <c r="C971" s="294">
        <v>5.9026579219882631</v>
      </c>
      <c r="D971">
        <v>62550</v>
      </c>
    </row>
    <row r="972" spans="1:4">
      <c r="A972" s="293">
        <v>48201454100</v>
      </c>
      <c r="B972" t="s">
        <v>858</v>
      </c>
      <c r="C972" s="294">
        <v>14.264301773669747</v>
      </c>
      <c r="D972">
        <v>62295</v>
      </c>
    </row>
    <row r="973" spans="1:4">
      <c r="A973" s="293">
        <v>48201410102</v>
      </c>
      <c r="B973" t="s">
        <v>858</v>
      </c>
      <c r="C973" s="294">
        <v>26.533742331288344</v>
      </c>
      <c r="D973">
        <v>62276</v>
      </c>
    </row>
    <row r="974" spans="1:4">
      <c r="A974" s="293">
        <v>48201252800</v>
      </c>
      <c r="B974" t="s">
        <v>858</v>
      </c>
      <c r="C974" s="294">
        <v>18.414362885287574</v>
      </c>
      <c r="D974">
        <v>62273</v>
      </c>
    </row>
    <row r="975" spans="1:4">
      <c r="A975" s="293">
        <v>48201550603</v>
      </c>
      <c r="B975" t="s">
        <v>858</v>
      </c>
      <c r="C975" s="294">
        <v>26.905417814508723</v>
      </c>
      <c r="D975">
        <v>62244</v>
      </c>
    </row>
    <row r="976" spans="1:4">
      <c r="A976" s="293">
        <v>48201312000</v>
      </c>
      <c r="B976" t="s">
        <v>858</v>
      </c>
      <c r="C976" s="294">
        <v>12.033779028852919</v>
      </c>
      <c r="D976">
        <v>62235</v>
      </c>
    </row>
    <row r="977" spans="1:4">
      <c r="A977" s="293">
        <v>48201250403</v>
      </c>
      <c r="B977" t="s">
        <v>858</v>
      </c>
      <c r="C977" s="294">
        <v>9.2070378404434798</v>
      </c>
      <c r="D977">
        <v>62193</v>
      </c>
    </row>
    <row r="978" spans="1:4">
      <c r="A978" s="293">
        <v>48201330600</v>
      </c>
      <c r="B978" t="s">
        <v>858</v>
      </c>
      <c r="C978" s="294">
        <v>11.587708066581307</v>
      </c>
      <c r="D978">
        <v>62102</v>
      </c>
    </row>
    <row r="979" spans="1:4">
      <c r="A979" s="293">
        <v>48201423301</v>
      </c>
      <c r="B979" t="s">
        <v>858</v>
      </c>
      <c r="C979" s="294">
        <v>10.189912191137431</v>
      </c>
      <c r="D979">
        <v>61979</v>
      </c>
    </row>
    <row r="980" spans="1:4">
      <c r="A980" s="293">
        <v>48201413203</v>
      </c>
      <c r="B980" t="s">
        <v>858</v>
      </c>
      <c r="C980" s="294">
        <v>20.948410630536738</v>
      </c>
      <c r="D980">
        <v>61852</v>
      </c>
    </row>
    <row r="981" spans="1:4">
      <c r="A981" s="293">
        <v>48201552004</v>
      </c>
      <c r="B981" t="s">
        <v>858</v>
      </c>
      <c r="C981" s="294">
        <v>12.707692307692309</v>
      </c>
      <c r="D981">
        <v>61838</v>
      </c>
    </row>
    <row r="982" spans="1:4">
      <c r="A982" s="293">
        <v>48201341101</v>
      </c>
      <c r="B982" t="s">
        <v>858</v>
      </c>
      <c r="C982" s="294">
        <v>6.8322981366459627</v>
      </c>
      <c r="D982">
        <v>61769</v>
      </c>
    </row>
    <row r="983" spans="1:4">
      <c r="A983" s="293">
        <v>48201233200</v>
      </c>
      <c r="B983" t="s">
        <v>858</v>
      </c>
      <c r="C983" s="294">
        <v>13.901125795398922</v>
      </c>
      <c r="D983">
        <v>61491</v>
      </c>
    </row>
    <row r="984" spans="1:4">
      <c r="A984" s="293">
        <v>48201232902</v>
      </c>
      <c r="B984" t="s">
        <v>858</v>
      </c>
      <c r="C984" s="294">
        <v>6.923242313480972</v>
      </c>
      <c r="D984">
        <v>61457</v>
      </c>
    </row>
    <row r="985" spans="1:4">
      <c r="A985" s="293">
        <v>48201423600</v>
      </c>
      <c r="B985" t="s">
        <v>858</v>
      </c>
      <c r="C985" s="294">
        <v>5.1307992484463067</v>
      </c>
      <c r="D985">
        <v>61413</v>
      </c>
    </row>
    <row r="986" spans="1:4">
      <c r="A986" s="293">
        <v>48201450401</v>
      </c>
      <c r="B986" t="s">
        <v>858</v>
      </c>
      <c r="C986" s="294">
        <v>13.674762407602955</v>
      </c>
      <c r="D986">
        <v>61343</v>
      </c>
    </row>
    <row r="987" spans="1:4">
      <c r="A987" s="293">
        <v>48201254700</v>
      </c>
      <c r="B987" t="s">
        <v>858</v>
      </c>
      <c r="C987" s="294">
        <v>6.3643926788685521</v>
      </c>
      <c r="D987">
        <v>61250</v>
      </c>
    </row>
    <row r="988" spans="1:4">
      <c r="A988" s="293">
        <v>48201331602</v>
      </c>
      <c r="B988" t="s">
        <v>858</v>
      </c>
      <c r="C988" s="294">
        <v>24.382619568615191</v>
      </c>
      <c r="D988">
        <v>61250</v>
      </c>
    </row>
    <row r="989" spans="1:4">
      <c r="A989" s="293">
        <v>48201532301</v>
      </c>
      <c r="B989" t="s">
        <v>858</v>
      </c>
      <c r="C989" s="294">
        <v>16.209799266134254</v>
      </c>
      <c r="D989">
        <v>61156</v>
      </c>
    </row>
    <row r="990" spans="1:4">
      <c r="A990" s="293">
        <v>48201530400</v>
      </c>
      <c r="B990" t="s">
        <v>858</v>
      </c>
      <c r="C990" s="294">
        <v>8.6201736007183474</v>
      </c>
      <c r="D990">
        <v>61077</v>
      </c>
    </row>
    <row r="991" spans="1:4">
      <c r="A991" s="293">
        <v>48201533803</v>
      </c>
      <c r="B991" t="s">
        <v>858</v>
      </c>
      <c r="C991" s="294">
        <v>16.101820334467959</v>
      </c>
      <c r="D991">
        <v>61029</v>
      </c>
    </row>
    <row r="992" spans="1:4">
      <c r="A992" s="293">
        <v>48201453800</v>
      </c>
      <c r="B992" t="s">
        <v>858</v>
      </c>
      <c r="C992" s="294">
        <v>14.876265466816649</v>
      </c>
      <c r="D992">
        <v>60947</v>
      </c>
    </row>
    <row r="993" spans="1:4">
      <c r="A993" s="293">
        <v>48201422701</v>
      </c>
      <c r="B993" t="s">
        <v>858</v>
      </c>
      <c r="C993" s="294">
        <v>13.62281822051937</v>
      </c>
      <c r="D993">
        <v>60909</v>
      </c>
    </row>
    <row r="994" spans="1:4">
      <c r="A994" s="293">
        <v>48201550500</v>
      </c>
      <c r="B994" t="s">
        <v>858</v>
      </c>
      <c r="C994" s="294">
        <v>18.114252404546779</v>
      </c>
      <c r="D994">
        <v>60881</v>
      </c>
    </row>
    <row r="995" spans="1:4">
      <c r="A995" s="293">
        <v>48201533702</v>
      </c>
      <c r="B995" t="s">
        <v>858</v>
      </c>
      <c r="C995" s="294">
        <v>22.536040011768165</v>
      </c>
      <c r="D995">
        <v>60859</v>
      </c>
    </row>
    <row r="996" spans="1:4">
      <c r="A996" s="293">
        <v>48201552702</v>
      </c>
      <c r="B996" t="s">
        <v>858</v>
      </c>
      <c r="C996" s="294">
        <v>10.656536138710306</v>
      </c>
      <c r="D996">
        <v>60804</v>
      </c>
    </row>
    <row r="997" spans="1:4">
      <c r="A997" s="293">
        <v>48201422406</v>
      </c>
      <c r="B997" t="s">
        <v>858</v>
      </c>
      <c r="C997" s="294">
        <v>16.484757245013174</v>
      </c>
      <c r="D997">
        <v>60750</v>
      </c>
    </row>
    <row r="998" spans="1:4">
      <c r="A998" s="293">
        <v>48201521501</v>
      </c>
      <c r="B998" t="s">
        <v>858</v>
      </c>
      <c r="C998" s="294">
        <v>32.922854038391883</v>
      </c>
      <c r="D998">
        <v>60493</v>
      </c>
    </row>
    <row r="999" spans="1:4">
      <c r="A999" s="293">
        <v>48201250201</v>
      </c>
      <c r="B999" t="s">
        <v>858</v>
      </c>
      <c r="C999" s="294">
        <v>10.08364312267658</v>
      </c>
      <c r="D999">
        <v>60470</v>
      </c>
    </row>
    <row r="1000" spans="1:4">
      <c r="A1000" s="293">
        <v>48201221601</v>
      </c>
      <c r="B1000" t="s">
        <v>858</v>
      </c>
      <c r="C1000" s="294">
        <v>42.349073520621637</v>
      </c>
      <c r="D1000">
        <v>60380</v>
      </c>
    </row>
    <row r="1001" spans="1:4">
      <c r="A1001" s="293">
        <v>48201323400</v>
      </c>
      <c r="B1001" t="s">
        <v>858</v>
      </c>
      <c r="C1001" s="294">
        <v>26.117706491538268</v>
      </c>
      <c r="D1001">
        <v>60362</v>
      </c>
    </row>
    <row r="1002" spans="1:4">
      <c r="A1002" s="293">
        <v>48201432904</v>
      </c>
      <c r="B1002" t="s">
        <v>858</v>
      </c>
      <c r="C1002" s="294">
        <v>23.097044206120849</v>
      </c>
      <c r="D1002">
        <v>60337</v>
      </c>
    </row>
    <row r="1003" spans="1:4">
      <c r="A1003" s="293">
        <v>48201423402</v>
      </c>
      <c r="B1003" t="s">
        <v>858</v>
      </c>
      <c r="C1003" s="294">
        <v>15.089514066496163</v>
      </c>
      <c r="D1003">
        <v>60246</v>
      </c>
    </row>
    <row r="1004" spans="1:4">
      <c r="A1004" s="293">
        <v>48201431101</v>
      </c>
      <c r="B1004" t="s">
        <v>858</v>
      </c>
      <c r="C1004" s="294">
        <v>10.830921868540718</v>
      </c>
      <c r="D1004">
        <v>60174</v>
      </c>
    </row>
    <row r="1005" spans="1:4">
      <c r="A1005" s="293">
        <v>48201431102</v>
      </c>
      <c r="B1005" t="s">
        <v>858</v>
      </c>
      <c r="C1005" s="294">
        <v>16.880236569738788</v>
      </c>
      <c r="D1005">
        <v>60174</v>
      </c>
    </row>
    <row r="1006" spans="1:4">
      <c r="A1006" s="293">
        <v>48201432804</v>
      </c>
      <c r="B1006" t="s">
        <v>858</v>
      </c>
      <c r="C1006" s="294">
        <v>20.933456561922366</v>
      </c>
      <c r="D1006">
        <v>60167</v>
      </c>
    </row>
    <row r="1007" spans="1:4">
      <c r="A1007" s="293">
        <v>48201532700</v>
      </c>
      <c r="B1007" t="s">
        <v>858</v>
      </c>
      <c r="C1007" s="294">
        <v>14.365900719172075</v>
      </c>
      <c r="D1007">
        <v>60117</v>
      </c>
    </row>
    <row r="1008" spans="1:4">
      <c r="A1008" s="293">
        <v>48201452900</v>
      </c>
      <c r="B1008" t="s">
        <v>858</v>
      </c>
      <c r="C1008" s="294">
        <v>20.172528201725282</v>
      </c>
      <c r="D1008">
        <v>59920</v>
      </c>
    </row>
    <row r="1009" spans="1:4">
      <c r="A1009" s="293">
        <v>48201311001</v>
      </c>
      <c r="B1009" t="s">
        <v>858</v>
      </c>
      <c r="C1009" s="294">
        <v>16.366207140332271</v>
      </c>
      <c r="D1009">
        <v>59896</v>
      </c>
    </row>
    <row r="1010" spans="1:4">
      <c r="A1010" s="293">
        <v>48201342300</v>
      </c>
      <c r="B1010" t="s">
        <v>858</v>
      </c>
      <c r="C1010" s="294">
        <v>18.929381924976639</v>
      </c>
      <c r="D1010">
        <v>59891</v>
      </c>
    </row>
    <row r="1011" spans="1:4">
      <c r="A1011" s="293">
        <v>48201311501</v>
      </c>
      <c r="B1011" t="s">
        <v>858</v>
      </c>
      <c r="C1011" s="294">
        <v>18.508655126498002</v>
      </c>
      <c r="D1011">
        <v>59875</v>
      </c>
    </row>
    <row r="1012" spans="1:4">
      <c r="A1012" s="293">
        <v>48201254600</v>
      </c>
      <c r="B1012" t="s">
        <v>858</v>
      </c>
      <c r="C1012" s="294">
        <v>18.282943525385054</v>
      </c>
      <c r="D1012">
        <v>59743</v>
      </c>
    </row>
    <row r="1013" spans="1:4">
      <c r="A1013" s="293">
        <v>48201531300</v>
      </c>
      <c r="B1013" t="s">
        <v>858</v>
      </c>
      <c r="C1013" s="294">
        <v>23.986627664020059</v>
      </c>
      <c r="D1013">
        <v>59738</v>
      </c>
    </row>
    <row r="1014" spans="1:4">
      <c r="A1014" s="293">
        <v>48201230400</v>
      </c>
      <c r="B1014" t="s">
        <v>858</v>
      </c>
      <c r="C1014" s="294">
        <v>23.437110834371108</v>
      </c>
      <c r="D1014">
        <v>59688</v>
      </c>
    </row>
    <row r="1015" spans="1:4">
      <c r="A1015" s="293">
        <v>48201341001</v>
      </c>
      <c r="B1015" t="s">
        <v>858</v>
      </c>
      <c r="C1015" s="294">
        <v>12.35877334563062</v>
      </c>
      <c r="D1015">
        <v>59684</v>
      </c>
    </row>
    <row r="1016" spans="1:4">
      <c r="A1016" s="293">
        <v>48201453701</v>
      </c>
      <c r="B1016" t="s">
        <v>858</v>
      </c>
      <c r="C1016" s="294">
        <v>28.456035079621511</v>
      </c>
      <c r="D1016">
        <v>59650</v>
      </c>
    </row>
    <row r="1017" spans="1:4">
      <c r="A1017" s="293">
        <v>48201254100</v>
      </c>
      <c r="B1017" t="s">
        <v>858</v>
      </c>
      <c r="C1017" s="294">
        <v>24.952182229177534</v>
      </c>
      <c r="D1017">
        <v>59539</v>
      </c>
    </row>
    <row r="1018" spans="1:4">
      <c r="A1018" s="293">
        <v>48201453002</v>
      </c>
      <c r="B1018" t="s">
        <v>858</v>
      </c>
      <c r="C1018" s="294">
        <v>19.818652849740932</v>
      </c>
      <c r="D1018">
        <v>59506</v>
      </c>
    </row>
    <row r="1019" spans="1:4">
      <c r="A1019" s="293">
        <v>48201321002</v>
      </c>
      <c r="B1019" t="s">
        <v>858</v>
      </c>
      <c r="C1019" s="294">
        <v>7.8983651762852078</v>
      </c>
      <c r="D1019">
        <v>59496</v>
      </c>
    </row>
    <row r="1020" spans="1:4">
      <c r="A1020" s="293">
        <v>48201522302</v>
      </c>
      <c r="B1020" t="s">
        <v>858</v>
      </c>
      <c r="C1020" s="294">
        <v>24.010477299185098</v>
      </c>
      <c r="D1020">
        <v>59387</v>
      </c>
    </row>
    <row r="1021" spans="1:4">
      <c r="A1021" s="293">
        <v>48201541702</v>
      </c>
      <c r="B1021" t="s">
        <v>858</v>
      </c>
      <c r="C1021" s="294">
        <v>6.4334539605950942</v>
      </c>
      <c r="D1021">
        <v>59375</v>
      </c>
    </row>
    <row r="1022" spans="1:4">
      <c r="A1022" s="293">
        <v>48201534203</v>
      </c>
      <c r="B1022" t="s">
        <v>858</v>
      </c>
      <c r="C1022" s="294">
        <v>10.739856801909307</v>
      </c>
      <c r="D1022">
        <v>59250</v>
      </c>
    </row>
    <row r="1023" spans="1:4">
      <c r="A1023" s="293">
        <v>48201522301</v>
      </c>
      <c r="B1023" t="s">
        <v>858</v>
      </c>
      <c r="C1023" s="294">
        <v>18.847309478284622</v>
      </c>
      <c r="D1023">
        <v>59215</v>
      </c>
    </row>
    <row r="1024" spans="1:4">
      <c r="A1024" s="293">
        <v>48201221900</v>
      </c>
      <c r="B1024" t="s">
        <v>858</v>
      </c>
      <c r="C1024" s="294">
        <v>37.611543573191568</v>
      </c>
      <c r="D1024">
        <v>59122</v>
      </c>
    </row>
    <row r="1025" spans="1:4">
      <c r="A1025" s="293">
        <v>48201240400</v>
      </c>
      <c r="B1025" t="s">
        <v>858</v>
      </c>
      <c r="C1025" s="294">
        <v>18.385650224215247</v>
      </c>
      <c r="D1025">
        <v>59000</v>
      </c>
    </row>
    <row r="1026" spans="1:4">
      <c r="A1026" s="293">
        <v>48201251402</v>
      </c>
      <c r="B1026" t="s">
        <v>858</v>
      </c>
      <c r="C1026" s="294">
        <v>20.690695219423919</v>
      </c>
      <c r="D1026">
        <v>58902</v>
      </c>
    </row>
    <row r="1027" spans="1:4">
      <c r="A1027" s="293">
        <v>48201551902</v>
      </c>
      <c r="B1027" t="s">
        <v>858</v>
      </c>
      <c r="C1027" s="294">
        <v>20.871966857368317</v>
      </c>
      <c r="D1027">
        <v>58836</v>
      </c>
    </row>
    <row r="1028" spans="1:4">
      <c r="A1028" s="293">
        <v>48201330302</v>
      </c>
      <c r="B1028" t="s">
        <v>858</v>
      </c>
      <c r="C1028" s="294">
        <v>19.479745830023827</v>
      </c>
      <c r="D1028">
        <v>58808</v>
      </c>
    </row>
    <row r="1029" spans="1:4">
      <c r="A1029" s="293">
        <v>48201341102</v>
      </c>
      <c r="B1029" t="s">
        <v>858</v>
      </c>
      <c r="C1029" s="294">
        <v>8.2230623818525519</v>
      </c>
      <c r="D1029">
        <v>58750</v>
      </c>
    </row>
    <row r="1030" spans="1:4">
      <c r="A1030" s="293">
        <v>48201521201</v>
      </c>
      <c r="B1030" t="s">
        <v>858</v>
      </c>
      <c r="C1030" s="294">
        <v>30.510314875135723</v>
      </c>
      <c r="D1030">
        <v>58606</v>
      </c>
    </row>
    <row r="1031" spans="1:4">
      <c r="A1031" s="293">
        <v>48201552303</v>
      </c>
      <c r="B1031" t="s">
        <v>858</v>
      </c>
      <c r="C1031" s="294">
        <v>8.6686174103877107</v>
      </c>
      <c r="D1031">
        <v>58586</v>
      </c>
    </row>
    <row r="1032" spans="1:4">
      <c r="A1032" s="293">
        <v>48201551501</v>
      </c>
      <c r="B1032" t="s">
        <v>858</v>
      </c>
      <c r="C1032" s="294">
        <v>26.227127505082777</v>
      </c>
      <c r="D1032">
        <v>58564</v>
      </c>
    </row>
    <row r="1033" spans="1:4">
      <c r="A1033" s="293">
        <v>48201232402</v>
      </c>
      <c r="B1033" t="s">
        <v>858</v>
      </c>
      <c r="C1033" s="294">
        <v>20.425439548513133</v>
      </c>
      <c r="D1033">
        <v>58537</v>
      </c>
    </row>
    <row r="1034" spans="1:4">
      <c r="A1034" s="293">
        <v>48201341303</v>
      </c>
      <c r="B1034" t="s">
        <v>858</v>
      </c>
      <c r="C1034" s="294">
        <v>16.453201970443349</v>
      </c>
      <c r="D1034">
        <v>58424</v>
      </c>
    </row>
    <row r="1035" spans="1:4">
      <c r="A1035" s="293">
        <v>48201320901</v>
      </c>
      <c r="B1035" t="s">
        <v>858</v>
      </c>
      <c r="C1035" s="294">
        <v>42.557883131201763</v>
      </c>
      <c r="D1035">
        <v>58357</v>
      </c>
    </row>
    <row r="1036" spans="1:4">
      <c r="A1036" s="293">
        <v>48201232901</v>
      </c>
      <c r="B1036" t="s">
        <v>858</v>
      </c>
      <c r="C1036" s="294">
        <v>4.9335863377609108</v>
      </c>
      <c r="D1036">
        <v>58355</v>
      </c>
    </row>
    <row r="1037" spans="1:4">
      <c r="A1037" s="293">
        <v>48201432102</v>
      </c>
      <c r="B1037" t="s">
        <v>858</v>
      </c>
      <c r="C1037" s="294">
        <v>15.168290522586359</v>
      </c>
      <c r="D1037">
        <v>58101</v>
      </c>
    </row>
    <row r="1038" spans="1:4">
      <c r="A1038" s="293">
        <v>48201222200</v>
      </c>
      <c r="B1038" t="s">
        <v>858</v>
      </c>
      <c r="C1038" s="294">
        <v>23.435544430538172</v>
      </c>
      <c r="D1038">
        <v>58024</v>
      </c>
    </row>
    <row r="1039" spans="1:4">
      <c r="A1039" s="293">
        <v>48201421101</v>
      </c>
      <c r="B1039" t="s">
        <v>858</v>
      </c>
      <c r="C1039" s="294">
        <v>28.798185941043087</v>
      </c>
      <c r="D1039">
        <v>57959</v>
      </c>
    </row>
    <row r="1040" spans="1:4">
      <c r="A1040" s="293">
        <v>48201310700</v>
      </c>
      <c r="B1040" t="s">
        <v>858</v>
      </c>
      <c r="C1040" s="294">
        <v>21.25137816979052</v>
      </c>
      <c r="D1040">
        <v>57935</v>
      </c>
    </row>
    <row r="1041" spans="1:4">
      <c r="A1041" s="293">
        <v>48201451401</v>
      </c>
      <c r="B1041" t="s">
        <v>858</v>
      </c>
      <c r="C1041" s="294">
        <v>9.4570405727923639</v>
      </c>
      <c r="D1041">
        <v>57846</v>
      </c>
    </row>
    <row r="1042" spans="1:4">
      <c r="A1042" s="293">
        <v>48201540503</v>
      </c>
      <c r="B1042" t="s">
        <v>858</v>
      </c>
      <c r="C1042" s="294">
        <v>9.0211907164480323</v>
      </c>
      <c r="D1042">
        <v>57826</v>
      </c>
    </row>
    <row r="1043" spans="1:4">
      <c r="A1043" s="293">
        <v>48201533302</v>
      </c>
      <c r="B1043" t="s">
        <v>858</v>
      </c>
      <c r="C1043" s="294">
        <v>23.051681706316653</v>
      </c>
      <c r="D1043">
        <v>57750</v>
      </c>
    </row>
    <row r="1044" spans="1:4">
      <c r="A1044" s="293">
        <v>48201330303</v>
      </c>
      <c r="B1044" t="s">
        <v>858</v>
      </c>
      <c r="C1044" s="294">
        <v>8.7484561547962123</v>
      </c>
      <c r="D1044">
        <v>57679</v>
      </c>
    </row>
    <row r="1045" spans="1:4">
      <c r="A1045" s="293">
        <v>48201531500</v>
      </c>
      <c r="B1045" t="s">
        <v>858</v>
      </c>
      <c r="C1045" s="294">
        <v>12.086614173228346</v>
      </c>
      <c r="D1045">
        <v>57500</v>
      </c>
    </row>
    <row r="1046" spans="1:4">
      <c r="A1046" s="293">
        <v>48201232201</v>
      </c>
      <c r="B1046" t="s">
        <v>858</v>
      </c>
      <c r="C1046" s="294">
        <v>40.641462658816238</v>
      </c>
      <c r="D1046">
        <v>57449</v>
      </c>
    </row>
    <row r="1047" spans="1:4">
      <c r="A1047" s="293">
        <v>48201533802</v>
      </c>
      <c r="B1047" t="s">
        <v>858</v>
      </c>
      <c r="C1047" s="294">
        <v>21.343817012151536</v>
      </c>
      <c r="D1047">
        <v>57235</v>
      </c>
    </row>
    <row r="1048" spans="1:4">
      <c r="A1048" s="293">
        <v>48201231800</v>
      </c>
      <c r="B1048" t="s">
        <v>858</v>
      </c>
      <c r="C1048" s="294">
        <v>23.839796567069293</v>
      </c>
      <c r="D1048">
        <v>57198</v>
      </c>
    </row>
    <row r="1049" spans="1:4">
      <c r="A1049" s="293">
        <v>48201432303</v>
      </c>
      <c r="B1049" t="s">
        <v>858</v>
      </c>
      <c r="C1049" s="294">
        <v>23.159452460229375</v>
      </c>
      <c r="D1049">
        <v>57194</v>
      </c>
    </row>
    <row r="1050" spans="1:4">
      <c r="A1050" s="293">
        <v>48201431304</v>
      </c>
      <c r="B1050" t="s">
        <v>858</v>
      </c>
      <c r="C1050" s="294">
        <v>6.8261787473610127</v>
      </c>
      <c r="D1050">
        <v>57190</v>
      </c>
    </row>
    <row r="1051" spans="1:4">
      <c r="A1051" s="293">
        <v>48201221100</v>
      </c>
      <c r="B1051" t="s">
        <v>858</v>
      </c>
      <c r="C1051" s="294">
        <v>20.467667436489606</v>
      </c>
      <c r="D1051">
        <v>56993</v>
      </c>
    </row>
    <row r="1052" spans="1:4">
      <c r="A1052" s="293">
        <v>48201532502</v>
      </c>
      <c r="B1052" t="s">
        <v>858</v>
      </c>
      <c r="C1052" s="294">
        <v>26.806083650190114</v>
      </c>
      <c r="D1052">
        <v>56857</v>
      </c>
    </row>
    <row r="1053" spans="1:4">
      <c r="A1053" s="293">
        <v>48201350803</v>
      </c>
      <c r="B1053" t="s">
        <v>858</v>
      </c>
      <c r="C1053" s="294">
        <v>4.6398442569759899</v>
      </c>
      <c r="D1053">
        <v>56845</v>
      </c>
    </row>
    <row r="1054" spans="1:4">
      <c r="A1054" s="293">
        <v>48201423203</v>
      </c>
      <c r="B1054" t="s">
        <v>858</v>
      </c>
      <c r="C1054" s="294">
        <v>20.074349442379184</v>
      </c>
      <c r="D1054">
        <v>56719</v>
      </c>
    </row>
    <row r="1055" spans="1:4">
      <c r="A1055" s="293">
        <v>48201433202</v>
      </c>
      <c r="B1055" t="s">
        <v>858</v>
      </c>
      <c r="C1055" s="294">
        <v>24.318955732122589</v>
      </c>
      <c r="D1055">
        <v>56701</v>
      </c>
    </row>
    <row r="1056" spans="1:4">
      <c r="A1056" s="293">
        <v>48201340101</v>
      </c>
      <c r="B1056" t="s">
        <v>858</v>
      </c>
      <c r="C1056" s="294">
        <v>11.708253358925145</v>
      </c>
      <c r="D1056">
        <v>56619</v>
      </c>
    </row>
    <row r="1057" spans="1:4">
      <c r="A1057" s="293">
        <v>48201521202</v>
      </c>
      <c r="B1057" t="s">
        <v>858</v>
      </c>
      <c r="C1057" s="294">
        <v>24.255858138062063</v>
      </c>
      <c r="D1057">
        <v>56289</v>
      </c>
    </row>
    <row r="1058" spans="1:4">
      <c r="A1058" s="293">
        <v>48201541403</v>
      </c>
      <c r="B1058" t="s">
        <v>858</v>
      </c>
      <c r="C1058" s="294">
        <v>11.287538833275802</v>
      </c>
      <c r="D1058">
        <v>56122</v>
      </c>
    </row>
    <row r="1059" spans="1:4">
      <c r="A1059" s="293">
        <v>48201454400</v>
      </c>
      <c r="B1059" t="s">
        <v>858</v>
      </c>
      <c r="C1059" s="294">
        <v>12.057416267942584</v>
      </c>
      <c r="D1059">
        <v>56071</v>
      </c>
    </row>
    <row r="1060" spans="1:4">
      <c r="A1060" s="293">
        <v>48201432003</v>
      </c>
      <c r="B1060" t="s">
        <v>858</v>
      </c>
      <c r="C1060" s="294">
        <v>12.808177991581479</v>
      </c>
      <c r="D1060">
        <v>56011</v>
      </c>
    </row>
    <row r="1061" spans="1:4">
      <c r="A1061" s="293">
        <v>48201233701</v>
      </c>
      <c r="B1061" t="s">
        <v>858</v>
      </c>
      <c r="C1061" s="294">
        <v>21.06470858191831</v>
      </c>
      <c r="D1061">
        <v>55975</v>
      </c>
    </row>
    <row r="1062" spans="1:4">
      <c r="A1062" s="293">
        <v>48201532400</v>
      </c>
      <c r="B1062" t="s">
        <v>858</v>
      </c>
      <c r="C1062" s="294">
        <v>10.303222733767264</v>
      </c>
      <c r="D1062">
        <v>55947</v>
      </c>
    </row>
    <row r="1063" spans="1:4">
      <c r="A1063" s="293">
        <v>48201541802</v>
      </c>
      <c r="B1063" t="s">
        <v>858</v>
      </c>
      <c r="C1063" s="294">
        <v>14.579256360078277</v>
      </c>
      <c r="D1063">
        <v>55898</v>
      </c>
    </row>
    <row r="1064" spans="1:4">
      <c r="A1064" s="293">
        <v>48201320100</v>
      </c>
      <c r="B1064" t="s">
        <v>858</v>
      </c>
      <c r="C1064" s="294">
        <v>16.277162771627715</v>
      </c>
      <c r="D1064">
        <v>55893</v>
      </c>
    </row>
    <row r="1065" spans="1:4">
      <c r="A1065" s="293">
        <v>48201322200</v>
      </c>
      <c r="B1065" t="s">
        <v>858</v>
      </c>
      <c r="C1065" s="294">
        <v>20.446615491974878</v>
      </c>
      <c r="D1065">
        <v>55857</v>
      </c>
    </row>
    <row r="1066" spans="1:4">
      <c r="A1066" s="293">
        <v>48201553602</v>
      </c>
      <c r="B1066" t="s">
        <v>858</v>
      </c>
      <c r="C1066" s="294">
        <v>13.251366120218581</v>
      </c>
      <c r="D1066">
        <v>55504</v>
      </c>
    </row>
    <row r="1067" spans="1:4">
      <c r="A1067" s="293">
        <v>48201534002</v>
      </c>
      <c r="B1067" t="s">
        <v>858</v>
      </c>
      <c r="C1067" s="294">
        <v>23.131890567578601</v>
      </c>
      <c r="D1067">
        <v>55481</v>
      </c>
    </row>
    <row r="1068" spans="1:4">
      <c r="A1068" s="293">
        <v>48201322100</v>
      </c>
      <c r="B1068" t="s">
        <v>858</v>
      </c>
      <c r="C1068" s="294">
        <v>18.401682439537328</v>
      </c>
      <c r="D1068">
        <v>55257</v>
      </c>
    </row>
    <row r="1069" spans="1:4">
      <c r="A1069" s="293">
        <v>48201420100</v>
      </c>
      <c r="B1069" t="s">
        <v>858</v>
      </c>
      <c r="C1069" s="294">
        <v>9.8135772071755198</v>
      </c>
      <c r="D1069">
        <v>55140</v>
      </c>
    </row>
    <row r="1070" spans="1:4">
      <c r="A1070" s="293">
        <v>48201212500</v>
      </c>
      <c r="B1070" t="s">
        <v>858</v>
      </c>
      <c r="C1070" s="294">
        <v>23.662374821173103</v>
      </c>
      <c r="D1070">
        <v>54966</v>
      </c>
    </row>
    <row r="1071" spans="1:4">
      <c r="A1071" s="293">
        <v>48201540504</v>
      </c>
      <c r="B1071" t="s">
        <v>858</v>
      </c>
      <c r="C1071" s="294">
        <v>28.865979381443296</v>
      </c>
      <c r="D1071">
        <v>54947</v>
      </c>
    </row>
    <row r="1072" spans="1:4">
      <c r="A1072" s="293">
        <v>48201232303</v>
      </c>
      <c r="B1072" t="s">
        <v>858</v>
      </c>
      <c r="C1072" s="294">
        <v>21.519925857275254</v>
      </c>
      <c r="D1072">
        <v>54908</v>
      </c>
    </row>
    <row r="1073" spans="1:4">
      <c r="A1073" s="293">
        <v>48201211502</v>
      </c>
      <c r="B1073" t="s">
        <v>858</v>
      </c>
      <c r="C1073" s="294">
        <v>26.71259089169537</v>
      </c>
      <c r="D1073">
        <v>54900</v>
      </c>
    </row>
    <row r="1074" spans="1:4">
      <c r="A1074" s="293">
        <v>48201232403</v>
      </c>
      <c r="B1074" t="s">
        <v>858</v>
      </c>
      <c r="C1074" s="294">
        <v>19.26605504587156</v>
      </c>
      <c r="D1074">
        <v>54886</v>
      </c>
    </row>
    <row r="1075" spans="1:4">
      <c r="A1075" s="293">
        <v>48201331502</v>
      </c>
      <c r="B1075" t="s">
        <v>858</v>
      </c>
      <c r="C1075" s="294">
        <v>7.7175100109210053</v>
      </c>
      <c r="D1075">
        <v>54703</v>
      </c>
    </row>
    <row r="1076" spans="1:4">
      <c r="A1076" s="293">
        <v>48201421302</v>
      </c>
      <c r="B1076" t="s">
        <v>858</v>
      </c>
      <c r="C1076" s="294">
        <v>25.202408137845133</v>
      </c>
      <c r="D1076">
        <v>54679</v>
      </c>
    </row>
    <row r="1077" spans="1:4">
      <c r="A1077" s="293">
        <v>48201551602</v>
      </c>
      <c r="B1077" t="s">
        <v>858</v>
      </c>
      <c r="C1077" s="294">
        <v>19.945640811206356</v>
      </c>
      <c r="D1077">
        <v>54594</v>
      </c>
    </row>
    <row r="1078" spans="1:4">
      <c r="A1078" s="293">
        <v>48201232802</v>
      </c>
      <c r="B1078" t="s">
        <v>858</v>
      </c>
      <c r="C1078" s="294">
        <v>7.3615411076711395</v>
      </c>
      <c r="D1078">
        <v>54519</v>
      </c>
    </row>
    <row r="1079" spans="1:4">
      <c r="A1079" s="293">
        <v>48201233703</v>
      </c>
      <c r="B1079" t="s">
        <v>858</v>
      </c>
      <c r="C1079" s="294">
        <v>17.140718562874252</v>
      </c>
      <c r="D1079">
        <v>54375</v>
      </c>
    </row>
    <row r="1080" spans="1:4">
      <c r="A1080" s="293">
        <v>48201254200</v>
      </c>
      <c r="B1080" t="s">
        <v>858</v>
      </c>
      <c r="C1080" s="294">
        <v>20.714834742505765</v>
      </c>
      <c r="D1080">
        <v>54375</v>
      </c>
    </row>
    <row r="1081" spans="1:4">
      <c r="A1081" s="293">
        <v>48201311900</v>
      </c>
      <c r="B1081" t="s">
        <v>858</v>
      </c>
      <c r="C1081" s="294">
        <v>12.625250501002002</v>
      </c>
      <c r="D1081">
        <v>54375</v>
      </c>
    </row>
    <row r="1082" spans="1:4">
      <c r="A1082" s="293">
        <v>48201451502</v>
      </c>
      <c r="B1082" t="s">
        <v>858</v>
      </c>
      <c r="C1082" s="294">
        <v>6.5912636505460211</v>
      </c>
      <c r="D1082">
        <v>54324</v>
      </c>
    </row>
    <row r="1083" spans="1:4">
      <c r="A1083" s="293">
        <v>48201522101</v>
      </c>
      <c r="B1083" t="s">
        <v>858</v>
      </c>
      <c r="C1083" s="294">
        <v>22.690296339337596</v>
      </c>
      <c r="D1083">
        <v>54286</v>
      </c>
    </row>
    <row r="1084" spans="1:4">
      <c r="A1084" s="293">
        <v>48201452801</v>
      </c>
      <c r="B1084" t="s">
        <v>858</v>
      </c>
      <c r="C1084" s="294">
        <v>22.647951441578147</v>
      </c>
      <c r="D1084">
        <v>54282</v>
      </c>
    </row>
    <row r="1085" spans="1:4">
      <c r="A1085" s="293">
        <v>48201310400</v>
      </c>
      <c r="B1085" t="s">
        <v>858</v>
      </c>
      <c r="C1085" s="294">
        <v>18.412046543463383</v>
      </c>
      <c r="D1085">
        <v>54230</v>
      </c>
    </row>
    <row r="1086" spans="1:4">
      <c r="A1086" s="293">
        <v>48201343000</v>
      </c>
      <c r="B1086" t="s">
        <v>858</v>
      </c>
      <c r="C1086" s="294">
        <v>15.533032116253512</v>
      </c>
      <c r="D1086">
        <v>54201</v>
      </c>
    </row>
    <row r="1087" spans="1:4">
      <c r="A1087" s="293">
        <v>48201452002</v>
      </c>
      <c r="B1087" t="s">
        <v>858</v>
      </c>
      <c r="C1087" s="294">
        <v>15.819861431870669</v>
      </c>
      <c r="D1087">
        <v>54176</v>
      </c>
    </row>
    <row r="1088" spans="1:4">
      <c r="A1088" s="293">
        <v>48201252500</v>
      </c>
      <c r="B1088" t="s">
        <v>858</v>
      </c>
      <c r="C1088" s="294">
        <v>28.59535273184007</v>
      </c>
      <c r="D1088">
        <v>54158</v>
      </c>
    </row>
    <row r="1089" spans="1:4">
      <c r="A1089" s="293">
        <v>48201340502</v>
      </c>
      <c r="B1089" t="s">
        <v>858</v>
      </c>
      <c r="C1089" s="294">
        <v>32.418838591678096</v>
      </c>
      <c r="D1089">
        <v>54105</v>
      </c>
    </row>
    <row r="1090" spans="1:4">
      <c r="A1090" s="293">
        <v>48201221501</v>
      </c>
      <c r="B1090" t="s">
        <v>858</v>
      </c>
      <c r="C1090" s="294">
        <v>22.991484635320251</v>
      </c>
      <c r="D1090">
        <v>54070</v>
      </c>
    </row>
    <row r="1091" spans="1:4">
      <c r="A1091" s="293">
        <v>48201323701</v>
      </c>
      <c r="B1091" t="s">
        <v>858</v>
      </c>
      <c r="C1091" s="294">
        <v>7.9025110782865591</v>
      </c>
      <c r="D1091">
        <v>54020</v>
      </c>
    </row>
    <row r="1092" spans="1:4">
      <c r="A1092" s="293">
        <v>48201453502</v>
      </c>
      <c r="B1092" t="s">
        <v>858</v>
      </c>
      <c r="C1092" s="294">
        <v>29.604880883207436</v>
      </c>
      <c r="D1092">
        <v>53990</v>
      </c>
    </row>
    <row r="1093" spans="1:4">
      <c r="A1093" s="293">
        <v>48201322900</v>
      </c>
      <c r="B1093" t="s">
        <v>858</v>
      </c>
      <c r="C1093" s="294">
        <v>11.32394366197183</v>
      </c>
      <c r="D1093">
        <v>53981</v>
      </c>
    </row>
    <row r="1094" spans="1:4">
      <c r="A1094" s="293">
        <v>48201331100</v>
      </c>
      <c r="B1094" t="s">
        <v>858</v>
      </c>
      <c r="C1094" s="294">
        <v>26.032225579053375</v>
      </c>
      <c r="D1094">
        <v>53974</v>
      </c>
    </row>
    <row r="1095" spans="1:4">
      <c r="A1095" s="293">
        <v>48201253000</v>
      </c>
      <c r="B1095" t="s">
        <v>858</v>
      </c>
      <c r="C1095" s="294">
        <v>28.02937576499388</v>
      </c>
      <c r="D1095">
        <v>53970</v>
      </c>
    </row>
    <row r="1096" spans="1:4">
      <c r="A1096" s="293">
        <v>48201330200</v>
      </c>
      <c r="B1096" t="s">
        <v>858</v>
      </c>
      <c r="C1096" s="294">
        <v>28.138834779528953</v>
      </c>
      <c r="D1096">
        <v>53903</v>
      </c>
    </row>
    <row r="1097" spans="1:4">
      <c r="A1097" s="293">
        <v>48201521401</v>
      </c>
      <c r="B1097" t="s">
        <v>858</v>
      </c>
      <c r="C1097" s="294">
        <v>42.308739450040839</v>
      </c>
      <c r="D1097">
        <v>53895</v>
      </c>
    </row>
    <row r="1098" spans="1:4">
      <c r="A1098" s="293">
        <v>48201451904</v>
      </c>
      <c r="B1098" t="s">
        <v>858</v>
      </c>
      <c r="C1098" s="294">
        <v>4.9413049413049412</v>
      </c>
      <c r="D1098">
        <v>53843</v>
      </c>
    </row>
    <row r="1099" spans="1:4">
      <c r="A1099" s="293">
        <v>48201333302</v>
      </c>
      <c r="B1099" t="s">
        <v>858</v>
      </c>
      <c r="C1099" s="294">
        <v>23.203732503888023</v>
      </c>
      <c r="D1099">
        <v>53830</v>
      </c>
    </row>
    <row r="1100" spans="1:4">
      <c r="A1100" s="293">
        <v>48201220300</v>
      </c>
      <c r="B1100" t="s">
        <v>858</v>
      </c>
      <c r="C1100" s="294">
        <v>28.880208333333336</v>
      </c>
      <c r="D1100">
        <v>53792</v>
      </c>
    </row>
    <row r="1101" spans="1:4">
      <c r="A1101" s="293">
        <v>48201222900</v>
      </c>
      <c r="B1101" t="s">
        <v>858</v>
      </c>
      <c r="C1101" s="294">
        <v>31.004103306782525</v>
      </c>
      <c r="D1101">
        <v>53672</v>
      </c>
    </row>
    <row r="1102" spans="1:4">
      <c r="A1102" s="293">
        <v>48201232703</v>
      </c>
      <c r="B1102" t="s">
        <v>858</v>
      </c>
      <c r="C1102" s="294">
        <v>27.395091053048297</v>
      </c>
      <c r="D1102">
        <v>53458</v>
      </c>
    </row>
    <row r="1103" spans="1:4">
      <c r="A1103" s="293">
        <v>48201533500</v>
      </c>
      <c r="B1103" t="s">
        <v>858</v>
      </c>
      <c r="C1103" s="294">
        <v>14.347715088077612</v>
      </c>
      <c r="D1103">
        <v>53452</v>
      </c>
    </row>
    <row r="1104" spans="1:4">
      <c r="A1104" s="293">
        <v>48201551201</v>
      </c>
      <c r="B1104" t="s">
        <v>858</v>
      </c>
      <c r="C1104" s="294">
        <v>20.134095839084992</v>
      </c>
      <c r="D1104">
        <v>53176</v>
      </c>
    </row>
    <row r="1105" spans="1:4">
      <c r="A1105" s="293">
        <v>48201314003</v>
      </c>
      <c r="B1105" t="s">
        <v>858</v>
      </c>
      <c r="C1105" s="294">
        <v>37.181921762248386</v>
      </c>
      <c r="D1105">
        <v>53149</v>
      </c>
    </row>
    <row r="1106" spans="1:4">
      <c r="A1106" s="293">
        <v>48201431901</v>
      </c>
      <c r="B1106" t="s">
        <v>858</v>
      </c>
      <c r="C1106" s="294">
        <v>12.473721093202522</v>
      </c>
      <c r="D1106">
        <v>53125</v>
      </c>
    </row>
    <row r="1107" spans="1:4">
      <c r="A1107" s="293">
        <v>48201551000</v>
      </c>
      <c r="B1107" t="s">
        <v>858</v>
      </c>
      <c r="C1107" s="294">
        <v>9.0809327846364898</v>
      </c>
      <c r="D1107">
        <v>53065</v>
      </c>
    </row>
    <row r="1108" spans="1:4">
      <c r="A1108" s="293">
        <v>48201222502</v>
      </c>
      <c r="B1108" t="s">
        <v>858</v>
      </c>
      <c r="C1108" s="294">
        <v>20.733944954128443</v>
      </c>
      <c r="D1108">
        <v>52987</v>
      </c>
    </row>
    <row r="1109" spans="1:4">
      <c r="A1109" s="293">
        <v>48201423304</v>
      </c>
      <c r="B1109" t="s">
        <v>858</v>
      </c>
      <c r="C1109" s="294">
        <v>17.69936890418818</v>
      </c>
      <c r="D1109">
        <v>52958</v>
      </c>
    </row>
    <row r="1110" spans="1:4">
      <c r="A1110" s="293">
        <v>48201331900</v>
      </c>
      <c r="B1110" t="s">
        <v>858</v>
      </c>
      <c r="C1110" s="294">
        <v>19.040434520217261</v>
      </c>
      <c r="D1110">
        <v>52926</v>
      </c>
    </row>
    <row r="1111" spans="1:4">
      <c r="A1111" s="293">
        <v>48201422304</v>
      </c>
      <c r="B1111" t="s">
        <v>858</v>
      </c>
      <c r="C1111" s="294">
        <v>23.362445414847162</v>
      </c>
      <c r="D1111">
        <v>52882</v>
      </c>
    </row>
    <row r="1112" spans="1:4">
      <c r="A1112" s="293">
        <v>48201453702</v>
      </c>
      <c r="B1112" t="s">
        <v>858</v>
      </c>
      <c r="C1112" s="294">
        <v>11.71320397539044</v>
      </c>
      <c r="D1112">
        <v>52858</v>
      </c>
    </row>
    <row r="1113" spans="1:4">
      <c r="A1113" s="293">
        <v>48201552701</v>
      </c>
      <c r="B1113" t="s">
        <v>858</v>
      </c>
      <c r="C1113" s="294">
        <v>19.240365955087331</v>
      </c>
      <c r="D1113">
        <v>52770</v>
      </c>
    </row>
    <row r="1114" spans="1:4">
      <c r="A1114" s="293">
        <v>48201532600</v>
      </c>
      <c r="B1114" t="s">
        <v>858</v>
      </c>
      <c r="C1114" s="294">
        <v>21.134020618556701</v>
      </c>
      <c r="D1114">
        <v>52657</v>
      </c>
    </row>
    <row r="1115" spans="1:4">
      <c r="A1115" s="293">
        <v>48201310800</v>
      </c>
      <c r="B1115" t="s">
        <v>858</v>
      </c>
      <c r="C1115" s="294">
        <v>16.090850927703134</v>
      </c>
      <c r="D1115">
        <v>52654</v>
      </c>
    </row>
    <row r="1116" spans="1:4">
      <c r="A1116" s="293">
        <v>48201254000</v>
      </c>
      <c r="B1116" t="s">
        <v>858</v>
      </c>
      <c r="C1116" s="294">
        <v>29.511437447048856</v>
      </c>
      <c r="D1116">
        <v>52636</v>
      </c>
    </row>
    <row r="1117" spans="1:4">
      <c r="A1117" s="293">
        <v>48201422800</v>
      </c>
      <c r="B1117" t="s">
        <v>858</v>
      </c>
      <c r="C1117" s="294">
        <v>28.001876172607883</v>
      </c>
      <c r="D1117">
        <v>52615</v>
      </c>
    </row>
    <row r="1118" spans="1:4">
      <c r="A1118" s="293">
        <v>48201451404</v>
      </c>
      <c r="B1118" t="s">
        <v>858</v>
      </c>
      <c r="C1118" s="294">
        <v>11.393022688460599</v>
      </c>
      <c r="D1118">
        <v>52192</v>
      </c>
    </row>
    <row r="1119" spans="1:4">
      <c r="A1119" s="293">
        <v>48201211501</v>
      </c>
      <c r="B1119" t="s">
        <v>858</v>
      </c>
      <c r="C1119" s="294">
        <v>34.205882352941174</v>
      </c>
      <c r="D1119">
        <v>51979</v>
      </c>
    </row>
    <row r="1120" spans="1:4">
      <c r="A1120" s="293">
        <v>48201210700</v>
      </c>
      <c r="B1120" t="s">
        <v>858</v>
      </c>
      <c r="C1120" s="294">
        <v>19.310970081595649</v>
      </c>
      <c r="D1120">
        <v>51966</v>
      </c>
    </row>
    <row r="1121" spans="1:4">
      <c r="A1121" s="293">
        <v>48201321401</v>
      </c>
      <c r="B1121" t="s">
        <v>858</v>
      </c>
      <c r="C1121" s="294">
        <v>30.136986301369863</v>
      </c>
      <c r="D1121">
        <v>51946</v>
      </c>
    </row>
    <row r="1122" spans="1:4">
      <c r="A1122" s="293">
        <v>48201232704</v>
      </c>
      <c r="B1122" t="s">
        <v>858</v>
      </c>
      <c r="C1122" s="294">
        <v>11.574328030718597</v>
      </c>
      <c r="D1122">
        <v>51842</v>
      </c>
    </row>
    <row r="1123" spans="1:4">
      <c r="A1123" s="293">
        <v>48201432302</v>
      </c>
      <c r="B1123" t="s">
        <v>858</v>
      </c>
      <c r="C1123" s="294">
        <v>33.672480620155035</v>
      </c>
      <c r="D1123">
        <v>51750</v>
      </c>
    </row>
    <row r="1124" spans="1:4">
      <c r="A1124" s="293">
        <v>48201452802</v>
      </c>
      <c r="B1124" t="s">
        <v>858</v>
      </c>
      <c r="C1124" s="294">
        <v>31.096335240451523</v>
      </c>
      <c r="D1124">
        <v>51723</v>
      </c>
    </row>
    <row r="1125" spans="1:4">
      <c r="A1125" s="293">
        <v>48201254300</v>
      </c>
      <c r="B1125" t="s">
        <v>858</v>
      </c>
      <c r="C1125" s="294">
        <v>24.253328535444403</v>
      </c>
      <c r="D1125">
        <v>51477</v>
      </c>
    </row>
    <row r="1126" spans="1:4">
      <c r="A1126" s="293">
        <v>48201324101</v>
      </c>
      <c r="B1126" t="s">
        <v>858</v>
      </c>
      <c r="C1126" s="294">
        <v>19.283018867924529</v>
      </c>
      <c r="D1126">
        <v>51384</v>
      </c>
    </row>
    <row r="1127" spans="1:4">
      <c r="A1127" s="293">
        <v>48201221302</v>
      </c>
      <c r="B1127" t="s">
        <v>858</v>
      </c>
      <c r="C1127" s="294">
        <v>9.434532809192623</v>
      </c>
      <c r="D1127">
        <v>51221</v>
      </c>
    </row>
    <row r="1128" spans="1:4">
      <c r="A1128" s="293">
        <v>48201533904</v>
      </c>
      <c r="B1128" t="s">
        <v>858</v>
      </c>
      <c r="C1128" s="294">
        <v>7.574349442379182</v>
      </c>
      <c r="D1128">
        <v>51173</v>
      </c>
    </row>
    <row r="1129" spans="1:4">
      <c r="A1129" s="293">
        <v>48201241503</v>
      </c>
      <c r="B1129" t="s">
        <v>858</v>
      </c>
      <c r="C1129" s="294">
        <v>19.13285600636436</v>
      </c>
      <c r="D1129">
        <v>51076</v>
      </c>
    </row>
    <row r="1130" spans="1:4">
      <c r="A1130" s="293">
        <v>48201521402</v>
      </c>
      <c r="B1130" t="s">
        <v>858</v>
      </c>
      <c r="C1130" s="294">
        <v>38.265455610899501</v>
      </c>
      <c r="D1130">
        <v>51042</v>
      </c>
    </row>
    <row r="1131" spans="1:4">
      <c r="A1131" s="293">
        <v>48201221800</v>
      </c>
      <c r="B1131" t="s">
        <v>858</v>
      </c>
      <c r="C1131" s="294">
        <v>32.520114196729821</v>
      </c>
      <c r="D1131">
        <v>50945</v>
      </c>
    </row>
    <row r="1132" spans="1:4">
      <c r="A1132" s="293">
        <v>48201452702</v>
      </c>
      <c r="B1132" t="s">
        <v>858</v>
      </c>
      <c r="C1132" s="294">
        <v>10.658737419945105</v>
      </c>
      <c r="D1132">
        <v>50755</v>
      </c>
    </row>
    <row r="1133" spans="1:4">
      <c r="A1133" s="293">
        <v>48201333801</v>
      </c>
      <c r="B1133" t="s">
        <v>858</v>
      </c>
      <c r="C1133" s="294">
        <v>23.124712379199263</v>
      </c>
      <c r="D1133">
        <v>50702</v>
      </c>
    </row>
    <row r="1134" spans="1:4">
      <c r="A1134" s="293">
        <v>48201311502</v>
      </c>
      <c r="B1134" t="s">
        <v>858</v>
      </c>
      <c r="C1134" s="294">
        <v>20.862396956246037</v>
      </c>
      <c r="D1134">
        <v>50667</v>
      </c>
    </row>
    <row r="1135" spans="1:4">
      <c r="A1135" s="293">
        <v>48201422502</v>
      </c>
      <c r="B1135" t="s">
        <v>858</v>
      </c>
      <c r="C1135" s="294">
        <v>22.107218683651805</v>
      </c>
      <c r="D1135">
        <v>50633</v>
      </c>
    </row>
    <row r="1136" spans="1:4">
      <c r="A1136" s="293">
        <v>48201431303</v>
      </c>
      <c r="B1136" t="s">
        <v>858</v>
      </c>
      <c r="C1136" s="294">
        <v>15.049656226126814</v>
      </c>
      <c r="D1136">
        <v>50571</v>
      </c>
    </row>
    <row r="1137" spans="1:4">
      <c r="A1137" s="293">
        <v>48201230100</v>
      </c>
      <c r="B1137" t="s">
        <v>858</v>
      </c>
      <c r="C1137" s="294">
        <v>15.59301625526791</v>
      </c>
      <c r="D1137">
        <v>50357</v>
      </c>
    </row>
    <row r="1138" spans="1:4">
      <c r="A1138" s="293">
        <v>48201320700</v>
      </c>
      <c r="B1138" t="s">
        <v>858</v>
      </c>
      <c r="C1138" s="294">
        <v>18.894970028668233</v>
      </c>
      <c r="D1138">
        <v>50321</v>
      </c>
    </row>
    <row r="1139" spans="1:4">
      <c r="A1139" s="293">
        <v>48201231500</v>
      </c>
      <c r="B1139" t="s">
        <v>858</v>
      </c>
      <c r="C1139" s="294">
        <v>16.934689858877586</v>
      </c>
      <c r="D1139">
        <v>50319</v>
      </c>
    </row>
    <row r="1140" spans="1:4">
      <c r="A1140" s="293">
        <v>48201422501</v>
      </c>
      <c r="B1140" t="s">
        <v>858</v>
      </c>
      <c r="C1140" s="294">
        <v>27.669039145907476</v>
      </c>
      <c r="D1140">
        <v>50305</v>
      </c>
    </row>
    <row r="1141" spans="1:4">
      <c r="A1141" s="293">
        <v>48201314301</v>
      </c>
      <c r="B1141" t="s">
        <v>858</v>
      </c>
      <c r="C1141" s="294">
        <v>19.734904270986746</v>
      </c>
      <c r="D1141">
        <v>50266</v>
      </c>
    </row>
    <row r="1142" spans="1:4">
      <c r="A1142" s="293">
        <v>48201323802</v>
      </c>
      <c r="B1142" t="s">
        <v>858</v>
      </c>
      <c r="C1142" s="294">
        <v>31.115965051628276</v>
      </c>
      <c r="D1142">
        <v>50250</v>
      </c>
    </row>
    <row r="1143" spans="1:4">
      <c r="A1143" s="293">
        <v>48201452204</v>
      </c>
      <c r="B1143" t="s">
        <v>858</v>
      </c>
      <c r="C1143" s="294">
        <v>12.653708845696151</v>
      </c>
      <c r="D1143">
        <v>50143</v>
      </c>
    </row>
    <row r="1144" spans="1:4">
      <c r="A1144" s="293">
        <v>48201520502</v>
      </c>
      <c r="B1144" t="s">
        <v>858</v>
      </c>
      <c r="C1144" s="294">
        <v>18.744821872410935</v>
      </c>
      <c r="D1144">
        <v>50121</v>
      </c>
    </row>
    <row r="1145" spans="1:4">
      <c r="A1145" s="293">
        <v>48201220400</v>
      </c>
      <c r="B1145" t="s">
        <v>858</v>
      </c>
      <c r="C1145" s="294">
        <v>41.890989988876534</v>
      </c>
      <c r="D1145">
        <v>50086</v>
      </c>
    </row>
    <row r="1146" spans="1:4">
      <c r="A1146" s="293">
        <v>48201552501</v>
      </c>
      <c r="B1146" t="s">
        <v>858</v>
      </c>
      <c r="C1146" s="294">
        <v>30.072534797098609</v>
      </c>
      <c r="D1146">
        <v>49940</v>
      </c>
    </row>
    <row r="1147" spans="1:4">
      <c r="A1147" s="293">
        <v>48201551901</v>
      </c>
      <c r="B1147" t="s">
        <v>858</v>
      </c>
      <c r="C1147" s="294">
        <v>6.4940763492759981</v>
      </c>
      <c r="D1147">
        <v>49931</v>
      </c>
    </row>
    <row r="1148" spans="1:4">
      <c r="A1148" s="293">
        <v>48201552401</v>
      </c>
      <c r="B1148" t="s">
        <v>858</v>
      </c>
      <c r="C1148" s="294">
        <v>11.703406813627254</v>
      </c>
      <c r="D1148">
        <v>49808</v>
      </c>
    </row>
    <row r="1149" spans="1:4">
      <c r="A1149" s="293">
        <v>48201342200</v>
      </c>
      <c r="B1149" t="s">
        <v>858</v>
      </c>
      <c r="C1149" s="294">
        <v>22.516741071428573</v>
      </c>
      <c r="D1149">
        <v>49786</v>
      </c>
    </row>
    <row r="1150" spans="1:4">
      <c r="A1150" s="293">
        <v>48201432200</v>
      </c>
      <c r="B1150" t="s">
        <v>858</v>
      </c>
      <c r="C1150" s="294">
        <v>7.6590487955528097</v>
      </c>
      <c r="D1150">
        <v>49620</v>
      </c>
    </row>
    <row r="1151" spans="1:4">
      <c r="A1151" s="293">
        <v>48201330902</v>
      </c>
      <c r="B1151" t="s">
        <v>858</v>
      </c>
      <c r="C1151" s="294">
        <v>33.918875758543599</v>
      </c>
      <c r="D1151">
        <v>49613</v>
      </c>
    </row>
    <row r="1152" spans="1:4">
      <c r="A1152" s="293">
        <v>48201550405</v>
      </c>
      <c r="B1152" t="s">
        <v>858</v>
      </c>
      <c r="C1152" s="294">
        <v>29.11682361924154</v>
      </c>
      <c r="D1152">
        <v>49585</v>
      </c>
    </row>
    <row r="1153" spans="1:4">
      <c r="A1153" s="293">
        <v>48201420500</v>
      </c>
      <c r="B1153" t="s">
        <v>858</v>
      </c>
      <c r="C1153" s="294">
        <v>18.457142857142859</v>
      </c>
      <c r="D1153">
        <v>49547</v>
      </c>
    </row>
    <row r="1154" spans="1:4">
      <c r="A1154" s="293">
        <v>48201521000</v>
      </c>
      <c r="B1154" t="s">
        <v>858</v>
      </c>
      <c r="C1154" s="294">
        <v>17.019360648356596</v>
      </c>
      <c r="D1154">
        <v>49483</v>
      </c>
    </row>
    <row r="1155" spans="1:4">
      <c r="A1155" s="293">
        <v>48201233103</v>
      </c>
      <c r="B1155" t="s">
        <v>858</v>
      </c>
      <c r="C1155" s="294">
        <v>18.57252494244052</v>
      </c>
      <c r="D1155">
        <v>49380</v>
      </c>
    </row>
    <row r="1156" spans="1:4">
      <c r="A1156" s="293">
        <v>48201423303</v>
      </c>
      <c r="B1156" t="s">
        <v>858</v>
      </c>
      <c r="C1156" s="294">
        <v>25.356842989084804</v>
      </c>
      <c r="D1156">
        <v>49329</v>
      </c>
    </row>
    <row r="1157" spans="1:4">
      <c r="A1157" s="293">
        <v>48201331300</v>
      </c>
      <c r="B1157" t="s">
        <v>858</v>
      </c>
      <c r="C1157" s="294">
        <v>28.44702467343977</v>
      </c>
      <c r="D1157">
        <v>49222</v>
      </c>
    </row>
    <row r="1158" spans="1:4">
      <c r="A1158" s="293">
        <v>48201332900</v>
      </c>
      <c r="B1158" t="s">
        <v>858</v>
      </c>
      <c r="C1158" s="294">
        <v>23.494105037513396</v>
      </c>
      <c r="D1158">
        <v>49125</v>
      </c>
    </row>
    <row r="1159" spans="1:4">
      <c r="A1159" s="293">
        <v>48201211900</v>
      </c>
      <c r="B1159" t="s">
        <v>858</v>
      </c>
      <c r="C1159" s="294">
        <v>21.734405564007826</v>
      </c>
      <c r="D1159">
        <v>49050</v>
      </c>
    </row>
    <row r="1160" spans="1:4">
      <c r="A1160" s="293">
        <v>48201452703</v>
      </c>
      <c r="B1160" t="s">
        <v>858</v>
      </c>
      <c r="C1160" s="294">
        <v>26.425491135601341</v>
      </c>
      <c r="D1160">
        <v>48893</v>
      </c>
    </row>
    <row r="1161" spans="1:4">
      <c r="A1161" s="293">
        <v>48201240803</v>
      </c>
      <c r="B1161" t="s">
        <v>858</v>
      </c>
      <c r="C1161" s="294">
        <v>22.529371112646857</v>
      </c>
      <c r="D1161">
        <v>48844</v>
      </c>
    </row>
    <row r="1162" spans="1:4">
      <c r="A1162" s="293">
        <v>48201210500</v>
      </c>
      <c r="B1162" t="s">
        <v>858</v>
      </c>
      <c r="C1162" s="294">
        <v>24.978373702422147</v>
      </c>
      <c r="D1162">
        <v>48837</v>
      </c>
    </row>
    <row r="1163" spans="1:4">
      <c r="A1163" s="293">
        <v>48201253800</v>
      </c>
      <c r="B1163" t="s">
        <v>858</v>
      </c>
      <c r="C1163" s="294">
        <v>25.826162863199905</v>
      </c>
      <c r="D1163">
        <v>48804</v>
      </c>
    </row>
    <row r="1164" spans="1:4">
      <c r="A1164" s="293">
        <v>48201233105</v>
      </c>
      <c r="B1164" t="s">
        <v>858</v>
      </c>
      <c r="C1164" s="294">
        <v>33.011701909258875</v>
      </c>
      <c r="D1164">
        <v>48750</v>
      </c>
    </row>
    <row r="1165" spans="1:4">
      <c r="A1165" s="293">
        <v>48201310600</v>
      </c>
      <c r="B1165" t="s">
        <v>858</v>
      </c>
      <c r="C1165" s="294">
        <v>19.728756092392455</v>
      </c>
      <c r="D1165">
        <v>48750</v>
      </c>
    </row>
    <row r="1166" spans="1:4">
      <c r="A1166" s="293">
        <v>48201521300</v>
      </c>
      <c r="B1166" t="s">
        <v>858</v>
      </c>
      <c r="C1166" s="294">
        <v>28.241789354473383</v>
      </c>
      <c r="D1166">
        <v>48631</v>
      </c>
    </row>
    <row r="1167" spans="1:4">
      <c r="A1167" s="293">
        <v>48201453902</v>
      </c>
      <c r="B1167" t="s">
        <v>858</v>
      </c>
      <c r="C1167" s="294">
        <v>34.232582503928761</v>
      </c>
      <c r="D1167">
        <v>48561</v>
      </c>
    </row>
    <row r="1168" spans="1:4">
      <c r="A1168" s="293">
        <v>48201231300</v>
      </c>
      <c r="B1168" t="s">
        <v>858</v>
      </c>
      <c r="C1168" s="294">
        <v>22.452136917424095</v>
      </c>
      <c r="D1168">
        <v>48560</v>
      </c>
    </row>
    <row r="1169" spans="1:4">
      <c r="A1169" s="293">
        <v>48201431203</v>
      </c>
      <c r="B1169" t="s">
        <v>858</v>
      </c>
      <c r="C1169" s="294">
        <v>24.672806592341249</v>
      </c>
      <c r="D1169">
        <v>48357</v>
      </c>
    </row>
    <row r="1170" spans="1:4">
      <c r="A1170" s="293">
        <v>48201422404</v>
      </c>
      <c r="B1170" t="s">
        <v>858</v>
      </c>
      <c r="C1170" s="294">
        <v>23.432343234323433</v>
      </c>
      <c r="D1170">
        <v>48239</v>
      </c>
    </row>
    <row r="1171" spans="1:4">
      <c r="A1171" s="293">
        <v>48201451003</v>
      </c>
      <c r="B1171" t="s">
        <v>858</v>
      </c>
      <c r="C1171" s="294">
        <v>22.187273167190902</v>
      </c>
      <c r="D1171">
        <v>48219</v>
      </c>
    </row>
    <row r="1172" spans="1:4">
      <c r="A1172" s="293">
        <v>48201332400</v>
      </c>
      <c r="B1172" t="s">
        <v>858</v>
      </c>
      <c r="C1172" s="294">
        <v>19.97194950911641</v>
      </c>
      <c r="D1172">
        <v>48137</v>
      </c>
    </row>
    <row r="1173" spans="1:4">
      <c r="A1173" s="293">
        <v>48201313700</v>
      </c>
      <c r="B1173" t="s">
        <v>858</v>
      </c>
      <c r="C1173" s="294">
        <v>21.619047619047617</v>
      </c>
      <c r="D1173">
        <v>47964</v>
      </c>
    </row>
    <row r="1174" spans="1:4">
      <c r="A1174" s="293">
        <v>48201533401</v>
      </c>
      <c r="B1174" t="s">
        <v>858</v>
      </c>
      <c r="C1174" s="294">
        <v>20.24977698483497</v>
      </c>
      <c r="D1174">
        <v>47862</v>
      </c>
    </row>
    <row r="1175" spans="1:4">
      <c r="A1175" s="293">
        <v>48201223001</v>
      </c>
      <c r="B1175" t="s">
        <v>858</v>
      </c>
      <c r="C1175" s="294">
        <v>24.629388816644994</v>
      </c>
      <c r="D1175">
        <v>47768</v>
      </c>
    </row>
    <row r="1176" spans="1:4">
      <c r="A1176" s="293">
        <v>48201553202</v>
      </c>
      <c r="B1176" t="s">
        <v>858</v>
      </c>
      <c r="C1176" s="294">
        <v>17.876975651431014</v>
      </c>
      <c r="D1176">
        <v>47708</v>
      </c>
    </row>
    <row r="1177" spans="1:4">
      <c r="A1177" s="293">
        <v>48201254400</v>
      </c>
      <c r="B1177" t="s">
        <v>858</v>
      </c>
      <c r="C1177" s="294">
        <v>23.086124401913878</v>
      </c>
      <c r="D1177">
        <v>47704</v>
      </c>
    </row>
    <row r="1178" spans="1:4">
      <c r="A1178" s="293">
        <v>48201320602</v>
      </c>
      <c r="B1178" t="s">
        <v>858</v>
      </c>
      <c r="C1178" s="294">
        <v>30.017006802721085</v>
      </c>
      <c r="D1178">
        <v>47667</v>
      </c>
    </row>
    <row r="1179" spans="1:4">
      <c r="A1179" s="293">
        <v>48201233101</v>
      </c>
      <c r="B1179" t="s">
        <v>858</v>
      </c>
      <c r="C1179" s="294">
        <v>27.0990670812972</v>
      </c>
      <c r="D1179">
        <v>47654</v>
      </c>
    </row>
    <row r="1180" spans="1:4">
      <c r="A1180" s="293">
        <v>48201320601</v>
      </c>
      <c r="B1180" t="s">
        <v>858</v>
      </c>
      <c r="C1180" s="294">
        <v>21.498829039812648</v>
      </c>
      <c r="D1180">
        <v>47632</v>
      </c>
    </row>
    <row r="1181" spans="1:4">
      <c r="A1181" s="293">
        <v>48201240804</v>
      </c>
      <c r="B1181" t="s">
        <v>858</v>
      </c>
      <c r="C1181" s="294">
        <v>15.509499136442143</v>
      </c>
      <c r="D1181">
        <v>47566</v>
      </c>
    </row>
    <row r="1182" spans="1:4">
      <c r="A1182" s="293">
        <v>48201530501</v>
      </c>
      <c r="B1182" t="s">
        <v>858</v>
      </c>
      <c r="C1182" s="294">
        <v>25.530624620982412</v>
      </c>
      <c r="D1182">
        <v>47561</v>
      </c>
    </row>
    <row r="1183" spans="1:4">
      <c r="A1183" s="293">
        <v>48201323601</v>
      </c>
      <c r="B1183" t="s">
        <v>858</v>
      </c>
      <c r="C1183" s="294">
        <v>13.592461719670201</v>
      </c>
      <c r="D1183">
        <v>47472</v>
      </c>
    </row>
    <row r="1184" spans="1:4">
      <c r="A1184" s="293">
        <v>48201452203</v>
      </c>
      <c r="B1184" t="s">
        <v>858</v>
      </c>
      <c r="C1184" s="294">
        <v>29.107806691449817</v>
      </c>
      <c r="D1184">
        <v>47336</v>
      </c>
    </row>
    <row r="1185" spans="1:4">
      <c r="A1185" s="293">
        <v>48201433602</v>
      </c>
      <c r="B1185" t="s">
        <v>858</v>
      </c>
      <c r="C1185" s="294">
        <v>31.736111111111111</v>
      </c>
      <c r="D1185">
        <v>47318</v>
      </c>
    </row>
    <row r="1186" spans="1:4">
      <c r="A1186" s="293">
        <v>48201421502</v>
      </c>
      <c r="B1186" t="s">
        <v>858</v>
      </c>
      <c r="C1186" s="294">
        <v>31.15124153498871</v>
      </c>
      <c r="D1186">
        <v>47316</v>
      </c>
    </row>
    <row r="1187" spans="1:4">
      <c r="A1187" s="293">
        <v>48201314401</v>
      </c>
      <c r="B1187" t="s">
        <v>858</v>
      </c>
      <c r="C1187" s="294">
        <v>31.619179986101457</v>
      </c>
      <c r="D1187">
        <v>47284</v>
      </c>
    </row>
    <row r="1188" spans="1:4">
      <c r="A1188" s="293">
        <v>48201555404</v>
      </c>
      <c r="B1188" t="s">
        <v>858</v>
      </c>
      <c r="C1188" s="294">
        <v>10.7</v>
      </c>
      <c r="D1188">
        <v>47220</v>
      </c>
    </row>
    <row r="1189" spans="1:4">
      <c r="A1189" s="293">
        <v>48201211600</v>
      </c>
      <c r="B1189" t="s">
        <v>858</v>
      </c>
      <c r="C1189" s="294">
        <v>27.281845536609829</v>
      </c>
      <c r="D1189">
        <v>47143</v>
      </c>
    </row>
    <row r="1190" spans="1:4">
      <c r="A1190" s="293">
        <v>48201210900</v>
      </c>
      <c r="B1190" t="s">
        <v>858</v>
      </c>
      <c r="C1190" s="294">
        <v>21.004319654427643</v>
      </c>
      <c r="D1190">
        <v>47117</v>
      </c>
    </row>
    <row r="1191" spans="1:4">
      <c r="A1191" s="293">
        <v>48201330400</v>
      </c>
      <c r="B1191" t="s">
        <v>858</v>
      </c>
      <c r="C1191" s="294">
        <v>28.711149750054339</v>
      </c>
      <c r="D1191">
        <v>46906</v>
      </c>
    </row>
    <row r="1192" spans="1:4">
      <c r="A1192" s="293">
        <v>48201252901</v>
      </c>
      <c r="B1192" t="s">
        <v>858</v>
      </c>
      <c r="C1192" s="294">
        <v>20.870736086175942</v>
      </c>
      <c r="D1192">
        <v>46875</v>
      </c>
    </row>
    <row r="1193" spans="1:4">
      <c r="A1193" s="293">
        <v>48201323100</v>
      </c>
      <c r="B1193" t="s">
        <v>858</v>
      </c>
      <c r="C1193" s="294">
        <v>25.737483085250339</v>
      </c>
      <c r="D1193">
        <v>46859</v>
      </c>
    </row>
    <row r="1194" spans="1:4">
      <c r="A1194" s="293">
        <v>48201433005</v>
      </c>
      <c r="B1194" t="s">
        <v>858</v>
      </c>
      <c r="C1194" s="294">
        <v>33.161592505854806</v>
      </c>
      <c r="D1194">
        <v>46855</v>
      </c>
    </row>
    <row r="1195" spans="1:4">
      <c r="A1195" s="293">
        <v>48201221200</v>
      </c>
      <c r="B1195" t="s">
        <v>858</v>
      </c>
      <c r="C1195" s="294">
        <v>21.078691423519011</v>
      </c>
      <c r="D1195">
        <v>46832</v>
      </c>
    </row>
    <row r="1196" spans="1:4">
      <c r="A1196" s="293">
        <v>48201530502</v>
      </c>
      <c r="B1196" t="s">
        <v>858</v>
      </c>
      <c r="C1196" s="294">
        <v>25.637522768670312</v>
      </c>
      <c r="D1196">
        <v>46731</v>
      </c>
    </row>
    <row r="1197" spans="1:4">
      <c r="A1197" s="293">
        <v>48201331603</v>
      </c>
      <c r="B1197" t="s">
        <v>858</v>
      </c>
      <c r="C1197" s="294">
        <v>33.483146067415731</v>
      </c>
      <c r="D1197">
        <v>46563</v>
      </c>
    </row>
    <row r="1198" spans="1:4">
      <c r="A1198" s="293">
        <v>48201250601</v>
      </c>
      <c r="B1198" t="s">
        <v>858</v>
      </c>
      <c r="C1198" s="294">
        <v>17.255434782608695</v>
      </c>
      <c r="D1198">
        <v>46524</v>
      </c>
    </row>
    <row r="1199" spans="1:4">
      <c r="A1199" s="293">
        <v>48201322000</v>
      </c>
      <c r="B1199" t="s">
        <v>858</v>
      </c>
      <c r="C1199" s="294">
        <v>35.47126436781609</v>
      </c>
      <c r="D1199">
        <v>46510</v>
      </c>
    </row>
    <row r="1200" spans="1:4">
      <c r="A1200" s="293">
        <v>48201433400</v>
      </c>
      <c r="B1200" t="s">
        <v>858</v>
      </c>
      <c r="C1200" s="294">
        <v>20.371629277135735</v>
      </c>
      <c r="D1200">
        <v>46483</v>
      </c>
    </row>
    <row r="1201" spans="1:4">
      <c r="A1201" s="293">
        <v>48201453405</v>
      </c>
      <c r="B1201" t="s">
        <v>858</v>
      </c>
      <c r="C1201" s="294">
        <v>25.435231631749776</v>
      </c>
      <c r="D1201">
        <v>46071</v>
      </c>
    </row>
    <row r="1202" spans="1:4">
      <c r="A1202" s="293">
        <v>48201432704</v>
      </c>
      <c r="B1202" t="s">
        <v>858</v>
      </c>
      <c r="C1202" s="294">
        <v>16.46415552855407</v>
      </c>
      <c r="D1202">
        <v>46067</v>
      </c>
    </row>
    <row r="1203" spans="1:4">
      <c r="A1203" s="293">
        <v>48201532900</v>
      </c>
      <c r="B1203" t="s">
        <v>858</v>
      </c>
      <c r="C1203" s="294">
        <v>27.72052761747733</v>
      </c>
      <c r="D1203">
        <v>45880</v>
      </c>
    </row>
    <row r="1204" spans="1:4">
      <c r="A1204" s="293">
        <v>48201220200</v>
      </c>
      <c r="B1204" t="s">
        <v>858</v>
      </c>
      <c r="C1204" s="294">
        <v>23.454157782515992</v>
      </c>
      <c r="D1204">
        <v>45833</v>
      </c>
    </row>
    <row r="1205" spans="1:4">
      <c r="A1205" s="293">
        <v>48201454600</v>
      </c>
      <c r="B1205" t="s">
        <v>858</v>
      </c>
      <c r="C1205" s="294">
        <v>24.188227122764371</v>
      </c>
      <c r="D1205">
        <v>45802</v>
      </c>
    </row>
    <row r="1206" spans="1:4">
      <c r="A1206" s="293">
        <v>48201432903</v>
      </c>
      <c r="B1206" t="s">
        <v>858</v>
      </c>
      <c r="C1206" s="294">
        <v>25.753569539925962</v>
      </c>
      <c r="D1206">
        <v>45729</v>
      </c>
    </row>
    <row r="1207" spans="1:4">
      <c r="A1207" s="293">
        <v>48201332600</v>
      </c>
      <c r="B1207" t="s">
        <v>858</v>
      </c>
      <c r="C1207" s="294">
        <v>18.770479013886721</v>
      </c>
      <c r="D1207">
        <v>45724</v>
      </c>
    </row>
    <row r="1208" spans="1:4">
      <c r="A1208" s="293">
        <v>48201232304</v>
      </c>
      <c r="B1208" t="s">
        <v>858</v>
      </c>
      <c r="C1208" s="294">
        <v>27.825969097316346</v>
      </c>
      <c r="D1208">
        <v>45694</v>
      </c>
    </row>
    <row r="1209" spans="1:4">
      <c r="A1209" s="293">
        <v>48201452401</v>
      </c>
      <c r="B1209" t="s">
        <v>858</v>
      </c>
      <c r="C1209" s="294">
        <v>14.261912695768078</v>
      </c>
      <c r="D1209">
        <v>45617</v>
      </c>
    </row>
    <row r="1210" spans="1:4">
      <c r="A1210" s="293">
        <v>48201433003</v>
      </c>
      <c r="B1210" t="s">
        <v>858</v>
      </c>
      <c r="C1210" s="294">
        <v>26.370510396975426</v>
      </c>
      <c r="D1210">
        <v>45483</v>
      </c>
    </row>
    <row r="1211" spans="1:4">
      <c r="A1211" s="293">
        <v>48201231400</v>
      </c>
      <c r="B1211" t="s">
        <v>858</v>
      </c>
      <c r="C1211" s="294">
        <v>23.501683501683502</v>
      </c>
      <c r="D1211">
        <v>45479</v>
      </c>
    </row>
    <row r="1212" spans="1:4">
      <c r="A1212" s="293">
        <v>48201313802</v>
      </c>
      <c r="B1212" t="s">
        <v>858</v>
      </c>
      <c r="C1212" s="294">
        <v>34.316770186335404</v>
      </c>
      <c r="D1212">
        <v>45461</v>
      </c>
    </row>
    <row r="1213" spans="1:4">
      <c r="A1213" s="293">
        <v>48201314005</v>
      </c>
      <c r="B1213" t="s">
        <v>858</v>
      </c>
      <c r="C1213" s="294">
        <v>20.489795918367346</v>
      </c>
      <c r="D1213">
        <v>45451</v>
      </c>
    </row>
    <row r="1214" spans="1:4">
      <c r="A1214" s="293">
        <v>48201422601</v>
      </c>
      <c r="B1214" t="s">
        <v>858</v>
      </c>
      <c r="C1214" s="294">
        <v>30.03003003003003</v>
      </c>
      <c r="D1214">
        <v>45357</v>
      </c>
    </row>
    <row r="1215" spans="1:4">
      <c r="A1215" s="293">
        <v>48201433503</v>
      </c>
      <c r="B1215" t="s">
        <v>858</v>
      </c>
      <c r="C1215" s="294">
        <v>33.072407045009783</v>
      </c>
      <c r="D1215">
        <v>45335</v>
      </c>
    </row>
    <row r="1216" spans="1:4">
      <c r="A1216" s="293">
        <v>48201311800</v>
      </c>
      <c r="B1216" t="s">
        <v>858</v>
      </c>
      <c r="C1216" s="294">
        <v>28.09667673716012</v>
      </c>
      <c r="D1216">
        <v>45316</v>
      </c>
    </row>
    <row r="1217" spans="1:4">
      <c r="A1217" s="293">
        <v>48201233104</v>
      </c>
      <c r="B1217" t="s">
        <v>858</v>
      </c>
      <c r="C1217" s="294">
        <v>30.345911949685533</v>
      </c>
      <c r="D1217">
        <v>45284</v>
      </c>
    </row>
    <row r="1218" spans="1:4">
      <c r="A1218" s="293">
        <v>48201230800</v>
      </c>
      <c r="B1218" t="s">
        <v>858</v>
      </c>
      <c r="C1218" s="294">
        <v>22.587442056468603</v>
      </c>
      <c r="D1218">
        <v>45260</v>
      </c>
    </row>
    <row r="1219" spans="1:4">
      <c r="A1219" s="293">
        <v>48201542401</v>
      </c>
      <c r="B1219" t="s">
        <v>858</v>
      </c>
      <c r="C1219" s="294">
        <v>40.245649948822923</v>
      </c>
      <c r="D1219">
        <v>45234</v>
      </c>
    </row>
    <row r="1220" spans="1:4">
      <c r="A1220" s="293">
        <v>48201433100</v>
      </c>
      <c r="B1220" t="s">
        <v>858</v>
      </c>
      <c r="C1220" s="294">
        <v>32.056194125159642</v>
      </c>
      <c r="D1220">
        <v>45122</v>
      </c>
    </row>
    <row r="1221" spans="1:4">
      <c r="A1221" s="293">
        <v>48201432301</v>
      </c>
      <c r="B1221" t="s">
        <v>858</v>
      </c>
      <c r="C1221" s="294">
        <v>27.688973178000541</v>
      </c>
      <c r="D1221">
        <v>45104</v>
      </c>
    </row>
    <row r="1222" spans="1:4">
      <c r="A1222" s="293">
        <v>48201231000</v>
      </c>
      <c r="B1222" t="s">
        <v>858</v>
      </c>
      <c r="C1222" s="294">
        <v>27.368227054920752</v>
      </c>
      <c r="D1222">
        <v>45050</v>
      </c>
    </row>
    <row r="1223" spans="1:4">
      <c r="A1223" s="293">
        <v>48201332700</v>
      </c>
      <c r="B1223" t="s">
        <v>858</v>
      </c>
      <c r="C1223" s="294">
        <v>25.36082474226804</v>
      </c>
      <c r="D1223">
        <v>44868</v>
      </c>
    </row>
    <row r="1224" spans="1:4">
      <c r="A1224" s="293">
        <v>48201210400</v>
      </c>
      <c r="B1224" t="s">
        <v>858</v>
      </c>
      <c r="C1224" s="294">
        <v>23.618219037871032</v>
      </c>
      <c r="D1224">
        <v>44821</v>
      </c>
    </row>
    <row r="1225" spans="1:4">
      <c r="A1225" s="293">
        <v>48201314004</v>
      </c>
      <c r="B1225" t="s">
        <v>858</v>
      </c>
      <c r="C1225" s="294">
        <v>29.63680387409201</v>
      </c>
      <c r="D1225">
        <v>44737</v>
      </c>
    </row>
    <row r="1226" spans="1:4">
      <c r="A1226" s="293">
        <v>48201422900</v>
      </c>
      <c r="B1226" t="s">
        <v>858</v>
      </c>
      <c r="C1226" s="294">
        <v>30.899880810488678</v>
      </c>
      <c r="D1226">
        <v>44722</v>
      </c>
    </row>
    <row r="1227" spans="1:4">
      <c r="A1227" s="293">
        <v>48201451700</v>
      </c>
      <c r="B1227" t="s">
        <v>858</v>
      </c>
      <c r="C1227" s="294">
        <v>21.059431524547804</v>
      </c>
      <c r="D1227">
        <v>44661</v>
      </c>
    </row>
    <row r="1228" spans="1:4">
      <c r="A1228" s="293">
        <v>48201551101</v>
      </c>
      <c r="B1228" t="s">
        <v>858</v>
      </c>
      <c r="C1228" s="294">
        <v>24.920828258221679</v>
      </c>
      <c r="D1228">
        <v>44519</v>
      </c>
    </row>
    <row r="1229" spans="1:4">
      <c r="A1229" s="293">
        <v>48201552603</v>
      </c>
      <c r="B1229" t="s">
        <v>858</v>
      </c>
      <c r="C1229" s="294">
        <v>36.236253990776873</v>
      </c>
      <c r="D1229">
        <v>44497</v>
      </c>
    </row>
    <row r="1230" spans="1:4">
      <c r="A1230" s="293">
        <v>48201334001</v>
      </c>
      <c r="B1230" t="s">
        <v>858</v>
      </c>
      <c r="C1230" s="294">
        <v>22.976262933657942</v>
      </c>
      <c r="D1230">
        <v>44479</v>
      </c>
    </row>
    <row r="1231" spans="1:4">
      <c r="A1231" s="293">
        <v>48201310900</v>
      </c>
      <c r="B1231" t="s">
        <v>858</v>
      </c>
      <c r="C1231" s="294">
        <v>21.097234611953613</v>
      </c>
      <c r="D1231">
        <v>44330</v>
      </c>
    </row>
    <row r="1232" spans="1:4">
      <c r="A1232" s="293">
        <v>48201433601</v>
      </c>
      <c r="B1232" t="s">
        <v>858</v>
      </c>
      <c r="C1232" s="294">
        <v>31.394481730052199</v>
      </c>
      <c r="D1232">
        <v>44250</v>
      </c>
    </row>
    <row r="1233" spans="1:4">
      <c r="A1233" s="293">
        <v>48201254800</v>
      </c>
      <c r="B1233" t="s">
        <v>858</v>
      </c>
      <c r="C1233" s="294">
        <v>34.819532908704879</v>
      </c>
      <c r="D1233">
        <v>44167</v>
      </c>
    </row>
    <row r="1234" spans="1:4">
      <c r="A1234" s="293">
        <v>48201421602</v>
      </c>
      <c r="B1234" t="s">
        <v>858</v>
      </c>
      <c r="C1234" s="294">
        <v>31.113387978142075</v>
      </c>
      <c r="D1234">
        <v>44146</v>
      </c>
    </row>
    <row r="1235" spans="1:4">
      <c r="A1235" s="293">
        <v>48201332100</v>
      </c>
      <c r="B1235" t="s">
        <v>858</v>
      </c>
      <c r="C1235" s="294">
        <v>39.976791412822742</v>
      </c>
      <c r="D1235">
        <v>44077</v>
      </c>
    </row>
    <row r="1236" spans="1:4">
      <c r="A1236" s="293">
        <v>48201451406</v>
      </c>
      <c r="B1236" t="s">
        <v>858</v>
      </c>
      <c r="C1236" s="294">
        <v>31.064718162839249</v>
      </c>
      <c r="D1236">
        <v>44021</v>
      </c>
    </row>
    <row r="1237" spans="1:4">
      <c r="A1237" s="293">
        <v>48201311100</v>
      </c>
      <c r="B1237" t="s">
        <v>858</v>
      </c>
      <c r="C1237" s="294">
        <v>19.143211920529801</v>
      </c>
      <c r="D1237">
        <v>44006</v>
      </c>
    </row>
    <row r="1238" spans="1:4">
      <c r="A1238" s="293">
        <v>48201311600</v>
      </c>
      <c r="B1238" t="s">
        <v>858</v>
      </c>
      <c r="C1238" s="294">
        <v>35.967867323140709</v>
      </c>
      <c r="D1238">
        <v>43958</v>
      </c>
    </row>
    <row r="1239" spans="1:4">
      <c r="A1239" s="293">
        <v>48201220701</v>
      </c>
      <c r="B1239" t="s">
        <v>858</v>
      </c>
      <c r="C1239" s="294">
        <v>44.066147859922175</v>
      </c>
      <c r="D1239">
        <v>43889</v>
      </c>
    </row>
    <row r="1240" spans="1:4">
      <c r="A1240" s="293">
        <v>48201252602</v>
      </c>
      <c r="B1240" t="s">
        <v>858</v>
      </c>
      <c r="C1240" s="294">
        <v>19.43359375</v>
      </c>
      <c r="D1240">
        <v>43734</v>
      </c>
    </row>
    <row r="1241" spans="1:4">
      <c r="A1241" s="293">
        <v>48201431205</v>
      </c>
      <c r="B1241" t="s">
        <v>858</v>
      </c>
      <c r="C1241" s="294">
        <v>23.481116584564859</v>
      </c>
      <c r="D1241">
        <v>43694</v>
      </c>
    </row>
    <row r="1242" spans="1:4">
      <c r="A1242" s="293">
        <v>48201220100</v>
      </c>
      <c r="B1242" t="s">
        <v>858</v>
      </c>
      <c r="C1242" s="294">
        <v>13.928571428571429</v>
      </c>
      <c r="D1242">
        <v>43583</v>
      </c>
    </row>
    <row r="1243" spans="1:4">
      <c r="A1243" s="293">
        <v>48201520501</v>
      </c>
      <c r="B1243" t="s">
        <v>858</v>
      </c>
      <c r="C1243" s="294">
        <v>27.227476356396217</v>
      </c>
      <c r="D1243">
        <v>43578</v>
      </c>
    </row>
    <row r="1244" spans="1:4">
      <c r="A1244" s="293">
        <v>48201323000</v>
      </c>
      <c r="B1244" t="s">
        <v>858</v>
      </c>
      <c r="C1244" s="294">
        <v>28.690050107372944</v>
      </c>
      <c r="D1244">
        <v>43546</v>
      </c>
    </row>
    <row r="1245" spans="1:4">
      <c r="A1245" s="293">
        <v>48201233001</v>
      </c>
      <c r="B1245" t="s">
        <v>858</v>
      </c>
      <c r="C1245" s="294">
        <v>16.791393826005613</v>
      </c>
      <c r="D1245">
        <v>43542</v>
      </c>
    </row>
    <row r="1246" spans="1:4">
      <c r="A1246" s="293">
        <v>48201230300</v>
      </c>
      <c r="B1246" t="s">
        <v>858</v>
      </c>
      <c r="C1246" s="294">
        <v>25.493025493025495</v>
      </c>
      <c r="D1246">
        <v>43519</v>
      </c>
    </row>
    <row r="1247" spans="1:4">
      <c r="A1247" s="293">
        <v>48201333201</v>
      </c>
      <c r="B1247" t="s">
        <v>858</v>
      </c>
      <c r="C1247" s="294">
        <v>21.001544231193471</v>
      </c>
      <c r="D1247">
        <v>43493</v>
      </c>
    </row>
    <row r="1248" spans="1:4">
      <c r="A1248" s="293">
        <v>48201421104</v>
      </c>
      <c r="B1248" t="s">
        <v>858</v>
      </c>
      <c r="C1248" s="294">
        <v>33.180778032036613</v>
      </c>
      <c r="D1248">
        <v>42959</v>
      </c>
    </row>
    <row r="1249" spans="1:4">
      <c r="A1249" s="293">
        <v>48201432901</v>
      </c>
      <c r="B1249" t="s">
        <v>858</v>
      </c>
      <c r="C1249" s="294">
        <v>34.659892746260226</v>
      </c>
      <c r="D1249">
        <v>42958</v>
      </c>
    </row>
    <row r="1250" spans="1:4">
      <c r="A1250" s="293">
        <v>48201553300</v>
      </c>
      <c r="B1250" t="s">
        <v>858</v>
      </c>
      <c r="C1250" s="294">
        <v>33.683695917868491</v>
      </c>
      <c r="D1250">
        <v>42946</v>
      </c>
    </row>
    <row r="1251" spans="1:4">
      <c r="A1251" s="293">
        <v>48201324200</v>
      </c>
      <c r="B1251" t="s">
        <v>858</v>
      </c>
      <c r="C1251" s="294">
        <v>13.714285714285715</v>
      </c>
      <c r="D1251">
        <v>42895</v>
      </c>
    </row>
    <row r="1252" spans="1:4">
      <c r="A1252" s="293">
        <v>48201332300</v>
      </c>
      <c r="B1252" t="s">
        <v>858</v>
      </c>
      <c r="C1252" s="294">
        <v>21.190390821082826</v>
      </c>
      <c r="D1252">
        <v>42847</v>
      </c>
    </row>
    <row r="1253" spans="1:4">
      <c r="A1253" s="293">
        <v>48201233702</v>
      </c>
      <c r="B1253" t="s">
        <v>858</v>
      </c>
      <c r="C1253" s="294">
        <v>32.724409448818896</v>
      </c>
      <c r="D1253">
        <v>42750</v>
      </c>
    </row>
    <row r="1254" spans="1:4">
      <c r="A1254" s="293">
        <v>48201250602</v>
      </c>
      <c r="B1254" t="s">
        <v>858</v>
      </c>
      <c r="C1254" s="294">
        <v>37.74647887323944</v>
      </c>
      <c r="D1254">
        <v>42738</v>
      </c>
    </row>
    <row r="1255" spans="1:4">
      <c r="A1255" s="293">
        <v>48201433201</v>
      </c>
      <c r="B1255" t="s">
        <v>858</v>
      </c>
      <c r="C1255" s="294">
        <v>20.432375428420777</v>
      </c>
      <c r="D1255">
        <v>42609</v>
      </c>
    </row>
    <row r="1256" spans="1:4">
      <c r="A1256" s="293">
        <v>48201520601</v>
      </c>
      <c r="B1256" t="s">
        <v>858</v>
      </c>
      <c r="C1256" s="294">
        <v>30.083777608530081</v>
      </c>
      <c r="D1256">
        <v>42604</v>
      </c>
    </row>
    <row r="1257" spans="1:4">
      <c r="A1257" s="293">
        <v>48201233400</v>
      </c>
      <c r="B1257" t="s">
        <v>858</v>
      </c>
      <c r="C1257" s="294">
        <v>25.403659849300325</v>
      </c>
      <c r="D1257">
        <v>42601</v>
      </c>
    </row>
    <row r="1258" spans="1:4">
      <c r="A1258" s="293">
        <v>48201340900</v>
      </c>
      <c r="B1258" t="s">
        <v>858</v>
      </c>
      <c r="C1258" s="294">
        <v>23.39146121467228</v>
      </c>
      <c r="D1258">
        <v>42523</v>
      </c>
    </row>
    <row r="1259" spans="1:4">
      <c r="A1259" s="293">
        <v>48201311400</v>
      </c>
      <c r="B1259" t="s">
        <v>858</v>
      </c>
      <c r="C1259" s="294">
        <v>20.646437994722955</v>
      </c>
      <c r="D1259">
        <v>42417</v>
      </c>
    </row>
    <row r="1260" spans="1:4">
      <c r="A1260" s="293">
        <v>48201232100</v>
      </c>
      <c r="B1260" t="s">
        <v>858</v>
      </c>
      <c r="C1260" s="294">
        <v>25.652539994386753</v>
      </c>
      <c r="D1260">
        <v>42374</v>
      </c>
    </row>
    <row r="1261" spans="1:4">
      <c r="A1261" s="293">
        <v>48201432803</v>
      </c>
      <c r="B1261" t="s">
        <v>858</v>
      </c>
      <c r="C1261" s="294">
        <v>23.52941176470588</v>
      </c>
      <c r="D1261">
        <v>42341</v>
      </c>
    </row>
    <row r="1262" spans="1:4">
      <c r="A1262" s="293">
        <v>48201453202</v>
      </c>
      <c r="B1262" t="s">
        <v>858</v>
      </c>
      <c r="C1262" s="294">
        <v>28.196653583970253</v>
      </c>
      <c r="D1262">
        <v>42319</v>
      </c>
    </row>
    <row r="1263" spans="1:4">
      <c r="A1263" s="293">
        <v>48201321001</v>
      </c>
      <c r="B1263" t="s">
        <v>858</v>
      </c>
      <c r="C1263" s="294">
        <v>37.468262604280014</v>
      </c>
      <c r="D1263">
        <v>42107</v>
      </c>
    </row>
    <row r="1264" spans="1:4">
      <c r="A1264" s="293">
        <v>48201221701</v>
      </c>
      <c r="B1264" t="s">
        <v>858</v>
      </c>
      <c r="C1264" s="294">
        <v>29.992363497518138</v>
      </c>
      <c r="D1264">
        <v>42078</v>
      </c>
    </row>
    <row r="1265" spans="1:4">
      <c r="A1265" s="293">
        <v>48201221000</v>
      </c>
      <c r="B1265" t="s">
        <v>858</v>
      </c>
      <c r="C1265" s="294">
        <v>27.298933410204668</v>
      </c>
      <c r="D1265">
        <v>41985</v>
      </c>
    </row>
    <row r="1266" spans="1:4">
      <c r="A1266" s="293">
        <v>48201421204</v>
      </c>
      <c r="B1266" t="s">
        <v>858</v>
      </c>
      <c r="C1266" s="294">
        <v>31.278801843317972</v>
      </c>
      <c r="D1266">
        <v>41965</v>
      </c>
    </row>
    <row r="1267" spans="1:4">
      <c r="A1267" s="293">
        <v>48201330102</v>
      </c>
      <c r="B1267" t="s">
        <v>858</v>
      </c>
      <c r="C1267" s="294">
        <v>31.877362452750944</v>
      </c>
      <c r="D1267">
        <v>41938</v>
      </c>
    </row>
    <row r="1268" spans="1:4">
      <c r="A1268" s="293">
        <v>48201320201</v>
      </c>
      <c r="B1268" t="s">
        <v>858</v>
      </c>
      <c r="C1268" s="294">
        <v>40.963455149501662</v>
      </c>
      <c r="D1268">
        <v>41863</v>
      </c>
    </row>
    <row r="1269" spans="1:4">
      <c r="A1269" s="293">
        <v>48201314302</v>
      </c>
      <c r="B1269" t="s">
        <v>858</v>
      </c>
      <c r="C1269" s="294">
        <v>14.625612316305109</v>
      </c>
      <c r="D1269">
        <v>41815</v>
      </c>
    </row>
    <row r="1270" spans="1:4">
      <c r="A1270" s="293">
        <v>48201232500</v>
      </c>
      <c r="B1270" t="s">
        <v>858</v>
      </c>
      <c r="C1270" s="294">
        <v>41.000543773790106</v>
      </c>
      <c r="D1270">
        <v>41813</v>
      </c>
    </row>
    <row r="1271" spans="1:4">
      <c r="A1271" s="293">
        <v>48201241501</v>
      </c>
      <c r="B1271" t="s">
        <v>858</v>
      </c>
      <c r="C1271" s="294">
        <v>17.798535723302198</v>
      </c>
      <c r="D1271">
        <v>41771</v>
      </c>
    </row>
    <row r="1272" spans="1:4">
      <c r="A1272" s="293">
        <v>48201231600</v>
      </c>
      <c r="B1272" t="s">
        <v>858</v>
      </c>
      <c r="C1272" s="294">
        <v>26.710816777041941</v>
      </c>
      <c r="D1272">
        <v>41760</v>
      </c>
    </row>
    <row r="1273" spans="1:4">
      <c r="A1273" s="293">
        <v>48201222100</v>
      </c>
      <c r="B1273" t="s">
        <v>858</v>
      </c>
      <c r="C1273" s="294">
        <v>23.376623376623375</v>
      </c>
      <c r="D1273">
        <v>41759</v>
      </c>
    </row>
    <row r="1274" spans="1:4">
      <c r="A1274" s="293">
        <v>48201231700</v>
      </c>
      <c r="B1274" t="s">
        <v>858</v>
      </c>
      <c r="C1274" s="294">
        <v>32.809386761124642</v>
      </c>
      <c r="D1274">
        <v>41731</v>
      </c>
    </row>
    <row r="1275" spans="1:4">
      <c r="A1275" s="293">
        <v>48201253602</v>
      </c>
      <c r="B1275" t="s">
        <v>858</v>
      </c>
      <c r="C1275" s="294">
        <v>31.507915909680769</v>
      </c>
      <c r="D1275">
        <v>41701</v>
      </c>
    </row>
    <row r="1276" spans="1:4">
      <c r="A1276" s="293">
        <v>48201222402</v>
      </c>
      <c r="B1276" t="s">
        <v>858</v>
      </c>
      <c r="C1276" s="294">
        <v>41.096091683808403</v>
      </c>
      <c r="D1276">
        <v>41671</v>
      </c>
    </row>
    <row r="1277" spans="1:4">
      <c r="A1277" s="293">
        <v>48201421801</v>
      </c>
      <c r="B1277" t="s">
        <v>858</v>
      </c>
      <c r="C1277" s="294">
        <v>8.6026852312282447</v>
      </c>
      <c r="D1277">
        <v>41588</v>
      </c>
    </row>
    <row r="1278" spans="1:4">
      <c r="A1278" s="293">
        <v>48201240506</v>
      </c>
      <c r="B1278" t="s">
        <v>858</v>
      </c>
      <c r="C1278" s="294">
        <v>44.52164617851416</v>
      </c>
      <c r="D1278">
        <v>41536</v>
      </c>
    </row>
    <row r="1279" spans="1:4">
      <c r="A1279" s="293">
        <v>48201520603</v>
      </c>
      <c r="B1279" t="s">
        <v>858</v>
      </c>
      <c r="C1279" s="294">
        <v>14.584323040380049</v>
      </c>
      <c r="D1279">
        <v>41534</v>
      </c>
    </row>
    <row r="1280" spans="1:4">
      <c r="A1280" s="293">
        <v>48201320800</v>
      </c>
      <c r="B1280" t="s">
        <v>858</v>
      </c>
      <c r="C1280" s="294">
        <v>24.616329036218541</v>
      </c>
      <c r="D1280">
        <v>41387</v>
      </c>
    </row>
    <row r="1281" spans="1:4">
      <c r="A1281" s="293">
        <v>48201331800</v>
      </c>
      <c r="B1281" t="s">
        <v>858</v>
      </c>
      <c r="C1281" s="294">
        <v>32.028376248029424</v>
      </c>
      <c r="D1281">
        <v>41375</v>
      </c>
    </row>
    <row r="1282" spans="1:4">
      <c r="A1282" s="293">
        <v>48201432401</v>
      </c>
      <c r="B1282" t="s">
        <v>858</v>
      </c>
      <c r="C1282" s="294">
        <v>23.028237585199609</v>
      </c>
      <c r="D1282">
        <v>41337</v>
      </c>
    </row>
    <row r="1283" spans="1:4">
      <c r="A1283" s="293">
        <v>48201231900</v>
      </c>
      <c r="B1283" t="s">
        <v>858</v>
      </c>
      <c r="C1283" s="294">
        <v>24.826231489876097</v>
      </c>
      <c r="D1283">
        <v>41331</v>
      </c>
    </row>
    <row r="1284" spans="1:4">
      <c r="A1284" s="293">
        <v>48201323500</v>
      </c>
      <c r="B1284" t="s">
        <v>858</v>
      </c>
      <c r="C1284" s="294">
        <v>42.752428074033347</v>
      </c>
      <c r="D1284">
        <v>41327</v>
      </c>
    </row>
    <row r="1285" spans="1:4">
      <c r="A1285" s="293">
        <v>48201321500</v>
      </c>
      <c r="B1285" t="s">
        <v>858</v>
      </c>
      <c r="C1285" s="294">
        <v>39.150227617602425</v>
      </c>
      <c r="D1285">
        <v>41267</v>
      </c>
    </row>
    <row r="1286" spans="1:4">
      <c r="A1286" s="293">
        <v>48201550303</v>
      </c>
      <c r="B1286" t="s">
        <v>858</v>
      </c>
      <c r="C1286" s="294">
        <v>27.405392035617115</v>
      </c>
      <c r="D1286">
        <v>41193</v>
      </c>
    </row>
    <row r="1287" spans="1:4">
      <c r="A1287" s="293">
        <v>48201222401</v>
      </c>
      <c r="B1287" t="s">
        <v>858</v>
      </c>
      <c r="C1287" s="294">
        <v>24.260355029585799</v>
      </c>
      <c r="D1287">
        <v>41125</v>
      </c>
    </row>
    <row r="1288" spans="1:4">
      <c r="A1288" s="293">
        <v>48201252601</v>
      </c>
      <c r="B1288" t="s">
        <v>858</v>
      </c>
      <c r="C1288" s="294">
        <v>23.244403557191045</v>
      </c>
      <c r="D1288">
        <v>41048</v>
      </c>
    </row>
    <row r="1289" spans="1:4">
      <c r="A1289" s="293">
        <v>48201211301</v>
      </c>
      <c r="B1289" t="s">
        <v>858</v>
      </c>
      <c r="C1289" s="294">
        <v>47.420417124039517</v>
      </c>
      <c r="D1289">
        <v>40991</v>
      </c>
    </row>
    <row r="1290" spans="1:4">
      <c r="A1290" s="293">
        <v>48201520400</v>
      </c>
      <c r="B1290" t="s">
        <v>858</v>
      </c>
      <c r="C1290" s="294">
        <v>43.221734357848518</v>
      </c>
      <c r="D1290">
        <v>40969</v>
      </c>
    </row>
    <row r="1291" spans="1:4">
      <c r="A1291" s="293">
        <v>48201421203</v>
      </c>
      <c r="B1291" t="s">
        <v>858</v>
      </c>
      <c r="C1291" s="294">
        <v>40.961199294532626</v>
      </c>
      <c r="D1291">
        <v>40934</v>
      </c>
    </row>
    <row r="1292" spans="1:4">
      <c r="A1292" s="293">
        <v>48201421301</v>
      </c>
      <c r="B1292" t="s">
        <v>858</v>
      </c>
      <c r="C1292" s="294">
        <v>41.42169962586852</v>
      </c>
      <c r="D1292">
        <v>40929</v>
      </c>
    </row>
    <row r="1293" spans="1:4">
      <c r="A1293" s="293">
        <v>48201452501</v>
      </c>
      <c r="B1293" t="s">
        <v>858</v>
      </c>
      <c r="C1293" s="294">
        <v>19.761171032357471</v>
      </c>
      <c r="D1293">
        <v>40883</v>
      </c>
    </row>
    <row r="1294" spans="1:4">
      <c r="A1294" s="293">
        <v>48201332800</v>
      </c>
      <c r="B1294" t="s">
        <v>858</v>
      </c>
      <c r="C1294" s="294">
        <v>35.415720127214897</v>
      </c>
      <c r="D1294">
        <v>40847</v>
      </c>
    </row>
    <row r="1295" spans="1:4">
      <c r="A1295" s="293">
        <v>48201550307</v>
      </c>
      <c r="B1295" t="s">
        <v>858</v>
      </c>
      <c r="C1295" s="294">
        <v>12.055933484504914</v>
      </c>
      <c r="D1295">
        <v>40808</v>
      </c>
    </row>
    <row r="1296" spans="1:4">
      <c r="A1296" s="293">
        <v>48201531900</v>
      </c>
      <c r="B1296" t="s">
        <v>858</v>
      </c>
      <c r="C1296" s="294">
        <v>28.210246174318033</v>
      </c>
      <c r="D1296">
        <v>40659</v>
      </c>
    </row>
    <row r="1297" spans="1:4">
      <c r="A1297" s="293">
        <v>48201240503</v>
      </c>
      <c r="B1297" t="s">
        <v>858</v>
      </c>
      <c r="C1297" s="294">
        <v>26.129943502824858</v>
      </c>
      <c r="D1297">
        <v>40651</v>
      </c>
    </row>
    <row r="1298" spans="1:4">
      <c r="A1298" s="293">
        <v>48201432402</v>
      </c>
      <c r="B1298" t="s">
        <v>858</v>
      </c>
      <c r="C1298" s="294">
        <v>28.927335640138409</v>
      </c>
      <c r="D1298">
        <v>40625</v>
      </c>
    </row>
    <row r="1299" spans="1:4">
      <c r="A1299" s="293">
        <v>48201333301</v>
      </c>
      <c r="B1299" t="s">
        <v>858</v>
      </c>
      <c r="C1299" s="294">
        <v>36.378046364176733</v>
      </c>
      <c r="D1299">
        <v>40564</v>
      </c>
    </row>
    <row r="1300" spans="1:4">
      <c r="A1300" s="293">
        <v>48201212400</v>
      </c>
      <c r="B1300" t="s">
        <v>858</v>
      </c>
      <c r="C1300" s="294">
        <v>35.456613584660381</v>
      </c>
      <c r="D1300">
        <v>40516</v>
      </c>
    </row>
    <row r="1301" spans="1:4">
      <c r="A1301" s="293">
        <v>48201540200</v>
      </c>
      <c r="B1301" t="s">
        <v>858</v>
      </c>
      <c r="C1301" s="294">
        <v>14.759825327510917</v>
      </c>
      <c r="D1301">
        <v>40385</v>
      </c>
    </row>
    <row r="1302" spans="1:4">
      <c r="A1302" s="293">
        <v>48201310500</v>
      </c>
      <c r="B1302" t="s">
        <v>858</v>
      </c>
      <c r="C1302" s="294">
        <v>25.056433408577877</v>
      </c>
      <c r="D1302">
        <v>40360</v>
      </c>
    </row>
    <row r="1303" spans="1:4">
      <c r="A1303" s="293">
        <v>48201432005</v>
      </c>
      <c r="B1303" t="s">
        <v>858</v>
      </c>
      <c r="C1303" s="294">
        <v>17.043527416619558</v>
      </c>
      <c r="D1303">
        <v>40167</v>
      </c>
    </row>
    <row r="1304" spans="1:4">
      <c r="A1304" s="293">
        <v>48201223002</v>
      </c>
      <c r="B1304" t="s">
        <v>858</v>
      </c>
      <c r="C1304" s="294">
        <v>11.942726976895541</v>
      </c>
      <c r="D1304">
        <v>40150</v>
      </c>
    </row>
    <row r="1305" spans="1:4">
      <c r="A1305" s="293">
        <v>48201530101</v>
      </c>
      <c r="B1305" t="s">
        <v>858</v>
      </c>
      <c r="C1305" s="294">
        <v>23.944549464398236</v>
      </c>
      <c r="D1305">
        <v>40149</v>
      </c>
    </row>
    <row r="1306" spans="1:4">
      <c r="A1306" s="293">
        <v>48201433007</v>
      </c>
      <c r="B1306" t="s">
        <v>858</v>
      </c>
      <c r="C1306" s="294">
        <v>24.394785847299811</v>
      </c>
      <c r="D1306">
        <v>40120</v>
      </c>
    </row>
    <row r="1307" spans="1:4">
      <c r="A1307" s="293">
        <v>48201421401</v>
      </c>
      <c r="B1307" t="s">
        <v>858</v>
      </c>
      <c r="C1307" s="294">
        <v>30.131615793895268</v>
      </c>
      <c r="D1307">
        <v>40025</v>
      </c>
    </row>
    <row r="1308" spans="1:4">
      <c r="A1308" s="293">
        <v>48201421103</v>
      </c>
      <c r="B1308" t="s">
        <v>858</v>
      </c>
      <c r="C1308" s="294">
        <v>19.412607449856733</v>
      </c>
      <c r="D1308">
        <v>39907</v>
      </c>
    </row>
    <row r="1309" spans="1:4">
      <c r="A1309" s="293">
        <v>48201211302</v>
      </c>
      <c r="B1309" t="s">
        <v>858</v>
      </c>
      <c r="C1309" s="294">
        <v>20.719738276990185</v>
      </c>
      <c r="D1309">
        <v>39871</v>
      </c>
    </row>
    <row r="1310" spans="1:4">
      <c r="A1310" s="293">
        <v>48201232000</v>
      </c>
      <c r="B1310" t="s">
        <v>858</v>
      </c>
      <c r="C1310" s="294">
        <v>38.049886621315196</v>
      </c>
      <c r="D1310">
        <v>39693</v>
      </c>
    </row>
    <row r="1311" spans="1:4">
      <c r="A1311" s="293">
        <v>48201432502</v>
      </c>
      <c r="B1311" t="s">
        <v>858</v>
      </c>
      <c r="C1311" s="294">
        <v>29.552549427679502</v>
      </c>
      <c r="D1311">
        <v>39637</v>
      </c>
    </row>
    <row r="1312" spans="1:4">
      <c r="A1312" s="293">
        <v>48201533301</v>
      </c>
      <c r="B1312" t="s">
        <v>858</v>
      </c>
      <c r="C1312" s="294">
        <v>22.790697674418606</v>
      </c>
      <c r="D1312">
        <v>39604</v>
      </c>
    </row>
    <row r="1313" spans="1:4">
      <c r="A1313" s="293">
        <v>48201313400</v>
      </c>
      <c r="B1313" t="s">
        <v>858</v>
      </c>
      <c r="C1313" s="294">
        <v>26.486937187326294</v>
      </c>
      <c r="D1313">
        <v>39382</v>
      </c>
    </row>
    <row r="1314" spans="1:4">
      <c r="A1314" s="293">
        <v>48201222800</v>
      </c>
      <c r="B1314" t="s">
        <v>858</v>
      </c>
      <c r="C1314" s="294">
        <v>26.009615384615387</v>
      </c>
      <c r="D1314">
        <v>39241</v>
      </c>
    </row>
    <row r="1315" spans="1:4">
      <c r="A1315" s="293">
        <v>48201331700</v>
      </c>
      <c r="B1315" t="s">
        <v>858</v>
      </c>
      <c r="C1315" s="294">
        <v>36.712940009915719</v>
      </c>
      <c r="D1315">
        <v>39167</v>
      </c>
    </row>
    <row r="1316" spans="1:4">
      <c r="A1316" s="293">
        <v>48201533701</v>
      </c>
      <c r="B1316" t="s">
        <v>858</v>
      </c>
      <c r="C1316" s="294">
        <v>33.398087268380152</v>
      </c>
      <c r="D1316">
        <v>39167</v>
      </c>
    </row>
    <row r="1317" spans="1:4">
      <c r="A1317" s="293">
        <v>48201210800</v>
      </c>
      <c r="B1317" t="s">
        <v>858</v>
      </c>
      <c r="C1317" s="294">
        <v>34.155781325592649</v>
      </c>
      <c r="D1317">
        <v>39153</v>
      </c>
    </row>
    <row r="1318" spans="1:4">
      <c r="A1318" s="293">
        <v>48201211101</v>
      </c>
      <c r="B1318" t="s">
        <v>858</v>
      </c>
      <c r="C1318" s="294">
        <v>39.282769991755977</v>
      </c>
      <c r="D1318">
        <v>39120</v>
      </c>
    </row>
    <row r="1319" spans="1:4">
      <c r="A1319" s="293">
        <v>48201453603</v>
      </c>
      <c r="B1319" t="s">
        <v>858</v>
      </c>
      <c r="C1319" s="294">
        <v>19.959677419354836</v>
      </c>
      <c r="D1319">
        <v>38989</v>
      </c>
    </row>
    <row r="1320" spans="1:4">
      <c r="A1320" s="293">
        <v>48201222504</v>
      </c>
      <c r="B1320" t="s">
        <v>858</v>
      </c>
      <c r="C1320" s="294">
        <v>26.4277035236938</v>
      </c>
      <c r="D1320">
        <v>38977</v>
      </c>
    </row>
    <row r="1321" spans="1:4">
      <c r="A1321" s="293">
        <v>48201232701</v>
      </c>
      <c r="B1321" t="s">
        <v>858</v>
      </c>
      <c r="C1321" s="294">
        <v>33.205321629406114</v>
      </c>
      <c r="D1321">
        <v>38835</v>
      </c>
    </row>
    <row r="1322" spans="1:4">
      <c r="A1322" s="293">
        <v>48201451407</v>
      </c>
      <c r="B1322" t="s">
        <v>858</v>
      </c>
      <c r="C1322" s="294">
        <v>12.841703750794659</v>
      </c>
      <c r="D1322">
        <v>38808</v>
      </c>
    </row>
    <row r="1323" spans="1:4">
      <c r="A1323" s="293">
        <v>48201533200</v>
      </c>
      <c r="B1323" t="s">
        <v>858</v>
      </c>
      <c r="C1323" s="294">
        <v>31.218156553960171</v>
      </c>
      <c r="D1323">
        <v>38772</v>
      </c>
    </row>
    <row r="1324" spans="1:4">
      <c r="A1324" s="293">
        <v>48201222300</v>
      </c>
      <c r="B1324" t="s">
        <v>858</v>
      </c>
      <c r="C1324" s="294">
        <v>28.941554529021889</v>
      </c>
      <c r="D1324">
        <v>38770</v>
      </c>
    </row>
    <row r="1325" spans="1:4">
      <c r="A1325" s="293">
        <v>48201333203</v>
      </c>
      <c r="B1325" t="s">
        <v>858</v>
      </c>
      <c r="C1325" s="294">
        <v>9.4713656387665193</v>
      </c>
      <c r="D1325">
        <v>38695</v>
      </c>
    </row>
    <row r="1326" spans="1:4">
      <c r="A1326" s="293">
        <v>48201333501</v>
      </c>
      <c r="B1326" t="s">
        <v>858</v>
      </c>
      <c r="C1326" s="294">
        <v>31.298955613577021</v>
      </c>
      <c r="D1326">
        <v>38661</v>
      </c>
    </row>
    <row r="1327" spans="1:4">
      <c r="A1327" s="293">
        <v>48201533600</v>
      </c>
      <c r="B1327" t="s">
        <v>858</v>
      </c>
      <c r="C1327" s="294">
        <v>34.181888845705402</v>
      </c>
      <c r="D1327">
        <v>38642</v>
      </c>
    </row>
    <row r="1328" spans="1:4">
      <c r="A1328" s="293">
        <v>48201432501</v>
      </c>
      <c r="B1328" t="s">
        <v>858</v>
      </c>
      <c r="C1328" s="294">
        <v>41.871026339691191</v>
      </c>
      <c r="D1328">
        <v>38631</v>
      </c>
    </row>
    <row r="1329" spans="1:4">
      <c r="A1329" s="293">
        <v>48201222501</v>
      </c>
      <c r="B1329" t="s">
        <v>858</v>
      </c>
      <c r="C1329" s="294">
        <v>28.387703889585946</v>
      </c>
      <c r="D1329">
        <v>38333</v>
      </c>
    </row>
    <row r="1330" spans="1:4">
      <c r="A1330" s="293">
        <v>48201222000</v>
      </c>
      <c r="B1330" t="s">
        <v>858</v>
      </c>
      <c r="C1330" s="294">
        <v>32.020389249304912</v>
      </c>
      <c r="D1330">
        <v>38281</v>
      </c>
    </row>
    <row r="1331" spans="1:4">
      <c r="A1331" s="293">
        <v>48201321200</v>
      </c>
      <c r="B1331" t="s">
        <v>858</v>
      </c>
      <c r="C1331" s="294">
        <v>36.194477791116448</v>
      </c>
      <c r="D1331">
        <v>38256</v>
      </c>
    </row>
    <row r="1332" spans="1:4">
      <c r="A1332" s="293">
        <v>48201433006</v>
      </c>
      <c r="B1332" t="s">
        <v>858</v>
      </c>
      <c r="C1332" s="294">
        <v>26.0129659643436</v>
      </c>
      <c r="D1332">
        <v>38202</v>
      </c>
    </row>
    <row r="1333" spans="1:4">
      <c r="A1333" s="293">
        <v>48201433506</v>
      </c>
      <c r="B1333" t="s">
        <v>858</v>
      </c>
      <c r="C1333" s="294">
        <v>28.516057585825028</v>
      </c>
      <c r="D1333">
        <v>37888</v>
      </c>
    </row>
    <row r="1334" spans="1:4">
      <c r="A1334" s="293">
        <v>48201432805</v>
      </c>
      <c r="B1334" t="s">
        <v>858</v>
      </c>
      <c r="C1334" s="294">
        <v>34.716157205240172</v>
      </c>
      <c r="D1334">
        <v>37874</v>
      </c>
    </row>
    <row r="1335" spans="1:4">
      <c r="A1335" s="293">
        <v>48201452502</v>
      </c>
      <c r="B1335" t="s">
        <v>858</v>
      </c>
      <c r="C1335" s="294">
        <v>30.424677794210858</v>
      </c>
      <c r="D1335">
        <v>37807</v>
      </c>
    </row>
    <row r="1336" spans="1:4">
      <c r="A1336" s="293">
        <v>48201333100</v>
      </c>
      <c r="B1336" t="s">
        <v>858</v>
      </c>
      <c r="C1336" s="294">
        <v>21.708278580814717</v>
      </c>
      <c r="D1336">
        <v>37688</v>
      </c>
    </row>
    <row r="1337" spans="1:4">
      <c r="A1337" s="293">
        <v>48201310300</v>
      </c>
      <c r="B1337" t="s">
        <v>858</v>
      </c>
      <c r="C1337" s="294">
        <v>23.753377548513878</v>
      </c>
      <c r="D1337">
        <v>37468</v>
      </c>
    </row>
    <row r="1338" spans="1:4">
      <c r="A1338" s="293">
        <v>48201230500</v>
      </c>
      <c r="B1338" t="s">
        <v>858</v>
      </c>
      <c r="C1338" s="294">
        <v>28.902403706921518</v>
      </c>
      <c r="D1338">
        <v>37386</v>
      </c>
    </row>
    <row r="1339" spans="1:4">
      <c r="A1339" s="293">
        <v>48201532102</v>
      </c>
      <c r="B1339" t="s">
        <v>858</v>
      </c>
      <c r="C1339" s="294">
        <v>30.347289840960727</v>
      </c>
      <c r="D1339">
        <v>37383</v>
      </c>
    </row>
    <row r="1340" spans="1:4">
      <c r="A1340" s="293">
        <v>48201240101</v>
      </c>
      <c r="B1340" t="s">
        <v>858</v>
      </c>
      <c r="C1340" s="294">
        <v>38.793483047115807</v>
      </c>
      <c r="D1340">
        <v>37238</v>
      </c>
    </row>
    <row r="1341" spans="1:4">
      <c r="A1341" s="293">
        <v>48201452001</v>
      </c>
      <c r="B1341" t="s">
        <v>858</v>
      </c>
      <c r="C1341" s="294">
        <v>34.589877835951135</v>
      </c>
      <c r="D1341">
        <v>37188</v>
      </c>
    </row>
    <row r="1342" spans="1:4">
      <c r="A1342" s="293">
        <v>48201423001</v>
      </c>
      <c r="B1342" t="s">
        <v>858</v>
      </c>
      <c r="C1342" s="294">
        <v>34.727901855929538</v>
      </c>
      <c r="D1342">
        <v>37079</v>
      </c>
    </row>
    <row r="1343" spans="1:4">
      <c r="A1343" s="293">
        <v>48201453300</v>
      </c>
      <c r="B1343" t="s">
        <v>858</v>
      </c>
      <c r="C1343" s="294">
        <v>29.352800174329918</v>
      </c>
      <c r="D1343">
        <v>37017</v>
      </c>
    </row>
    <row r="1344" spans="1:4">
      <c r="A1344" s="293">
        <v>48201451005</v>
      </c>
      <c r="B1344" t="s">
        <v>858</v>
      </c>
      <c r="C1344" s="294">
        <v>33.318077803203664</v>
      </c>
      <c r="D1344">
        <v>37009</v>
      </c>
    </row>
    <row r="1345" spans="1:4">
      <c r="A1345" s="293">
        <v>48201220600</v>
      </c>
      <c r="B1345" t="s">
        <v>858</v>
      </c>
      <c r="C1345" s="294">
        <v>34.132841328413285</v>
      </c>
      <c r="D1345">
        <v>36905</v>
      </c>
    </row>
    <row r="1346" spans="1:4">
      <c r="A1346" s="293">
        <v>48201312902</v>
      </c>
      <c r="B1346" t="s">
        <v>858</v>
      </c>
      <c r="C1346" s="294">
        <v>31.778552746294679</v>
      </c>
      <c r="D1346">
        <v>36830</v>
      </c>
    </row>
    <row r="1347" spans="1:4">
      <c r="A1347" s="293">
        <v>48201530800</v>
      </c>
      <c r="B1347" t="s">
        <v>858</v>
      </c>
      <c r="C1347" s="294">
        <v>21.368368864650471</v>
      </c>
      <c r="D1347">
        <v>36767</v>
      </c>
    </row>
    <row r="1348" spans="1:4">
      <c r="A1348" s="293">
        <v>48201530702</v>
      </c>
      <c r="B1348" t="s">
        <v>858</v>
      </c>
      <c r="C1348" s="294">
        <v>39.574371745528644</v>
      </c>
      <c r="D1348">
        <v>36686</v>
      </c>
    </row>
    <row r="1349" spans="1:4">
      <c r="A1349" s="293">
        <v>48201230200</v>
      </c>
      <c r="B1349" t="s">
        <v>858</v>
      </c>
      <c r="C1349" s="294">
        <v>34.869240348692401</v>
      </c>
      <c r="D1349">
        <v>36609</v>
      </c>
    </row>
    <row r="1350" spans="1:4">
      <c r="A1350" s="293">
        <v>48201550406</v>
      </c>
      <c r="B1350" t="s">
        <v>858</v>
      </c>
      <c r="C1350" s="294">
        <v>26.147859922178991</v>
      </c>
      <c r="D1350">
        <v>36528</v>
      </c>
    </row>
    <row r="1351" spans="1:4">
      <c r="A1351" s="293">
        <v>48201230700</v>
      </c>
      <c r="B1351" t="s">
        <v>858</v>
      </c>
      <c r="C1351" s="294">
        <v>38.104976141785954</v>
      </c>
      <c r="D1351">
        <v>36445</v>
      </c>
    </row>
    <row r="1352" spans="1:4">
      <c r="A1352" s="293">
        <v>48201233600</v>
      </c>
      <c r="B1352" t="s">
        <v>858</v>
      </c>
      <c r="C1352" s="294">
        <v>39.75390440132513</v>
      </c>
      <c r="D1352">
        <v>36218</v>
      </c>
    </row>
    <row r="1353" spans="1:4">
      <c r="A1353" s="293">
        <v>48201331604</v>
      </c>
      <c r="B1353" t="s">
        <v>858</v>
      </c>
      <c r="C1353" s="294">
        <v>16.96317749275962</v>
      </c>
      <c r="D1353">
        <v>36205</v>
      </c>
    </row>
    <row r="1354" spans="1:4">
      <c r="A1354" s="293">
        <v>48201221702</v>
      </c>
      <c r="B1354" t="s">
        <v>858</v>
      </c>
      <c r="C1354" s="294">
        <v>33.355328274496863</v>
      </c>
      <c r="D1354">
        <v>36054</v>
      </c>
    </row>
    <row r="1355" spans="1:4">
      <c r="A1355" s="293">
        <v>48201440101</v>
      </c>
      <c r="B1355" t="s">
        <v>858</v>
      </c>
      <c r="C1355" s="294">
        <v>41.168416248288452</v>
      </c>
      <c r="D1355">
        <v>35570</v>
      </c>
    </row>
    <row r="1356" spans="1:4">
      <c r="A1356" s="293">
        <v>48201421501</v>
      </c>
      <c r="B1356" t="s">
        <v>858</v>
      </c>
      <c r="C1356" s="294">
        <v>45.363835483085907</v>
      </c>
      <c r="D1356">
        <v>35490</v>
      </c>
    </row>
    <row r="1357" spans="1:4">
      <c r="A1357" s="293">
        <v>48201532004</v>
      </c>
      <c r="B1357" t="s">
        <v>858</v>
      </c>
      <c r="C1357" s="294">
        <v>31.473788328387737</v>
      </c>
      <c r="D1357">
        <v>35485</v>
      </c>
    </row>
    <row r="1358" spans="1:4">
      <c r="A1358" s="293">
        <v>48201433004</v>
      </c>
      <c r="B1358" t="s">
        <v>858</v>
      </c>
      <c r="C1358" s="294">
        <v>42.231443061318579</v>
      </c>
      <c r="D1358">
        <v>35472</v>
      </c>
    </row>
    <row r="1359" spans="1:4">
      <c r="A1359" s="293">
        <v>48201521702</v>
      </c>
      <c r="B1359" t="s">
        <v>858</v>
      </c>
      <c r="C1359" s="294">
        <v>45.025641025641029</v>
      </c>
      <c r="D1359">
        <v>35281</v>
      </c>
    </row>
    <row r="1360" spans="1:4">
      <c r="A1360" s="293">
        <v>48201231200</v>
      </c>
      <c r="B1360" t="s">
        <v>858</v>
      </c>
      <c r="C1360" s="294">
        <v>39.962604113547513</v>
      </c>
      <c r="D1360">
        <v>35199</v>
      </c>
    </row>
    <row r="1361" spans="1:4">
      <c r="A1361" s="293">
        <v>48201432705</v>
      </c>
      <c r="B1361" t="s">
        <v>858</v>
      </c>
      <c r="C1361" s="294">
        <v>50.112612612612615</v>
      </c>
      <c r="D1361">
        <v>35152</v>
      </c>
    </row>
    <row r="1362" spans="1:4">
      <c r="A1362" s="293">
        <v>48201433507</v>
      </c>
      <c r="B1362" t="s">
        <v>858</v>
      </c>
      <c r="C1362" s="294">
        <v>37.871204537871208</v>
      </c>
      <c r="D1362">
        <v>35020</v>
      </c>
    </row>
    <row r="1363" spans="1:4">
      <c r="A1363" s="293">
        <v>48201421402</v>
      </c>
      <c r="B1363" t="s">
        <v>858</v>
      </c>
      <c r="C1363" s="294">
        <v>45.995893223819301</v>
      </c>
      <c r="D1363">
        <v>34836</v>
      </c>
    </row>
    <row r="1364" spans="1:4">
      <c r="A1364" s="293">
        <v>48201423100</v>
      </c>
      <c r="B1364" t="s">
        <v>858</v>
      </c>
      <c r="C1364" s="294">
        <v>38.757294884998281</v>
      </c>
      <c r="D1364">
        <v>34753</v>
      </c>
    </row>
    <row r="1365" spans="1:4">
      <c r="A1365" s="293">
        <v>48201521100</v>
      </c>
      <c r="B1365" t="s">
        <v>858</v>
      </c>
      <c r="C1365" s="294">
        <v>47.016129032258064</v>
      </c>
      <c r="D1365">
        <v>34722</v>
      </c>
    </row>
    <row r="1366" spans="1:4">
      <c r="A1366" s="293">
        <v>48201432806</v>
      </c>
      <c r="B1366" t="s">
        <v>858</v>
      </c>
      <c r="C1366" s="294">
        <v>29.008679762448608</v>
      </c>
      <c r="D1366">
        <v>34708</v>
      </c>
    </row>
    <row r="1367" spans="1:4">
      <c r="A1367" s="293">
        <v>48201532003</v>
      </c>
      <c r="B1367" t="s">
        <v>858</v>
      </c>
      <c r="C1367" s="294">
        <v>58.864159631619337</v>
      </c>
      <c r="D1367">
        <v>34683</v>
      </c>
    </row>
    <row r="1368" spans="1:4">
      <c r="A1368" s="293">
        <v>48201421601</v>
      </c>
      <c r="B1368" t="s">
        <v>858</v>
      </c>
      <c r="C1368" s="294">
        <v>26.841294298921419</v>
      </c>
      <c r="D1368">
        <v>34648</v>
      </c>
    </row>
    <row r="1369" spans="1:4">
      <c r="A1369" s="293">
        <v>48201220800</v>
      </c>
      <c r="B1369" t="s">
        <v>858</v>
      </c>
      <c r="C1369" s="294">
        <v>45.505023796932839</v>
      </c>
      <c r="D1369">
        <v>34512</v>
      </c>
    </row>
    <row r="1370" spans="1:4">
      <c r="A1370" s="293">
        <v>48201453404</v>
      </c>
      <c r="B1370" t="s">
        <v>858</v>
      </c>
      <c r="C1370" s="294">
        <v>46.65747760165403</v>
      </c>
      <c r="D1370">
        <v>34312</v>
      </c>
    </row>
    <row r="1371" spans="1:4">
      <c r="A1371" s="293">
        <v>48201550304</v>
      </c>
      <c r="B1371" t="s">
        <v>858</v>
      </c>
      <c r="C1371" s="294">
        <v>37.223247232472325</v>
      </c>
      <c r="D1371">
        <v>34306</v>
      </c>
    </row>
    <row r="1372" spans="1:4">
      <c r="A1372" s="293">
        <v>48201230600</v>
      </c>
      <c r="B1372" t="s">
        <v>858</v>
      </c>
      <c r="C1372" s="294">
        <v>25.036927621861153</v>
      </c>
      <c r="D1372">
        <v>34145</v>
      </c>
    </row>
    <row r="1373" spans="1:4">
      <c r="A1373" s="293">
        <v>48201421205</v>
      </c>
      <c r="B1373" t="s">
        <v>858</v>
      </c>
      <c r="C1373" s="294">
        <v>38.706218727662616</v>
      </c>
      <c r="D1373">
        <v>33906</v>
      </c>
    </row>
    <row r="1374" spans="1:4">
      <c r="A1374" s="293">
        <v>48201222601</v>
      </c>
      <c r="B1374" t="s">
        <v>858</v>
      </c>
      <c r="C1374" s="294">
        <v>52.329916123019572</v>
      </c>
      <c r="D1374">
        <v>33689</v>
      </c>
    </row>
    <row r="1375" spans="1:4">
      <c r="A1375" s="293">
        <v>48201521701</v>
      </c>
      <c r="B1375" t="s">
        <v>858</v>
      </c>
      <c r="C1375" s="294">
        <v>43.973020017406441</v>
      </c>
      <c r="D1375">
        <v>33479</v>
      </c>
    </row>
    <row r="1376" spans="1:4">
      <c r="A1376" s="293">
        <v>48201221400</v>
      </c>
      <c r="B1376" t="s">
        <v>858</v>
      </c>
      <c r="C1376" s="294">
        <v>36.542591267000716</v>
      </c>
      <c r="D1376">
        <v>33441</v>
      </c>
    </row>
    <row r="1377" spans="1:4">
      <c r="A1377" s="293">
        <v>48201453403</v>
      </c>
      <c r="B1377" t="s">
        <v>858</v>
      </c>
      <c r="C1377" s="294">
        <v>41.71641791044776</v>
      </c>
      <c r="D1377">
        <v>33427</v>
      </c>
    </row>
    <row r="1378" spans="1:4">
      <c r="A1378" s="293">
        <v>48201313300</v>
      </c>
      <c r="B1378" t="s">
        <v>858</v>
      </c>
      <c r="C1378" s="294">
        <v>37.13485394157663</v>
      </c>
      <c r="D1378">
        <v>33350</v>
      </c>
    </row>
    <row r="1379" spans="1:4">
      <c r="A1379" s="293">
        <v>48201453100</v>
      </c>
      <c r="B1379" t="s">
        <v>858</v>
      </c>
      <c r="C1379" s="294">
        <v>36.348328121241281</v>
      </c>
      <c r="D1379">
        <v>33322</v>
      </c>
    </row>
    <row r="1380" spans="1:4">
      <c r="A1380" s="293">
        <v>48201433504</v>
      </c>
      <c r="B1380" t="s">
        <v>858</v>
      </c>
      <c r="C1380" s="294">
        <v>42.173771558737386</v>
      </c>
      <c r="D1380">
        <v>33177</v>
      </c>
    </row>
    <row r="1381" spans="1:4">
      <c r="A1381" s="293">
        <v>48201451903</v>
      </c>
      <c r="B1381" t="s">
        <v>858</v>
      </c>
      <c r="C1381" s="294">
        <v>32.324799586242563</v>
      </c>
      <c r="D1381">
        <v>33163</v>
      </c>
    </row>
    <row r="1382" spans="1:4">
      <c r="A1382" s="293">
        <v>48201452601</v>
      </c>
      <c r="B1382" t="s">
        <v>858</v>
      </c>
      <c r="C1382" s="294">
        <v>31.500824628916984</v>
      </c>
      <c r="D1382">
        <v>33120</v>
      </c>
    </row>
    <row r="1383" spans="1:4">
      <c r="A1383" s="293">
        <v>48201240102</v>
      </c>
      <c r="B1383" t="s">
        <v>858</v>
      </c>
      <c r="C1383" s="294">
        <v>34.707018673535096</v>
      </c>
      <c r="D1383">
        <v>33025</v>
      </c>
    </row>
    <row r="1384" spans="1:4">
      <c r="A1384" s="293">
        <v>48201333205</v>
      </c>
      <c r="B1384" t="s">
        <v>858</v>
      </c>
      <c r="C1384" s="294">
        <v>30.187416331994644</v>
      </c>
      <c r="D1384">
        <v>32950</v>
      </c>
    </row>
    <row r="1385" spans="1:4">
      <c r="A1385" s="293">
        <v>48201453201</v>
      </c>
      <c r="B1385" t="s">
        <v>858</v>
      </c>
      <c r="C1385" s="294">
        <v>38.921673819742495</v>
      </c>
      <c r="D1385">
        <v>32667</v>
      </c>
    </row>
    <row r="1386" spans="1:4">
      <c r="A1386" s="293">
        <v>48201221502</v>
      </c>
      <c r="B1386" t="s">
        <v>858</v>
      </c>
      <c r="C1386" s="294">
        <v>35.171232876712324</v>
      </c>
      <c r="D1386">
        <v>32625</v>
      </c>
    </row>
    <row r="1387" spans="1:4">
      <c r="A1387" s="293">
        <v>48201320202</v>
      </c>
      <c r="B1387" t="s">
        <v>858</v>
      </c>
      <c r="C1387" s="294">
        <v>23.334356770033775</v>
      </c>
      <c r="D1387">
        <v>32563</v>
      </c>
    </row>
    <row r="1388" spans="1:4">
      <c r="A1388" s="293">
        <v>48201423002</v>
      </c>
      <c r="B1388" t="s">
        <v>858</v>
      </c>
      <c r="C1388" s="294">
        <v>40.71159767362299</v>
      </c>
      <c r="D1388">
        <v>32520</v>
      </c>
    </row>
    <row r="1389" spans="1:4">
      <c r="A1389" s="293">
        <v>48201433505</v>
      </c>
      <c r="B1389" t="s">
        <v>858</v>
      </c>
      <c r="C1389" s="294">
        <v>33.348946135831383</v>
      </c>
      <c r="D1389">
        <v>32468</v>
      </c>
    </row>
    <row r="1390" spans="1:4">
      <c r="A1390" s="293">
        <v>48201550308</v>
      </c>
      <c r="B1390" t="s">
        <v>858</v>
      </c>
      <c r="C1390" s="294">
        <v>42.232173613503271</v>
      </c>
      <c r="D1390">
        <v>32356</v>
      </c>
    </row>
    <row r="1391" spans="1:4">
      <c r="A1391" s="293">
        <v>48201211700</v>
      </c>
      <c r="B1391" t="s">
        <v>858</v>
      </c>
      <c r="C1391" s="294">
        <v>23.460410557184751</v>
      </c>
      <c r="D1391">
        <v>32240</v>
      </c>
    </row>
    <row r="1392" spans="1:4">
      <c r="A1392" s="293">
        <v>48201421403</v>
      </c>
      <c r="B1392" t="s">
        <v>858</v>
      </c>
      <c r="C1392" s="294">
        <v>37.445980985306825</v>
      </c>
      <c r="D1392">
        <v>32215</v>
      </c>
    </row>
    <row r="1393" spans="1:4">
      <c r="A1393" s="293">
        <v>48201533000</v>
      </c>
      <c r="B1393" t="s">
        <v>858</v>
      </c>
      <c r="C1393" s="294">
        <v>35.881877022653725</v>
      </c>
      <c r="D1393">
        <v>31892</v>
      </c>
    </row>
    <row r="1394" spans="1:4">
      <c r="A1394" s="293">
        <v>48201231100</v>
      </c>
      <c r="B1394" t="s">
        <v>858</v>
      </c>
      <c r="C1394" s="294">
        <v>40.880275312443395</v>
      </c>
      <c r="D1394">
        <v>31875</v>
      </c>
    </row>
    <row r="1395" spans="1:4">
      <c r="A1395" s="293">
        <v>48201240600</v>
      </c>
      <c r="B1395" t="s">
        <v>858</v>
      </c>
      <c r="C1395" s="294">
        <v>54.535459043430457</v>
      </c>
      <c r="D1395">
        <v>31816</v>
      </c>
    </row>
    <row r="1396" spans="1:4">
      <c r="A1396" s="293">
        <v>48201453601</v>
      </c>
      <c r="B1396" t="s">
        <v>858</v>
      </c>
      <c r="C1396" s="294">
        <v>32.668329177057359</v>
      </c>
      <c r="D1396">
        <v>31694</v>
      </c>
    </row>
    <row r="1397" spans="1:4">
      <c r="A1397" s="293">
        <v>48201321301</v>
      </c>
      <c r="B1397" t="s">
        <v>858</v>
      </c>
      <c r="C1397" s="294">
        <v>40.851814516129032</v>
      </c>
      <c r="D1397">
        <v>31681</v>
      </c>
    </row>
    <row r="1398" spans="1:4">
      <c r="A1398" s="293">
        <v>48201211000</v>
      </c>
      <c r="B1398" t="s">
        <v>858</v>
      </c>
      <c r="C1398" s="294">
        <v>30.113329735563948</v>
      </c>
      <c r="D1398">
        <v>31667</v>
      </c>
    </row>
    <row r="1399" spans="1:4">
      <c r="A1399" s="293">
        <v>48201432706</v>
      </c>
      <c r="B1399" t="s">
        <v>858</v>
      </c>
      <c r="C1399" s="294">
        <v>57.004310344827594</v>
      </c>
      <c r="D1399">
        <v>31531</v>
      </c>
    </row>
    <row r="1400" spans="1:4">
      <c r="A1400" s="293">
        <v>48201220702</v>
      </c>
      <c r="B1400" t="s">
        <v>858</v>
      </c>
      <c r="C1400" s="294">
        <v>30.168539325842698</v>
      </c>
      <c r="D1400">
        <v>31083</v>
      </c>
    </row>
    <row r="1401" spans="1:4">
      <c r="A1401" s="293">
        <v>48201533902</v>
      </c>
      <c r="B1401" t="s">
        <v>858</v>
      </c>
      <c r="C1401" s="294">
        <v>26.095764272559851</v>
      </c>
      <c r="D1401">
        <v>30760</v>
      </c>
    </row>
    <row r="1402" spans="1:4">
      <c r="A1402" s="293">
        <v>48201422200</v>
      </c>
      <c r="B1402" t="s">
        <v>858</v>
      </c>
      <c r="C1402" s="294">
        <v>42.200772200772199</v>
      </c>
      <c r="D1402">
        <v>30518</v>
      </c>
    </row>
    <row r="1403" spans="1:4">
      <c r="A1403" s="293">
        <v>48201550102</v>
      </c>
      <c r="B1403" t="s">
        <v>858</v>
      </c>
      <c r="C1403" s="294">
        <v>36.981934112646123</v>
      </c>
      <c r="D1403">
        <v>30432</v>
      </c>
    </row>
    <row r="1404" spans="1:4">
      <c r="A1404" s="293">
        <v>48201230900</v>
      </c>
      <c r="B1404" t="s">
        <v>858</v>
      </c>
      <c r="C1404" s="294">
        <v>38.9657518711726</v>
      </c>
      <c r="D1404">
        <v>30088</v>
      </c>
    </row>
    <row r="1405" spans="1:4">
      <c r="A1405" s="293">
        <v>48201333204</v>
      </c>
      <c r="B1405" t="s">
        <v>858</v>
      </c>
      <c r="C1405" s="294">
        <v>32.971506105834465</v>
      </c>
      <c r="D1405">
        <v>29920</v>
      </c>
    </row>
    <row r="1406" spans="1:4">
      <c r="A1406" s="293">
        <v>48201421206</v>
      </c>
      <c r="B1406" t="s">
        <v>858</v>
      </c>
      <c r="C1406" s="294">
        <v>39.880952380952387</v>
      </c>
      <c r="D1406">
        <v>29875</v>
      </c>
    </row>
    <row r="1407" spans="1:4">
      <c r="A1407" s="293">
        <v>48201241502</v>
      </c>
      <c r="B1407" t="s">
        <v>858</v>
      </c>
      <c r="C1407" s="294">
        <v>32.485751863217885</v>
      </c>
      <c r="D1407">
        <v>29821</v>
      </c>
    </row>
    <row r="1408" spans="1:4">
      <c r="A1408" s="293">
        <v>48201222602</v>
      </c>
      <c r="B1408" t="s">
        <v>858</v>
      </c>
      <c r="C1408" s="294">
        <v>41.17647058823529</v>
      </c>
      <c r="D1408">
        <v>29722</v>
      </c>
    </row>
    <row r="1409" spans="1:4">
      <c r="A1409" s="293">
        <v>48201331200</v>
      </c>
      <c r="B1409" t="s">
        <v>858</v>
      </c>
      <c r="C1409" s="294">
        <v>40.04367679174112</v>
      </c>
      <c r="D1409">
        <v>29650</v>
      </c>
    </row>
    <row r="1410" spans="1:4">
      <c r="A1410" s="293">
        <v>48201432006</v>
      </c>
      <c r="B1410" t="s">
        <v>858</v>
      </c>
      <c r="C1410" s="294">
        <v>43.996375169913911</v>
      </c>
      <c r="D1410">
        <v>29534</v>
      </c>
    </row>
    <row r="1411" spans="1:4">
      <c r="A1411" s="293">
        <v>48201532200</v>
      </c>
      <c r="B1411" t="s">
        <v>858</v>
      </c>
      <c r="C1411" s="294">
        <v>54.76315789473685</v>
      </c>
      <c r="D1411">
        <v>29375</v>
      </c>
    </row>
    <row r="1412" spans="1:4">
      <c r="A1412" s="293">
        <v>48201311702</v>
      </c>
      <c r="B1412" t="s">
        <v>858</v>
      </c>
      <c r="C1412" s="294">
        <v>51.530379168570128</v>
      </c>
      <c r="D1412">
        <v>29265</v>
      </c>
    </row>
    <row r="1413" spans="1:4">
      <c r="A1413" s="293">
        <v>48201550201</v>
      </c>
      <c r="B1413" t="s">
        <v>858</v>
      </c>
      <c r="C1413" s="294">
        <v>26.086956521739129</v>
      </c>
      <c r="D1413">
        <v>29000</v>
      </c>
    </row>
    <row r="1414" spans="1:4">
      <c r="A1414" s="293">
        <v>48201313600</v>
      </c>
      <c r="B1414" t="s">
        <v>858</v>
      </c>
      <c r="C1414" s="294">
        <v>44.317402241024467</v>
      </c>
      <c r="D1414">
        <v>28961</v>
      </c>
    </row>
    <row r="1415" spans="1:4">
      <c r="A1415" s="293">
        <v>48201423204</v>
      </c>
      <c r="B1415" t="s">
        <v>858</v>
      </c>
      <c r="C1415" s="294">
        <v>42.482859941234082</v>
      </c>
      <c r="D1415">
        <v>28960</v>
      </c>
    </row>
    <row r="1416" spans="1:4">
      <c r="A1416" s="293">
        <v>48201332000</v>
      </c>
      <c r="B1416" t="s">
        <v>858</v>
      </c>
      <c r="C1416" s="294">
        <v>51.198110023624707</v>
      </c>
      <c r="D1416">
        <v>28750</v>
      </c>
    </row>
    <row r="1417" spans="1:4">
      <c r="A1417" s="293">
        <v>48201313500</v>
      </c>
      <c r="B1417" t="s">
        <v>858</v>
      </c>
      <c r="C1417" s="294">
        <v>38.110574342458406</v>
      </c>
      <c r="D1417">
        <v>28625</v>
      </c>
    </row>
    <row r="1418" spans="1:4">
      <c r="A1418" s="293">
        <v>48201550101</v>
      </c>
      <c r="B1418" t="s">
        <v>858</v>
      </c>
      <c r="C1418" s="294">
        <v>56.949371170590133</v>
      </c>
      <c r="D1418">
        <v>28375</v>
      </c>
    </row>
    <row r="1419" spans="1:4">
      <c r="A1419" s="293">
        <v>48201332200</v>
      </c>
      <c r="B1419" t="s">
        <v>858</v>
      </c>
      <c r="C1419" s="294">
        <v>39.047423526996511</v>
      </c>
      <c r="D1419">
        <v>28274</v>
      </c>
    </row>
    <row r="1420" spans="1:4">
      <c r="A1420" s="293">
        <v>48201211102</v>
      </c>
      <c r="B1420" t="s">
        <v>858</v>
      </c>
      <c r="C1420" s="294">
        <v>57.683935568132348</v>
      </c>
      <c r="D1420">
        <v>27844</v>
      </c>
    </row>
    <row r="1421" spans="1:4">
      <c r="A1421" s="293">
        <v>48201323300</v>
      </c>
      <c r="B1421" t="s">
        <v>858</v>
      </c>
      <c r="C1421" s="294">
        <v>46.195652173913047</v>
      </c>
      <c r="D1421">
        <v>27404</v>
      </c>
    </row>
    <row r="1422" spans="1:4">
      <c r="A1422" s="293">
        <v>48201240504</v>
      </c>
      <c r="B1422" t="s">
        <v>858</v>
      </c>
      <c r="C1422" s="294">
        <v>27.303754266211605</v>
      </c>
      <c r="D1422">
        <v>26818</v>
      </c>
    </row>
    <row r="1423" spans="1:4">
      <c r="A1423" s="293">
        <v>48201222702</v>
      </c>
      <c r="B1423" t="s">
        <v>858</v>
      </c>
      <c r="C1423" s="294">
        <v>41.954022988505749</v>
      </c>
      <c r="D1423">
        <v>26653</v>
      </c>
    </row>
    <row r="1424" spans="1:4">
      <c r="A1424" s="293">
        <v>48201312901</v>
      </c>
      <c r="B1424" t="s">
        <v>858</v>
      </c>
      <c r="C1424" s="294">
        <v>44.96516782773908</v>
      </c>
      <c r="D1424">
        <v>25764</v>
      </c>
    </row>
    <row r="1425" spans="1:4">
      <c r="A1425" s="293">
        <v>48201422303</v>
      </c>
      <c r="B1425" t="s">
        <v>858</v>
      </c>
      <c r="C1425" s="294">
        <v>60.473901098901095</v>
      </c>
      <c r="D1425">
        <v>25714</v>
      </c>
    </row>
    <row r="1426" spans="1:4">
      <c r="A1426" s="293">
        <v>48201531800</v>
      </c>
      <c r="B1426" t="s">
        <v>858</v>
      </c>
      <c r="C1426" s="294">
        <v>39.375214555441126</v>
      </c>
      <c r="D1426">
        <v>25000</v>
      </c>
    </row>
    <row r="1427" spans="1:4">
      <c r="A1427" s="293">
        <v>48201323900</v>
      </c>
      <c r="B1427" t="s">
        <v>858</v>
      </c>
      <c r="C1427" s="294">
        <v>42.529129540781355</v>
      </c>
      <c r="D1427">
        <v>24008</v>
      </c>
    </row>
    <row r="1428" spans="1:4">
      <c r="A1428" s="293">
        <v>48201550403</v>
      </c>
      <c r="B1428" t="s">
        <v>858</v>
      </c>
      <c r="C1428" s="294">
        <v>43.351424694708278</v>
      </c>
      <c r="D1428">
        <v>23121</v>
      </c>
    </row>
    <row r="1429" spans="1:4">
      <c r="A1429" s="293">
        <v>48201211200</v>
      </c>
      <c r="B1429" t="s">
        <v>858</v>
      </c>
      <c r="C1429" s="294">
        <v>39.381270903010034</v>
      </c>
      <c r="D1429">
        <v>22982</v>
      </c>
    </row>
    <row r="1430" spans="1:4">
      <c r="A1430" s="293">
        <v>48201220900</v>
      </c>
      <c r="B1430" t="s">
        <v>858</v>
      </c>
      <c r="C1430" s="294">
        <v>39.814814814814817</v>
      </c>
      <c r="D1430">
        <v>22412</v>
      </c>
    </row>
    <row r="1431" spans="1:4">
      <c r="A1431" s="293">
        <v>48201240505</v>
      </c>
      <c r="B1431" t="s">
        <v>858</v>
      </c>
      <c r="C1431" s="294">
        <v>58.472727272727276</v>
      </c>
      <c r="D1431">
        <v>21824</v>
      </c>
    </row>
    <row r="1432" spans="1:4">
      <c r="A1432" s="293">
        <v>48201331400</v>
      </c>
      <c r="B1432" t="s">
        <v>858</v>
      </c>
      <c r="C1432" s="294">
        <v>77.506857665345933</v>
      </c>
      <c r="D1432">
        <v>21580</v>
      </c>
    </row>
    <row r="1433" spans="1:4">
      <c r="A1433" s="293">
        <v>48201220500</v>
      </c>
      <c r="B1433" t="s">
        <v>858</v>
      </c>
      <c r="C1433" s="294">
        <v>27.097661623108664</v>
      </c>
      <c r="D1433">
        <v>19877</v>
      </c>
    </row>
    <row r="1434" spans="1:4">
      <c r="A1434" s="293">
        <v>48201530701</v>
      </c>
      <c r="B1434" t="s">
        <v>858</v>
      </c>
      <c r="C1434" s="294">
        <v>56.374501992031881</v>
      </c>
      <c r="D1434">
        <v>19840</v>
      </c>
    </row>
    <row r="1435" spans="1:4">
      <c r="A1435" s="293">
        <v>48201313801</v>
      </c>
      <c r="B1435" t="s">
        <v>858</v>
      </c>
      <c r="C1435" s="294">
        <v>38.790035587188612</v>
      </c>
      <c r="D1435">
        <v>19821</v>
      </c>
    </row>
    <row r="1436" spans="1:4">
      <c r="A1436" s="293">
        <v>48201422405</v>
      </c>
      <c r="B1436" t="s">
        <v>858</v>
      </c>
      <c r="C1436" s="294">
        <v>46.391752577319586</v>
      </c>
      <c r="D1436">
        <v>16366</v>
      </c>
    </row>
    <row r="1437" spans="1:4">
      <c r="A1437" s="293">
        <v>48201312800</v>
      </c>
      <c r="B1437" t="s">
        <v>858</v>
      </c>
      <c r="C1437" s="294">
        <v>60.210649502633117</v>
      </c>
      <c r="D1437">
        <v>14000</v>
      </c>
    </row>
    <row r="1438" spans="1:4">
      <c r="A1438" s="293">
        <v>48201222701</v>
      </c>
      <c r="B1438" t="s">
        <v>858</v>
      </c>
      <c r="C1438" s="294">
        <v>67.2544080604534</v>
      </c>
      <c r="D1438">
        <v>11592</v>
      </c>
    </row>
    <row r="1439" spans="1:4">
      <c r="A1439" s="293">
        <v>48291700500</v>
      </c>
      <c r="B1439" t="s">
        <v>1974</v>
      </c>
      <c r="C1439" s="294">
        <v>12.621933195388706</v>
      </c>
      <c r="D1439">
        <v>95920</v>
      </c>
    </row>
    <row r="1440" spans="1:4">
      <c r="A1440" s="293">
        <v>48291700900</v>
      </c>
      <c r="B1440" t="s">
        <v>1974</v>
      </c>
      <c r="C1440" s="294">
        <v>4.8984468339307048</v>
      </c>
      <c r="D1440">
        <v>95139</v>
      </c>
    </row>
    <row r="1441" spans="1:4">
      <c r="A1441" s="293">
        <v>48291700400</v>
      </c>
      <c r="B1441" t="s">
        <v>1974</v>
      </c>
      <c r="C1441" s="294">
        <v>8.7073264288454162</v>
      </c>
      <c r="D1441">
        <v>91094</v>
      </c>
    </row>
    <row r="1442" spans="1:4">
      <c r="A1442" s="293">
        <v>48291700802</v>
      </c>
      <c r="B1442" t="s">
        <v>1974</v>
      </c>
      <c r="C1442" s="294">
        <v>21.180287347443226</v>
      </c>
      <c r="D1442">
        <v>82394</v>
      </c>
    </row>
    <row r="1443" spans="1:4">
      <c r="A1443" s="293">
        <v>48291701100</v>
      </c>
      <c r="B1443" t="s">
        <v>1974</v>
      </c>
      <c r="C1443" s="294">
        <v>14.151967435549526</v>
      </c>
      <c r="D1443">
        <v>80635</v>
      </c>
    </row>
    <row r="1444" spans="1:4">
      <c r="A1444" s="293">
        <v>48291700801</v>
      </c>
      <c r="B1444" t="s">
        <v>1974</v>
      </c>
      <c r="C1444" s="294">
        <v>10.632001690974423</v>
      </c>
      <c r="D1444">
        <v>78782</v>
      </c>
    </row>
    <row r="1445" spans="1:4">
      <c r="A1445" s="293">
        <v>48291701400</v>
      </c>
      <c r="B1445" t="s">
        <v>1974</v>
      </c>
      <c r="C1445" s="294">
        <v>19.692350332594234</v>
      </c>
      <c r="D1445">
        <v>72359</v>
      </c>
    </row>
    <row r="1446" spans="1:4">
      <c r="A1446" s="293">
        <v>48291701000</v>
      </c>
      <c r="B1446" t="s">
        <v>1974</v>
      </c>
      <c r="C1446" s="294">
        <v>14.723223059285948</v>
      </c>
      <c r="D1446">
        <v>70339</v>
      </c>
    </row>
    <row r="1447" spans="1:4">
      <c r="A1447" s="293">
        <v>48291701300</v>
      </c>
      <c r="B1447" t="s">
        <v>1974</v>
      </c>
      <c r="C1447" s="294">
        <v>9.6463932107496451</v>
      </c>
      <c r="D1447">
        <v>62911</v>
      </c>
    </row>
    <row r="1448" spans="1:4">
      <c r="A1448" s="293">
        <v>48291700303</v>
      </c>
      <c r="B1448" t="s">
        <v>1974</v>
      </c>
      <c r="C1448" s="294">
        <v>25.794588915156289</v>
      </c>
      <c r="D1448">
        <v>58583</v>
      </c>
    </row>
    <row r="1449" spans="1:4">
      <c r="A1449" s="293">
        <v>48291700100</v>
      </c>
      <c r="B1449" t="s">
        <v>1974</v>
      </c>
      <c r="C1449" s="294">
        <v>28.150134048257375</v>
      </c>
      <c r="D1449">
        <v>57653</v>
      </c>
    </row>
    <row r="1450" spans="1:4">
      <c r="A1450" s="293">
        <v>48291700302</v>
      </c>
      <c r="B1450" t="s">
        <v>1974</v>
      </c>
      <c r="C1450" s="294">
        <v>24.526655028870685</v>
      </c>
      <c r="D1450">
        <v>57535</v>
      </c>
    </row>
    <row r="1451" spans="1:4">
      <c r="A1451" s="293">
        <v>48291700700</v>
      </c>
      <c r="B1451" t="s">
        <v>1974</v>
      </c>
      <c r="C1451" s="294">
        <v>4.3898156277436344</v>
      </c>
      <c r="D1451">
        <v>52468</v>
      </c>
    </row>
    <row r="1452" spans="1:4">
      <c r="A1452" s="293">
        <v>48291700200</v>
      </c>
      <c r="B1452" t="s">
        <v>1974</v>
      </c>
      <c r="C1452" s="294">
        <v>15.327695560253698</v>
      </c>
      <c r="D1452">
        <v>46585</v>
      </c>
    </row>
    <row r="1453" spans="1:4">
      <c r="A1453" s="293">
        <v>48291700600</v>
      </c>
      <c r="B1453" t="s">
        <v>1974</v>
      </c>
      <c r="C1453" s="294">
        <v>22.774480712166174</v>
      </c>
      <c r="D1453">
        <v>43969</v>
      </c>
    </row>
    <row r="1454" spans="1:4">
      <c r="A1454" s="293">
        <v>48291700301</v>
      </c>
      <c r="B1454" t="s">
        <v>1974</v>
      </c>
      <c r="C1454" s="294">
        <v>20.058458165875045</v>
      </c>
      <c r="D1454">
        <v>43517</v>
      </c>
    </row>
    <row r="1455" spans="1:4">
      <c r="A1455" s="293">
        <v>48291701200</v>
      </c>
      <c r="B1455" t="s">
        <v>1974</v>
      </c>
      <c r="C1455" s="294">
        <v>20.042539267015709</v>
      </c>
      <c r="D1455">
        <v>42990</v>
      </c>
    </row>
    <row r="1456" spans="1:4">
      <c r="A1456" s="293">
        <v>48339692502</v>
      </c>
      <c r="B1456" t="s">
        <v>1992</v>
      </c>
      <c r="C1456" s="294">
        <v>28.044114337159577</v>
      </c>
      <c r="D1456" t="s">
        <v>609</v>
      </c>
    </row>
    <row r="1457" spans="1:4">
      <c r="A1457" s="293">
        <v>48339693904</v>
      </c>
      <c r="B1457" t="s">
        <v>1992</v>
      </c>
      <c r="C1457" s="294" t="s">
        <v>609</v>
      </c>
      <c r="D1457" t="s">
        <v>609</v>
      </c>
    </row>
    <row r="1458" spans="1:4">
      <c r="A1458" s="293">
        <v>48339690605</v>
      </c>
      <c r="B1458" t="s">
        <v>1992</v>
      </c>
      <c r="C1458" s="294">
        <v>1.6</v>
      </c>
      <c r="D1458">
        <v>250000</v>
      </c>
    </row>
    <row r="1459" spans="1:4">
      <c r="A1459" s="293">
        <v>48339690606</v>
      </c>
      <c r="B1459" t="s">
        <v>1992</v>
      </c>
      <c r="C1459" s="294">
        <v>0.23198267862666253</v>
      </c>
      <c r="D1459">
        <v>238415</v>
      </c>
    </row>
    <row r="1460" spans="1:4">
      <c r="A1460" s="293">
        <v>48339690900</v>
      </c>
      <c r="B1460" t="s">
        <v>1992</v>
      </c>
      <c r="C1460" s="294">
        <v>9.1604823747680886</v>
      </c>
      <c r="D1460">
        <v>213333</v>
      </c>
    </row>
    <row r="1461" spans="1:4">
      <c r="A1461" s="293">
        <v>48339690603</v>
      </c>
      <c r="B1461" t="s">
        <v>1992</v>
      </c>
      <c r="C1461" s="294">
        <v>3.1178880291306323</v>
      </c>
      <c r="D1461">
        <v>209783</v>
      </c>
    </row>
    <row r="1462" spans="1:4">
      <c r="A1462" s="293">
        <v>48339692010</v>
      </c>
      <c r="B1462" t="s">
        <v>1992</v>
      </c>
      <c r="C1462" s="294">
        <v>2.5051652892561984</v>
      </c>
      <c r="D1462">
        <v>206517</v>
      </c>
    </row>
    <row r="1463" spans="1:4">
      <c r="A1463" s="293">
        <v>48339691000</v>
      </c>
      <c r="B1463" t="s">
        <v>1992</v>
      </c>
      <c r="C1463" s="294">
        <v>0.49728752260397829</v>
      </c>
      <c r="D1463">
        <v>193952</v>
      </c>
    </row>
    <row r="1464" spans="1:4">
      <c r="A1464" s="293">
        <v>48339690406</v>
      </c>
      <c r="B1464" t="s">
        <v>1992</v>
      </c>
      <c r="C1464" s="294">
        <v>1.7723414877683474</v>
      </c>
      <c r="D1464">
        <v>181510</v>
      </c>
    </row>
    <row r="1465" spans="1:4">
      <c r="A1465" s="293">
        <v>48339692005</v>
      </c>
      <c r="B1465" t="s">
        <v>1992</v>
      </c>
      <c r="C1465" s="294">
        <v>2.4482109227871938</v>
      </c>
      <c r="D1465">
        <v>180938</v>
      </c>
    </row>
    <row r="1466" spans="1:4">
      <c r="A1466" s="293">
        <v>48339694502</v>
      </c>
      <c r="B1466" t="s">
        <v>1992</v>
      </c>
      <c r="C1466" s="294">
        <v>17.086264346538318</v>
      </c>
      <c r="D1466">
        <v>180333</v>
      </c>
    </row>
    <row r="1467" spans="1:4">
      <c r="A1467" s="293">
        <v>48339692009</v>
      </c>
      <c r="B1467" t="s">
        <v>1992</v>
      </c>
      <c r="C1467" s="294">
        <v>3.6103585155314728</v>
      </c>
      <c r="D1467">
        <v>178259</v>
      </c>
    </row>
    <row r="1468" spans="1:4">
      <c r="A1468" s="293">
        <v>48339691202</v>
      </c>
      <c r="B1468" t="s">
        <v>1992</v>
      </c>
      <c r="C1468" s="294">
        <v>4.1085067158282857</v>
      </c>
      <c r="D1468">
        <v>166364</v>
      </c>
    </row>
    <row r="1469" spans="1:4">
      <c r="A1469" s="293">
        <v>48339694501</v>
      </c>
      <c r="B1469" t="s">
        <v>1992</v>
      </c>
      <c r="C1469" s="294">
        <v>3.37573385518591</v>
      </c>
      <c r="D1469">
        <v>165263</v>
      </c>
    </row>
    <row r="1470" spans="1:4">
      <c r="A1470" s="293">
        <v>48339690604</v>
      </c>
      <c r="B1470" t="s">
        <v>1992</v>
      </c>
      <c r="C1470" s="294">
        <v>9.2261154524829845</v>
      </c>
      <c r="D1470">
        <v>165226</v>
      </c>
    </row>
    <row r="1471" spans="1:4">
      <c r="A1471" s="293">
        <v>48339690503</v>
      </c>
      <c r="B1471" t="s">
        <v>1992</v>
      </c>
      <c r="C1471" s="294">
        <v>0.55184804928131415</v>
      </c>
      <c r="D1471">
        <v>163871</v>
      </c>
    </row>
    <row r="1472" spans="1:4">
      <c r="A1472" s="293">
        <v>48339691201</v>
      </c>
      <c r="B1472" t="s">
        <v>1992</v>
      </c>
      <c r="C1472" s="294">
        <v>2.218570254724733</v>
      </c>
      <c r="D1472">
        <v>159853</v>
      </c>
    </row>
    <row r="1473" spans="1:4">
      <c r="A1473" s="293">
        <v>48339690205</v>
      </c>
      <c r="B1473" t="s">
        <v>1992</v>
      </c>
      <c r="C1473" s="294">
        <v>1.8882616313023164</v>
      </c>
      <c r="D1473">
        <v>159046</v>
      </c>
    </row>
    <row r="1474" spans="1:4">
      <c r="A1474" s="293">
        <v>48339690608</v>
      </c>
      <c r="B1474" t="s">
        <v>1992</v>
      </c>
      <c r="C1474" s="294">
        <v>10.178010471204187</v>
      </c>
      <c r="D1474">
        <v>153348</v>
      </c>
    </row>
    <row r="1475" spans="1:4">
      <c r="A1475" s="293">
        <v>48339691301</v>
      </c>
      <c r="B1475" t="s">
        <v>1992</v>
      </c>
      <c r="C1475" s="294">
        <v>3.7980441209915852</v>
      </c>
      <c r="D1475">
        <v>148750</v>
      </c>
    </row>
    <row r="1476" spans="1:4">
      <c r="A1476" s="293">
        <v>48339690800</v>
      </c>
      <c r="B1476" t="s">
        <v>1992</v>
      </c>
      <c r="C1476" s="294">
        <v>3.4743875278396437</v>
      </c>
      <c r="D1476">
        <v>148102</v>
      </c>
    </row>
    <row r="1477" spans="1:4">
      <c r="A1477" s="293">
        <v>48339694210</v>
      </c>
      <c r="B1477" t="s">
        <v>1992</v>
      </c>
      <c r="C1477" s="294">
        <v>6.4692482915717537</v>
      </c>
      <c r="D1477">
        <v>147054</v>
      </c>
    </row>
    <row r="1478" spans="1:4">
      <c r="A1478" s="293">
        <v>48339690607</v>
      </c>
      <c r="B1478" t="s">
        <v>1992</v>
      </c>
      <c r="C1478" s="294">
        <v>2.3576857453078954</v>
      </c>
      <c r="D1478">
        <v>145872</v>
      </c>
    </row>
    <row r="1479" spans="1:4">
      <c r="A1479" s="293">
        <v>48339694304</v>
      </c>
      <c r="B1479" t="s">
        <v>1992</v>
      </c>
      <c r="C1479" s="294">
        <v>3.9414972731779874</v>
      </c>
      <c r="D1479">
        <v>145301</v>
      </c>
    </row>
    <row r="1480" spans="1:4">
      <c r="A1480" s="293">
        <v>48339690403</v>
      </c>
      <c r="B1480" t="s">
        <v>1992</v>
      </c>
      <c r="C1480" s="294">
        <v>1.7207792207792207</v>
      </c>
      <c r="D1480">
        <v>142104</v>
      </c>
    </row>
    <row r="1481" spans="1:4">
      <c r="A1481" s="293">
        <v>48339692304</v>
      </c>
      <c r="B1481" t="s">
        <v>1992</v>
      </c>
      <c r="C1481" s="294">
        <v>5.2537950664136623</v>
      </c>
      <c r="D1481">
        <v>142083</v>
      </c>
    </row>
    <row r="1482" spans="1:4">
      <c r="A1482" s="293">
        <v>48339691100</v>
      </c>
      <c r="B1482" t="s">
        <v>1992</v>
      </c>
      <c r="C1482" s="294">
        <v>2.63676688023657</v>
      </c>
      <c r="D1482">
        <v>139571</v>
      </c>
    </row>
    <row r="1483" spans="1:4">
      <c r="A1483" s="293">
        <v>48339694503</v>
      </c>
      <c r="B1483" t="s">
        <v>1992</v>
      </c>
      <c r="C1483" s="294">
        <v>1.1695421366954215</v>
      </c>
      <c r="D1483">
        <v>138157</v>
      </c>
    </row>
    <row r="1484" spans="1:4">
      <c r="A1484" s="293">
        <v>48339690404</v>
      </c>
      <c r="B1484" t="s">
        <v>1992</v>
      </c>
      <c r="C1484" s="294">
        <v>1.9817309180987768</v>
      </c>
      <c r="D1484">
        <v>137143</v>
      </c>
    </row>
    <row r="1485" spans="1:4">
      <c r="A1485" s="293">
        <v>48339690502</v>
      </c>
      <c r="B1485" t="s">
        <v>1992</v>
      </c>
      <c r="C1485" s="294">
        <v>2.7741768213637541</v>
      </c>
      <c r="D1485">
        <v>133253</v>
      </c>
    </row>
    <row r="1486" spans="1:4">
      <c r="A1486" s="293">
        <v>48339694207</v>
      </c>
      <c r="B1486" t="s">
        <v>1992</v>
      </c>
      <c r="C1486" s="294">
        <v>1.5783540022547913</v>
      </c>
      <c r="D1486">
        <v>132303</v>
      </c>
    </row>
    <row r="1487" spans="1:4">
      <c r="A1487" s="293">
        <v>48339692004</v>
      </c>
      <c r="B1487" t="s">
        <v>1992</v>
      </c>
      <c r="C1487" s="294">
        <v>4.1200285782329127</v>
      </c>
      <c r="D1487">
        <v>132008</v>
      </c>
    </row>
    <row r="1488" spans="1:4">
      <c r="A1488" s="293">
        <v>48339694303</v>
      </c>
      <c r="B1488" t="s">
        <v>1992</v>
      </c>
      <c r="C1488" s="294">
        <v>8.8102209209475646</v>
      </c>
      <c r="D1488">
        <v>130389</v>
      </c>
    </row>
    <row r="1489" spans="1:4">
      <c r="A1489" s="293">
        <v>48339690101</v>
      </c>
      <c r="B1489" t="s">
        <v>1992</v>
      </c>
      <c r="C1489" s="294">
        <v>5.1163723916532904</v>
      </c>
      <c r="D1489">
        <v>129732</v>
      </c>
    </row>
    <row r="1490" spans="1:4">
      <c r="A1490" s="293">
        <v>48339692301</v>
      </c>
      <c r="B1490" t="s">
        <v>1992</v>
      </c>
      <c r="C1490" s="294">
        <v>4.4018643190056963</v>
      </c>
      <c r="D1490">
        <v>129492</v>
      </c>
    </row>
    <row r="1491" spans="1:4">
      <c r="A1491" s="293">
        <v>48339692008</v>
      </c>
      <c r="B1491" t="s">
        <v>1992</v>
      </c>
      <c r="C1491" s="294">
        <v>3.4983853606027986</v>
      </c>
      <c r="D1491">
        <v>128983</v>
      </c>
    </row>
    <row r="1492" spans="1:4">
      <c r="A1492" s="293">
        <v>48339694107</v>
      </c>
      <c r="B1492" t="s">
        <v>1992</v>
      </c>
      <c r="C1492" s="294">
        <v>4.4807044807044809</v>
      </c>
      <c r="D1492">
        <v>124554</v>
      </c>
    </row>
    <row r="1493" spans="1:4">
      <c r="A1493" s="293">
        <v>48339692102</v>
      </c>
      <c r="B1493" t="s">
        <v>1992</v>
      </c>
      <c r="C1493" s="294">
        <v>6.0435132957292508</v>
      </c>
      <c r="D1493">
        <v>124519</v>
      </c>
    </row>
    <row r="1494" spans="1:4">
      <c r="A1494" s="293">
        <v>48339694308</v>
      </c>
      <c r="B1494" t="s">
        <v>1992</v>
      </c>
      <c r="C1494" s="294">
        <v>4.6867749419953597</v>
      </c>
      <c r="D1494">
        <v>123527</v>
      </c>
    </row>
    <row r="1495" spans="1:4">
      <c r="A1495" s="293">
        <v>48339693202</v>
      </c>
      <c r="B1495" t="s">
        <v>1992</v>
      </c>
      <c r="C1495" s="294">
        <v>4.3077501881113616</v>
      </c>
      <c r="D1495">
        <v>121653</v>
      </c>
    </row>
    <row r="1496" spans="1:4">
      <c r="A1496" s="293">
        <v>48339692101</v>
      </c>
      <c r="B1496" t="s">
        <v>1992</v>
      </c>
      <c r="C1496" s="294">
        <v>7.0077484047402008</v>
      </c>
      <c r="D1496">
        <v>120950</v>
      </c>
    </row>
    <row r="1497" spans="1:4">
      <c r="A1497" s="293">
        <v>48339691402</v>
      </c>
      <c r="B1497" t="s">
        <v>1992</v>
      </c>
      <c r="C1497" s="294">
        <v>6.6070018425901562</v>
      </c>
      <c r="D1497">
        <v>119650</v>
      </c>
    </row>
    <row r="1498" spans="1:4">
      <c r="A1498" s="293">
        <v>48339690501</v>
      </c>
      <c r="B1498" t="s">
        <v>1992</v>
      </c>
      <c r="C1498" s="294">
        <v>13.247258577997878</v>
      </c>
      <c r="D1498">
        <v>119560</v>
      </c>
    </row>
    <row r="1499" spans="1:4">
      <c r="A1499" s="293">
        <v>48339691700</v>
      </c>
      <c r="B1499" t="s">
        <v>1992</v>
      </c>
      <c r="C1499" s="294">
        <v>5.784313725490196</v>
      </c>
      <c r="D1499">
        <v>118939</v>
      </c>
    </row>
    <row r="1500" spans="1:4">
      <c r="A1500" s="293">
        <v>48339690609</v>
      </c>
      <c r="B1500" t="s">
        <v>1992</v>
      </c>
      <c r="C1500" s="294">
        <v>1.7664974619289338</v>
      </c>
      <c r="D1500">
        <v>118750</v>
      </c>
    </row>
    <row r="1501" spans="1:4">
      <c r="A1501" s="293">
        <v>48339694306</v>
      </c>
      <c r="B1501" t="s">
        <v>1992</v>
      </c>
      <c r="C1501" s="294">
        <v>9.1197462331482946</v>
      </c>
      <c r="D1501">
        <v>118157</v>
      </c>
    </row>
    <row r="1502" spans="1:4">
      <c r="A1502" s="293">
        <v>48339693201</v>
      </c>
      <c r="B1502" t="s">
        <v>1992</v>
      </c>
      <c r="C1502" s="294">
        <v>11.463207145895364</v>
      </c>
      <c r="D1502">
        <v>117784</v>
      </c>
    </row>
    <row r="1503" spans="1:4">
      <c r="A1503" s="293">
        <v>48339692003</v>
      </c>
      <c r="B1503" t="s">
        <v>1992</v>
      </c>
      <c r="C1503" s="294">
        <v>8.0568720379146921</v>
      </c>
      <c r="D1503">
        <v>117201</v>
      </c>
    </row>
    <row r="1504" spans="1:4">
      <c r="A1504" s="293">
        <v>48339690610</v>
      </c>
      <c r="B1504" t="s">
        <v>1992</v>
      </c>
      <c r="C1504" s="294">
        <v>4.3718871057000559</v>
      </c>
      <c r="D1504">
        <v>115833</v>
      </c>
    </row>
    <row r="1505" spans="1:4">
      <c r="A1505" s="293">
        <v>48339694700</v>
      </c>
      <c r="B1505" t="s">
        <v>1992</v>
      </c>
      <c r="C1505" s="294">
        <v>8.1353089180877838</v>
      </c>
      <c r="D1505">
        <v>113717</v>
      </c>
    </row>
    <row r="1506" spans="1:4">
      <c r="A1506" s="293">
        <v>48339693301</v>
      </c>
      <c r="B1506" t="s">
        <v>1992</v>
      </c>
      <c r="C1506" s="294">
        <v>1.6621253405994549</v>
      </c>
      <c r="D1506">
        <v>113237</v>
      </c>
    </row>
    <row r="1507" spans="1:4">
      <c r="A1507" s="293">
        <v>48339690702</v>
      </c>
      <c r="B1507" t="s">
        <v>1992</v>
      </c>
      <c r="C1507" s="294">
        <v>9.1301039817397918</v>
      </c>
      <c r="D1507">
        <v>113139</v>
      </c>
    </row>
    <row r="1508" spans="1:4">
      <c r="A1508" s="293">
        <v>48339693701</v>
      </c>
      <c r="B1508" t="s">
        <v>1992</v>
      </c>
      <c r="C1508" s="294">
        <v>7.0903361344537812</v>
      </c>
      <c r="D1508">
        <v>110642</v>
      </c>
    </row>
    <row r="1509" spans="1:4">
      <c r="A1509" s="293">
        <v>48339690206</v>
      </c>
      <c r="B1509" t="s">
        <v>1992</v>
      </c>
      <c r="C1509" s="294">
        <v>7.9514824797843664</v>
      </c>
      <c r="D1509">
        <v>110547</v>
      </c>
    </row>
    <row r="1510" spans="1:4">
      <c r="A1510" s="293">
        <v>48339693304</v>
      </c>
      <c r="B1510" t="s">
        <v>1992</v>
      </c>
      <c r="C1510" s="294">
        <v>1.312522170982618</v>
      </c>
      <c r="D1510">
        <v>109625</v>
      </c>
    </row>
    <row r="1511" spans="1:4">
      <c r="A1511" s="293">
        <v>48339690408</v>
      </c>
      <c r="B1511" t="s">
        <v>1992</v>
      </c>
      <c r="C1511" s="294">
        <v>10.835597826086957</v>
      </c>
      <c r="D1511">
        <v>109024</v>
      </c>
    </row>
    <row r="1512" spans="1:4">
      <c r="A1512" s="293">
        <v>48339692006</v>
      </c>
      <c r="B1512" t="s">
        <v>1992</v>
      </c>
      <c r="C1512" s="294">
        <v>16.008225998484686</v>
      </c>
      <c r="D1512">
        <v>108625</v>
      </c>
    </row>
    <row r="1513" spans="1:4">
      <c r="A1513" s="293">
        <v>48339694206</v>
      </c>
      <c r="B1513" t="s">
        <v>1992</v>
      </c>
      <c r="C1513" s="294">
        <v>2.0103907838265189</v>
      </c>
      <c r="D1513">
        <v>108591</v>
      </c>
    </row>
    <row r="1514" spans="1:4">
      <c r="A1514" s="293">
        <v>48339692604</v>
      </c>
      <c r="B1514" t="s">
        <v>1992</v>
      </c>
      <c r="C1514" s="294">
        <v>8.189929891650733</v>
      </c>
      <c r="D1514">
        <v>106771</v>
      </c>
    </row>
    <row r="1515" spans="1:4">
      <c r="A1515" s="293">
        <v>48339694001</v>
      </c>
      <c r="B1515" t="s">
        <v>1992</v>
      </c>
      <c r="C1515" s="294">
        <v>23.560535325241208</v>
      </c>
      <c r="D1515">
        <v>106683</v>
      </c>
    </row>
    <row r="1516" spans="1:4">
      <c r="A1516" s="293">
        <v>48339692804</v>
      </c>
      <c r="B1516" t="s">
        <v>1992</v>
      </c>
      <c r="C1516" s="294">
        <v>16.408243375858685</v>
      </c>
      <c r="D1516">
        <v>101154</v>
      </c>
    </row>
    <row r="1517" spans="1:4">
      <c r="A1517" s="293">
        <v>48339692402</v>
      </c>
      <c r="B1517" t="s">
        <v>1992</v>
      </c>
      <c r="C1517" s="294">
        <v>9.5228106974305184</v>
      </c>
      <c r="D1517">
        <v>98654</v>
      </c>
    </row>
    <row r="1518" spans="1:4">
      <c r="A1518" s="293">
        <v>48339694402</v>
      </c>
      <c r="B1518" t="s">
        <v>1992</v>
      </c>
      <c r="C1518" s="294">
        <v>5.1058530510585305</v>
      </c>
      <c r="D1518">
        <v>98110</v>
      </c>
    </row>
    <row r="1519" spans="1:4">
      <c r="A1519" s="293">
        <v>48339694603</v>
      </c>
      <c r="B1519" t="s">
        <v>1992</v>
      </c>
      <c r="C1519" s="294">
        <v>11.587301587301587</v>
      </c>
      <c r="D1519">
        <v>97750</v>
      </c>
    </row>
    <row r="1520" spans="1:4">
      <c r="A1520" s="293">
        <v>48339694307</v>
      </c>
      <c r="B1520" t="s">
        <v>1992</v>
      </c>
      <c r="C1520" s="294">
        <v>13.586719091306248</v>
      </c>
      <c r="D1520">
        <v>97250</v>
      </c>
    </row>
    <row r="1521" spans="1:4">
      <c r="A1521" s="293">
        <v>48339692702</v>
      </c>
      <c r="B1521" t="s">
        <v>1992</v>
      </c>
      <c r="C1521" s="294">
        <v>7.4492979719188765</v>
      </c>
      <c r="D1521">
        <v>96097</v>
      </c>
    </row>
    <row r="1522" spans="1:4">
      <c r="A1522" s="293">
        <v>48339692802</v>
      </c>
      <c r="B1522" t="s">
        <v>1992</v>
      </c>
      <c r="C1522" s="294">
        <v>18.937406296851574</v>
      </c>
      <c r="D1522">
        <v>95507</v>
      </c>
    </row>
    <row r="1523" spans="1:4">
      <c r="A1523" s="293">
        <v>48339691900</v>
      </c>
      <c r="B1523" t="s">
        <v>1992</v>
      </c>
      <c r="C1523" s="294">
        <v>19.236855987339545</v>
      </c>
      <c r="D1523">
        <v>94366</v>
      </c>
    </row>
    <row r="1524" spans="1:4">
      <c r="A1524" s="293">
        <v>48339691802</v>
      </c>
      <c r="B1524" t="s">
        <v>1992</v>
      </c>
      <c r="C1524" s="294">
        <v>5.082912761355443</v>
      </c>
      <c r="D1524">
        <v>94000</v>
      </c>
    </row>
    <row r="1525" spans="1:4">
      <c r="A1525" s="293">
        <v>48339692103</v>
      </c>
      <c r="B1525" t="s">
        <v>1992</v>
      </c>
      <c r="C1525" s="294">
        <v>7.7797725912627165</v>
      </c>
      <c r="D1525">
        <v>93157</v>
      </c>
    </row>
    <row r="1526" spans="1:4">
      <c r="A1526" s="293">
        <v>48339694602</v>
      </c>
      <c r="B1526" t="s">
        <v>1992</v>
      </c>
      <c r="C1526" s="294">
        <v>11.977401129943503</v>
      </c>
      <c r="D1526">
        <v>92500</v>
      </c>
    </row>
    <row r="1527" spans="1:4">
      <c r="A1527" s="293">
        <v>48339690203</v>
      </c>
      <c r="B1527" t="s">
        <v>1992</v>
      </c>
      <c r="C1527" s="294">
        <v>11.343161343161343</v>
      </c>
      <c r="D1527">
        <v>92316</v>
      </c>
    </row>
    <row r="1528" spans="1:4">
      <c r="A1528" s="293">
        <v>48339690204</v>
      </c>
      <c r="B1528" t="s">
        <v>1992</v>
      </c>
      <c r="C1528" s="294">
        <v>5.3557312252964433</v>
      </c>
      <c r="D1528">
        <v>92254</v>
      </c>
    </row>
    <row r="1529" spans="1:4">
      <c r="A1529" s="293">
        <v>48339694209</v>
      </c>
      <c r="B1529" t="s">
        <v>1992</v>
      </c>
      <c r="C1529" s="294">
        <v>15.66778217219349</v>
      </c>
      <c r="D1529">
        <v>92143</v>
      </c>
    </row>
    <row r="1530" spans="1:4">
      <c r="A1530" s="293">
        <v>48339693902</v>
      </c>
      <c r="B1530" t="s">
        <v>1992</v>
      </c>
      <c r="C1530" s="294">
        <v>17.000417188151857</v>
      </c>
      <c r="D1530">
        <v>92054</v>
      </c>
    </row>
    <row r="1531" spans="1:4">
      <c r="A1531" s="293">
        <v>48339690405</v>
      </c>
      <c r="B1531" t="s">
        <v>1992</v>
      </c>
      <c r="C1531" s="294">
        <v>7.2777888248160671</v>
      </c>
      <c r="D1531">
        <v>92029</v>
      </c>
    </row>
    <row r="1532" spans="1:4">
      <c r="A1532" s="293">
        <v>48339691500</v>
      </c>
      <c r="B1532" t="s">
        <v>1992</v>
      </c>
      <c r="C1532" s="294">
        <v>12.289325842696629</v>
      </c>
      <c r="D1532">
        <v>89453</v>
      </c>
    </row>
    <row r="1533" spans="1:4">
      <c r="A1533" s="293">
        <v>48339693703</v>
      </c>
      <c r="B1533" t="s">
        <v>1992</v>
      </c>
      <c r="C1533" s="294">
        <v>3.045473508552357</v>
      </c>
      <c r="D1533">
        <v>88600</v>
      </c>
    </row>
    <row r="1534" spans="1:4">
      <c r="A1534" s="293">
        <v>48339690207</v>
      </c>
      <c r="B1534" t="s">
        <v>1992</v>
      </c>
      <c r="C1534" s="294">
        <v>16.738941890719861</v>
      </c>
      <c r="D1534">
        <v>88239</v>
      </c>
    </row>
    <row r="1535" spans="1:4">
      <c r="A1535" s="293">
        <v>48339694205</v>
      </c>
      <c r="B1535" t="s">
        <v>1992</v>
      </c>
      <c r="C1535" s="294">
        <v>0.65406976744186052</v>
      </c>
      <c r="D1535">
        <v>87500</v>
      </c>
    </row>
    <row r="1536" spans="1:4">
      <c r="A1536" s="293">
        <v>48339694309</v>
      </c>
      <c r="B1536" t="s">
        <v>1992</v>
      </c>
      <c r="C1536" s="294">
        <v>2.0366598778004072</v>
      </c>
      <c r="D1536">
        <v>87500</v>
      </c>
    </row>
    <row r="1537" spans="1:4">
      <c r="A1537" s="293">
        <v>48339694208</v>
      </c>
      <c r="B1537" t="s">
        <v>1992</v>
      </c>
      <c r="C1537" s="294">
        <v>10.54823039555864</v>
      </c>
      <c r="D1537">
        <v>86750</v>
      </c>
    </row>
    <row r="1538" spans="1:4">
      <c r="A1538" s="293">
        <v>48339692007</v>
      </c>
      <c r="B1538" t="s">
        <v>1992</v>
      </c>
      <c r="C1538" s="294">
        <v>4.2003231017770597</v>
      </c>
      <c r="D1538">
        <v>86728</v>
      </c>
    </row>
    <row r="1539" spans="1:4">
      <c r="A1539" s="293">
        <v>48339691401</v>
      </c>
      <c r="B1539" t="s">
        <v>1992</v>
      </c>
      <c r="C1539" s="294">
        <v>5.766475644699141</v>
      </c>
      <c r="D1539">
        <v>86651</v>
      </c>
    </row>
    <row r="1540" spans="1:4">
      <c r="A1540" s="293">
        <v>48339691602</v>
      </c>
      <c r="B1540" t="s">
        <v>1992</v>
      </c>
      <c r="C1540" s="294">
        <v>3.5043562439496614</v>
      </c>
      <c r="D1540">
        <v>84254</v>
      </c>
    </row>
    <row r="1541" spans="1:4">
      <c r="A1541" s="293">
        <v>48339693502</v>
      </c>
      <c r="B1541" t="s">
        <v>1992</v>
      </c>
      <c r="C1541" s="294">
        <v>1.1742602160638798</v>
      </c>
      <c r="D1541">
        <v>83947</v>
      </c>
    </row>
    <row r="1542" spans="1:4">
      <c r="A1542" s="293">
        <v>48339690102</v>
      </c>
      <c r="B1542" t="s">
        <v>1992</v>
      </c>
      <c r="C1542" s="294">
        <v>12.211456255343403</v>
      </c>
      <c r="D1542">
        <v>82865</v>
      </c>
    </row>
    <row r="1543" spans="1:4">
      <c r="A1543" s="293">
        <v>48339692202</v>
      </c>
      <c r="B1543" t="s">
        <v>1992</v>
      </c>
      <c r="C1543" s="294">
        <v>7.4963343108504406</v>
      </c>
      <c r="D1543">
        <v>81795</v>
      </c>
    </row>
    <row r="1544" spans="1:4">
      <c r="A1544" s="293">
        <v>48339694401</v>
      </c>
      <c r="B1544" t="s">
        <v>1992</v>
      </c>
      <c r="C1544" s="294">
        <v>7.5796178343949041</v>
      </c>
      <c r="D1544">
        <v>81750</v>
      </c>
    </row>
    <row r="1545" spans="1:4">
      <c r="A1545" s="293">
        <v>48339694106</v>
      </c>
      <c r="B1545" t="s">
        <v>1992</v>
      </c>
      <c r="C1545" s="294">
        <v>23.714238465354718</v>
      </c>
      <c r="D1545">
        <v>80590</v>
      </c>
    </row>
    <row r="1546" spans="1:4">
      <c r="A1546" s="293">
        <v>48339693102</v>
      </c>
      <c r="B1546" t="s">
        <v>1992</v>
      </c>
      <c r="C1546" s="294">
        <v>10.032943995208147</v>
      </c>
      <c r="D1546">
        <v>80232</v>
      </c>
    </row>
    <row r="1547" spans="1:4">
      <c r="A1547" s="293">
        <v>48339691601</v>
      </c>
      <c r="B1547" t="s">
        <v>1992</v>
      </c>
      <c r="C1547" s="294">
        <v>6.0634996419193126</v>
      </c>
      <c r="D1547">
        <v>79435</v>
      </c>
    </row>
    <row r="1548" spans="1:4">
      <c r="A1548" s="293">
        <v>48339694204</v>
      </c>
      <c r="B1548" t="s">
        <v>1992</v>
      </c>
      <c r="C1548" s="294">
        <v>12.297910990009083</v>
      </c>
      <c r="D1548">
        <v>78359</v>
      </c>
    </row>
    <row r="1549" spans="1:4">
      <c r="A1549" s="293">
        <v>48339694305</v>
      </c>
      <c r="B1549" t="s">
        <v>1992</v>
      </c>
      <c r="C1549" s="294">
        <v>6.4546480993601802</v>
      </c>
      <c r="D1549">
        <v>77500</v>
      </c>
    </row>
    <row r="1550" spans="1:4">
      <c r="A1550" s="293">
        <v>48339693002</v>
      </c>
      <c r="B1550" t="s">
        <v>1992</v>
      </c>
      <c r="C1550" s="294">
        <v>20.625674217907228</v>
      </c>
      <c r="D1550">
        <v>77363</v>
      </c>
    </row>
    <row r="1551" spans="1:4">
      <c r="A1551" s="293">
        <v>48339692701</v>
      </c>
      <c r="B1551" t="s">
        <v>1992</v>
      </c>
      <c r="C1551" s="294">
        <v>12.839569451563301</v>
      </c>
      <c r="D1551">
        <v>76250</v>
      </c>
    </row>
    <row r="1552" spans="1:4">
      <c r="A1552" s="293">
        <v>48339692803</v>
      </c>
      <c r="B1552" t="s">
        <v>1992</v>
      </c>
      <c r="C1552" s="294">
        <v>14.648706566661565</v>
      </c>
      <c r="D1552">
        <v>75611</v>
      </c>
    </row>
    <row r="1553" spans="1:4">
      <c r="A1553" s="293">
        <v>48339694403</v>
      </c>
      <c r="B1553" t="s">
        <v>1992</v>
      </c>
      <c r="C1553" s="294">
        <v>13.04047042545832</v>
      </c>
      <c r="D1553">
        <v>75433</v>
      </c>
    </row>
    <row r="1554" spans="1:4">
      <c r="A1554" s="293">
        <v>48339692401</v>
      </c>
      <c r="B1554" t="s">
        <v>1992</v>
      </c>
      <c r="C1554" s="294">
        <v>7.894179894179894</v>
      </c>
      <c r="D1554">
        <v>75072</v>
      </c>
    </row>
    <row r="1555" spans="1:4">
      <c r="A1555" s="293">
        <v>48339694601</v>
      </c>
      <c r="B1555" t="s">
        <v>1992</v>
      </c>
      <c r="C1555" s="294">
        <v>8.3211678832116789</v>
      </c>
      <c r="D1555">
        <v>73958</v>
      </c>
    </row>
    <row r="1556" spans="1:4">
      <c r="A1556" s="293">
        <v>48339692201</v>
      </c>
      <c r="B1556" t="s">
        <v>1992</v>
      </c>
      <c r="C1556" s="294">
        <v>25.957358724901674</v>
      </c>
      <c r="D1556">
        <v>73929</v>
      </c>
    </row>
    <row r="1557" spans="1:4">
      <c r="A1557" s="293">
        <v>48339694104</v>
      </c>
      <c r="B1557" t="s">
        <v>1992</v>
      </c>
      <c r="C1557" s="294">
        <v>4.4140625</v>
      </c>
      <c r="D1557">
        <v>73616</v>
      </c>
    </row>
    <row r="1558" spans="1:4">
      <c r="A1558" s="293">
        <v>48339694002</v>
      </c>
      <c r="B1558" t="s">
        <v>1992</v>
      </c>
      <c r="C1558" s="294">
        <v>21.045576407506701</v>
      </c>
      <c r="D1558">
        <v>71893</v>
      </c>
    </row>
    <row r="1559" spans="1:4">
      <c r="A1559" s="293">
        <v>48339694203</v>
      </c>
      <c r="B1559" t="s">
        <v>1992</v>
      </c>
      <c r="C1559" s="294">
        <v>1.5531660692951015</v>
      </c>
      <c r="D1559">
        <v>71569</v>
      </c>
    </row>
    <row r="1560" spans="1:4">
      <c r="A1560" s="293">
        <v>48339692603</v>
      </c>
      <c r="B1560" t="s">
        <v>1992</v>
      </c>
      <c r="C1560" s="294">
        <v>8.7237181851715242</v>
      </c>
      <c r="D1560">
        <v>71391</v>
      </c>
    </row>
    <row r="1561" spans="1:4">
      <c r="A1561" s="293">
        <v>48339692302</v>
      </c>
      <c r="B1561" t="s">
        <v>1992</v>
      </c>
      <c r="C1561" s="294">
        <v>20.294426919032595</v>
      </c>
      <c r="D1561">
        <v>70375</v>
      </c>
    </row>
    <row r="1562" spans="1:4">
      <c r="A1562" s="293">
        <v>48339690300</v>
      </c>
      <c r="B1562" t="s">
        <v>1992</v>
      </c>
      <c r="C1562" s="294">
        <v>6.7193675889328066</v>
      </c>
      <c r="D1562">
        <v>69957</v>
      </c>
    </row>
    <row r="1563" spans="1:4">
      <c r="A1563" s="293">
        <v>48339693104</v>
      </c>
      <c r="B1563" t="s">
        <v>1992</v>
      </c>
      <c r="C1563" s="294">
        <v>11.435294117647059</v>
      </c>
      <c r="D1563">
        <v>69946</v>
      </c>
    </row>
    <row r="1564" spans="1:4">
      <c r="A1564" s="293">
        <v>48339690701</v>
      </c>
      <c r="B1564" t="s">
        <v>1992</v>
      </c>
      <c r="C1564" s="294">
        <v>5.4966768456978619</v>
      </c>
      <c r="D1564">
        <v>69736</v>
      </c>
    </row>
    <row r="1565" spans="1:4">
      <c r="A1565" s="293">
        <v>48339692605</v>
      </c>
      <c r="B1565" t="s">
        <v>1992</v>
      </c>
      <c r="C1565" s="294">
        <v>23.515944399018807</v>
      </c>
      <c r="D1565">
        <v>69219</v>
      </c>
    </row>
    <row r="1566" spans="1:4">
      <c r="A1566" s="293">
        <v>48339691801</v>
      </c>
      <c r="B1566" t="s">
        <v>1992</v>
      </c>
      <c r="C1566" s="294">
        <v>9.3442118226600979</v>
      </c>
      <c r="D1566">
        <v>69052</v>
      </c>
    </row>
    <row r="1567" spans="1:4">
      <c r="A1567" s="293">
        <v>48339694103</v>
      </c>
      <c r="B1567" t="s">
        <v>1992</v>
      </c>
      <c r="C1567" s="294">
        <v>4.7632711621233854</v>
      </c>
      <c r="D1567">
        <v>68471</v>
      </c>
    </row>
    <row r="1568" spans="1:4">
      <c r="A1568" s="293">
        <v>48339692303</v>
      </c>
      <c r="B1568" t="s">
        <v>1992</v>
      </c>
      <c r="C1568" s="294">
        <v>9.2692954587927492</v>
      </c>
      <c r="D1568">
        <v>67251</v>
      </c>
    </row>
    <row r="1569" spans="1:4">
      <c r="A1569" s="293">
        <v>48339692900</v>
      </c>
      <c r="B1569" t="s">
        <v>1992</v>
      </c>
      <c r="C1569" s="294">
        <v>11.526339486717694</v>
      </c>
      <c r="D1569">
        <v>66722</v>
      </c>
    </row>
    <row r="1570" spans="1:4">
      <c r="A1570" s="293">
        <v>48339693901</v>
      </c>
      <c r="B1570" t="s">
        <v>1992</v>
      </c>
      <c r="C1570" s="294">
        <v>5.4488098652136507</v>
      </c>
      <c r="D1570">
        <v>66705</v>
      </c>
    </row>
    <row r="1571" spans="1:4">
      <c r="A1571" s="293">
        <v>48339692501</v>
      </c>
      <c r="B1571" t="s">
        <v>1992</v>
      </c>
      <c r="C1571" s="294">
        <v>10.024222098006335</v>
      </c>
      <c r="D1571">
        <v>64087</v>
      </c>
    </row>
    <row r="1572" spans="1:4">
      <c r="A1572" s="293">
        <v>48339694105</v>
      </c>
      <c r="B1572" t="s">
        <v>1992</v>
      </c>
      <c r="C1572" s="294">
        <v>14.94647545950313</v>
      </c>
      <c r="D1572">
        <v>61678</v>
      </c>
    </row>
    <row r="1573" spans="1:4">
      <c r="A1573" s="293">
        <v>48339693303</v>
      </c>
      <c r="B1573" t="s">
        <v>1992</v>
      </c>
      <c r="C1573" s="294">
        <v>4.0241448692152915</v>
      </c>
      <c r="D1573">
        <v>60884</v>
      </c>
    </row>
    <row r="1574" spans="1:4">
      <c r="A1574" s="293">
        <v>48339693702</v>
      </c>
      <c r="B1574" t="s">
        <v>1992</v>
      </c>
      <c r="C1574" s="294">
        <v>7.1558860670688924</v>
      </c>
      <c r="D1574">
        <v>59581</v>
      </c>
    </row>
    <row r="1575" spans="1:4">
      <c r="A1575" s="293">
        <v>48339690407</v>
      </c>
      <c r="B1575" t="s">
        <v>1992</v>
      </c>
      <c r="C1575" s="294">
        <v>14.200570095879762</v>
      </c>
      <c r="D1575">
        <v>59209</v>
      </c>
    </row>
    <row r="1576" spans="1:4">
      <c r="A1576" s="293">
        <v>48339693503</v>
      </c>
      <c r="B1576" t="s">
        <v>1992</v>
      </c>
      <c r="C1576" s="294">
        <v>12.544045102184636</v>
      </c>
      <c r="D1576">
        <v>58102</v>
      </c>
    </row>
    <row r="1577" spans="1:4">
      <c r="A1577" s="293">
        <v>48339691302</v>
      </c>
      <c r="B1577" t="s">
        <v>1992</v>
      </c>
      <c r="C1577" s="294">
        <v>12.487552280422227</v>
      </c>
      <c r="D1577">
        <v>56168</v>
      </c>
    </row>
    <row r="1578" spans="1:4">
      <c r="A1578" s="293">
        <v>48339693001</v>
      </c>
      <c r="B1578" t="s">
        <v>1992</v>
      </c>
      <c r="C1578" s="294">
        <v>11.625335649976307</v>
      </c>
      <c r="D1578">
        <v>55210</v>
      </c>
    </row>
    <row r="1579" spans="1:4">
      <c r="A1579" s="293">
        <v>48339693501</v>
      </c>
      <c r="B1579" t="s">
        <v>1992</v>
      </c>
      <c r="C1579" s="294">
        <v>12.450436161776368</v>
      </c>
      <c r="D1579">
        <v>54948</v>
      </c>
    </row>
    <row r="1580" spans="1:4">
      <c r="A1580" s="293">
        <v>48339693903</v>
      </c>
      <c r="B1580" t="s">
        <v>1992</v>
      </c>
      <c r="C1580" s="294">
        <v>25.81789515175404</v>
      </c>
      <c r="D1580">
        <v>54344</v>
      </c>
    </row>
    <row r="1581" spans="1:4">
      <c r="A1581" s="293">
        <v>48339691403</v>
      </c>
      <c r="B1581" t="s">
        <v>1992</v>
      </c>
      <c r="C1581" s="294">
        <v>3.9399258825824068</v>
      </c>
      <c r="D1581">
        <v>52135</v>
      </c>
    </row>
    <row r="1582" spans="1:4">
      <c r="A1582" s="293">
        <v>48339693600</v>
      </c>
      <c r="B1582" t="s">
        <v>1992</v>
      </c>
      <c r="C1582" s="294">
        <v>15.461181154611811</v>
      </c>
      <c r="D1582">
        <v>51709</v>
      </c>
    </row>
    <row r="1583" spans="1:4">
      <c r="A1583" s="293">
        <v>48339693402</v>
      </c>
      <c r="B1583" t="s">
        <v>1992</v>
      </c>
      <c r="C1583" s="294">
        <v>31.625183016105417</v>
      </c>
      <c r="D1583">
        <v>50688</v>
      </c>
    </row>
    <row r="1584" spans="1:4">
      <c r="A1584" s="293">
        <v>48339693302</v>
      </c>
      <c r="B1584" t="s">
        <v>1992</v>
      </c>
      <c r="C1584" s="294">
        <v>44.23963133640553</v>
      </c>
      <c r="D1584">
        <v>44436</v>
      </c>
    </row>
    <row r="1585" spans="1:4">
      <c r="A1585" s="293">
        <v>48339693800</v>
      </c>
      <c r="B1585" t="s">
        <v>1992</v>
      </c>
      <c r="C1585" s="294">
        <v>20.012679628064241</v>
      </c>
      <c r="D1585">
        <v>43484</v>
      </c>
    </row>
    <row r="1586" spans="1:4">
      <c r="A1586" s="293">
        <v>48339692601</v>
      </c>
      <c r="B1586" t="s">
        <v>1992</v>
      </c>
      <c r="C1586" s="294">
        <v>10.14007944804516</v>
      </c>
      <c r="D1586">
        <v>41760</v>
      </c>
    </row>
    <row r="1587" spans="1:4">
      <c r="A1587" s="293">
        <v>48339693401</v>
      </c>
      <c r="B1587" t="s">
        <v>1992</v>
      </c>
      <c r="C1587" s="294">
        <v>30.966057441253263</v>
      </c>
      <c r="D1587">
        <v>38106</v>
      </c>
    </row>
    <row r="1588" spans="1:4">
      <c r="A1588" s="293">
        <v>48339693103</v>
      </c>
      <c r="B1588" t="s">
        <v>1992</v>
      </c>
      <c r="C1588" s="294">
        <v>31.25</v>
      </c>
      <c r="D1588">
        <v>34491</v>
      </c>
    </row>
    <row r="1589" spans="1:4">
      <c r="A1589" s="293">
        <v>48473980000</v>
      </c>
      <c r="B1589" t="s">
        <v>2126</v>
      </c>
      <c r="C1589" s="294" t="s">
        <v>609</v>
      </c>
      <c r="D1589" t="s">
        <v>609</v>
      </c>
    </row>
    <row r="1590" spans="1:4">
      <c r="A1590" s="293">
        <v>48473680100</v>
      </c>
      <c r="B1590" t="s">
        <v>2126</v>
      </c>
      <c r="C1590" s="294">
        <v>6.8727573833839362</v>
      </c>
      <c r="D1590">
        <v>142971</v>
      </c>
    </row>
    <row r="1591" spans="1:4">
      <c r="A1591" s="293">
        <v>48473680601</v>
      </c>
      <c r="B1591" t="s">
        <v>2126</v>
      </c>
      <c r="C1591" s="294">
        <v>3.2085561497326207</v>
      </c>
      <c r="D1591">
        <v>114728</v>
      </c>
    </row>
    <row r="1592" spans="1:4">
      <c r="A1592" s="293">
        <v>48473680602</v>
      </c>
      <c r="B1592" t="s">
        <v>2126</v>
      </c>
      <c r="C1592" s="294">
        <v>9.6915633504687033</v>
      </c>
      <c r="D1592">
        <v>88557</v>
      </c>
    </row>
    <row r="1593" spans="1:4">
      <c r="A1593" s="293">
        <v>48473680201</v>
      </c>
      <c r="B1593" t="s">
        <v>2126</v>
      </c>
      <c r="C1593" s="294">
        <v>17.507002801120446</v>
      </c>
      <c r="D1593">
        <v>76429</v>
      </c>
    </row>
    <row r="1594" spans="1:4">
      <c r="A1594" s="293">
        <v>48473680502</v>
      </c>
      <c r="B1594" t="s">
        <v>2126</v>
      </c>
      <c r="C1594" s="294">
        <v>7.8871361919573433</v>
      </c>
      <c r="D1594">
        <v>73940</v>
      </c>
    </row>
    <row r="1595" spans="1:4">
      <c r="A1595" s="293">
        <v>48473680303</v>
      </c>
      <c r="B1595" t="s">
        <v>2126</v>
      </c>
      <c r="C1595" s="294">
        <v>13.526668018657473</v>
      </c>
      <c r="D1595">
        <v>71216</v>
      </c>
    </row>
    <row r="1596" spans="1:4">
      <c r="A1596" s="293">
        <v>48473680202</v>
      </c>
      <c r="B1596" t="s">
        <v>2126</v>
      </c>
      <c r="C1596" s="294">
        <v>17.876344086021508</v>
      </c>
      <c r="D1596">
        <v>63242</v>
      </c>
    </row>
    <row r="1597" spans="1:4">
      <c r="A1597" s="293">
        <v>48473680501</v>
      </c>
      <c r="B1597" t="s">
        <v>2126</v>
      </c>
      <c r="C1597" s="294">
        <v>14.421364985163205</v>
      </c>
      <c r="D1597">
        <v>58335</v>
      </c>
    </row>
    <row r="1598" spans="1:4">
      <c r="A1598" s="293">
        <v>48473680302</v>
      </c>
      <c r="B1598" t="s">
        <v>2126</v>
      </c>
      <c r="C1598" s="294">
        <v>10.310734463276836</v>
      </c>
      <c r="D1598">
        <v>48889</v>
      </c>
    </row>
    <row r="1599" spans="1:4">
      <c r="A1599" s="293">
        <v>48473680301</v>
      </c>
      <c r="B1599" t="s">
        <v>2126</v>
      </c>
      <c r="C1599" s="294">
        <v>31.050596197228487</v>
      </c>
      <c r="D1599">
        <v>36549</v>
      </c>
    </row>
    <row r="1600" spans="1:4">
      <c r="A1600" t="s">
        <v>2137</v>
      </c>
      <c r="B1600">
        <v>0</v>
      </c>
      <c r="C1600">
        <v>0</v>
      </c>
      <c r="D1600">
        <v>0</v>
      </c>
    </row>
  </sheetData>
  <autoFilter ref="A1:D1600" xr:uid="{00000000-0009-0000-0000-000007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A6ED2-5675-4052-BAE9-D8B9678B8022}">
  <sheetPr filterMode="1"/>
  <dimension ref="A1:O1599"/>
  <sheetViews>
    <sheetView workbookViewId="0">
      <selection sqref="A1:XFD1048576"/>
    </sheetView>
  </sheetViews>
  <sheetFormatPr defaultRowHeight="15"/>
  <cols>
    <col min="1" max="1" width="12" bestFit="1" customWidth="1"/>
    <col min="2" max="2" width="20.7109375" customWidth="1"/>
  </cols>
  <sheetData>
    <row r="1" spans="1:15" ht="64.5" thickBot="1">
      <c r="A1" s="290" t="s">
        <v>528</v>
      </c>
      <c r="B1" s="291" t="s">
        <v>2138</v>
      </c>
      <c r="C1" s="291" t="s">
        <v>2139</v>
      </c>
      <c r="D1" s="291" t="s">
        <v>73</v>
      </c>
      <c r="E1" s="291" t="s">
        <v>2140</v>
      </c>
      <c r="F1" s="291" t="s">
        <v>2141</v>
      </c>
      <c r="G1" s="291" t="s">
        <v>2142</v>
      </c>
      <c r="H1" s="291" t="s">
        <v>2143</v>
      </c>
      <c r="I1" s="291" t="s">
        <v>2144</v>
      </c>
      <c r="J1" s="291" t="s">
        <v>2145</v>
      </c>
      <c r="K1" s="291" t="s">
        <v>2146</v>
      </c>
      <c r="L1" s="291" t="s">
        <v>2147</v>
      </c>
      <c r="M1" s="291" t="s">
        <v>473</v>
      </c>
      <c r="N1" s="291" t="s">
        <v>2148</v>
      </c>
      <c r="O1" s="292" t="s">
        <v>529</v>
      </c>
    </row>
    <row r="2" spans="1:15" hidden="1">
      <c r="A2" s="293">
        <v>48039662700</v>
      </c>
      <c r="B2" t="s">
        <v>2848</v>
      </c>
      <c r="C2">
        <v>48039</v>
      </c>
      <c r="D2" t="s">
        <v>532</v>
      </c>
      <c r="E2">
        <v>6</v>
      </c>
      <c r="F2" t="s">
        <v>609</v>
      </c>
      <c r="G2">
        <v>53973.75</v>
      </c>
      <c r="H2">
        <v>75709.5</v>
      </c>
      <c r="I2">
        <v>106804.75</v>
      </c>
      <c r="J2" t="s">
        <v>2156</v>
      </c>
      <c r="K2" s="294">
        <v>11.533288484853507</v>
      </c>
      <c r="L2" t="s">
        <v>2152</v>
      </c>
      <c r="M2">
        <v>2522</v>
      </c>
      <c r="N2">
        <v>446</v>
      </c>
      <c r="O2" s="294">
        <v>17.684377478191912</v>
      </c>
    </row>
    <row r="3" spans="1:15" hidden="1">
      <c r="A3" s="293">
        <v>48039990000</v>
      </c>
      <c r="B3" t="s">
        <v>2867</v>
      </c>
      <c r="C3">
        <v>48039</v>
      </c>
      <c r="D3" t="s">
        <v>532</v>
      </c>
      <c r="E3">
        <v>6</v>
      </c>
      <c r="F3" t="s">
        <v>609</v>
      </c>
      <c r="G3">
        <v>53973.75</v>
      </c>
      <c r="H3">
        <v>75709.5</v>
      </c>
      <c r="I3">
        <v>106804.75</v>
      </c>
      <c r="J3" t="s">
        <v>2156</v>
      </c>
      <c r="K3" s="294">
        <v>11.533288484853507</v>
      </c>
      <c r="L3" t="s">
        <v>2208</v>
      </c>
      <c r="M3">
        <v>0</v>
      </c>
      <c r="N3">
        <v>0</v>
      </c>
      <c r="O3" s="294" t="s">
        <v>609</v>
      </c>
    </row>
    <row r="4" spans="1:15" hidden="1">
      <c r="A4" s="293">
        <v>48039660303</v>
      </c>
      <c r="B4" t="s">
        <v>2794</v>
      </c>
      <c r="C4">
        <v>48039</v>
      </c>
      <c r="D4" t="s">
        <v>532</v>
      </c>
      <c r="E4">
        <v>6</v>
      </c>
      <c r="F4">
        <v>175217</v>
      </c>
      <c r="G4">
        <v>53973.75</v>
      </c>
      <c r="H4">
        <v>75709.5</v>
      </c>
      <c r="I4">
        <v>106804.75</v>
      </c>
      <c r="J4" t="s">
        <v>2154</v>
      </c>
      <c r="K4" s="294">
        <v>11.533288484853507</v>
      </c>
      <c r="L4" t="s">
        <v>2152</v>
      </c>
      <c r="M4">
        <v>3725</v>
      </c>
      <c r="N4">
        <v>98</v>
      </c>
      <c r="O4" s="294">
        <v>2.6308724832214763</v>
      </c>
    </row>
    <row r="5" spans="1:15" hidden="1">
      <c r="A5" s="293">
        <v>48039660706</v>
      </c>
      <c r="B5" t="s">
        <v>2819</v>
      </c>
      <c r="C5">
        <v>48039</v>
      </c>
      <c r="D5" t="s">
        <v>532</v>
      </c>
      <c r="E5">
        <v>6</v>
      </c>
      <c r="F5">
        <v>170281</v>
      </c>
      <c r="G5">
        <v>53973.75</v>
      </c>
      <c r="H5">
        <v>75709.5</v>
      </c>
      <c r="I5">
        <v>106804.75</v>
      </c>
      <c r="J5" t="s">
        <v>2154</v>
      </c>
      <c r="K5" s="294">
        <v>11.533288484853507</v>
      </c>
      <c r="L5" t="s">
        <v>2152</v>
      </c>
      <c r="M5">
        <v>4266</v>
      </c>
      <c r="N5">
        <v>31</v>
      </c>
      <c r="O5" s="294">
        <v>0.72667604313173928</v>
      </c>
    </row>
    <row r="6" spans="1:15" hidden="1">
      <c r="A6" s="293">
        <v>48039660402</v>
      </c>
      <c r="B6" t="s">
        <v>2796</v>
      </c>
      <c r="C6">
        <v>48039</v>
      </c>
      <c r="D6" t="s">
        <v>532</v>
      </c>
      <c r="E6">
        <v>6</v>
      </c>
      <c r="F6">
        <v>168092</v>
      </c>
      <c r="G6">
        <v>53973.75</v>
      </c>
      <c r="H6">
        <v>75709.5</v>
      </c>
      <c r="I6">
        <v>106804.75</v>
      </c>
      <c r="J6" t="s">
        <v>2154</v>
      </c>
      <c r="K6" s="294">
        <v>11.533288484853507</v>
      </c>
      <c r="L6" t="s">
        <v>2152</v>
      </c>
      <c r="M6">
        <v>4907</v>
      </c>
      <c r="N6">
        <v>61</v>
      </c>
      <c r="O6" s="294">
        <v>1.2431220705115142</v>
      </c>
    </row>
    <row r="7" spans="1:15" hidden="1">
      <c r="A7" s="293">
        <v>48039660613</v>
      </c>
      <c r="B7" t="s">
        <v>2812</v>
      </c>
      <c r="C7">
        <v>48039</v>
      </c>
      <c r="D7" t="s">
        <v>532</v>
      </c>
      <c r="E7">
        <v>6</v>
      </c>
      <c r="F7">
        <v>167984</v>
      </c>
      <c r="G7">
        <v>53973.75</v>
      </c>
      <c r="H7">
        <v>75709.5</v>
      </c>
      <c r="I7">
        <v>106804.75</v>
      </c>
      <c r="J7" t="s">
        <v>2154</v>
      </c>
      <c r="K7" s="294">
        <v>11.533288484853507</v>
      </c>
      <c r="L7" t="s">
        <v>2152</v>
      </c>
      <c r="M7">
        <v>6192</v>
      </c>
      <c r="N7">
        <v>194</v>
      </c>
      <c r="O7" s="294">
        <v>3.1330749354005172</v>
      </c>
    </row>
    <row r="8" spans="1:15" hidden="1">
      <c r="A8" s="293">
        <v>48039660612</v>
      </c>
      <c r="B8" t="s">
        <v>2811</v>
      </c>
      <c r="C8">
        <v>48039</v>
      </c>
      <c r="D8" t="s">
        <v>532</v>
      </c>
      <c r="E8">
        <v>6</v>
      </c>
      <c r="F8">
        <v>161645</v>
      </c>
      <c r="G8">
        <v>53973.75</v>
      </c>
      <c r="H8">
        <v>75709.5</v>
      </c>
      <c r="I8">
        <v>106804.75</v>
      </c>
      <c r="J8" t="s">
        <v>2154</v>
      </c>
      <c r="K8" s="294">
        <v>11.533288484853507</v>
      </c>
      <c r="L8" t="s">
        <v>2152</v>
      </c>
      <c r="M8">
        <v>4102</v>
      </c>
      <c r="N8">
        <v>63</v>
      </c>
      <c r="O8" s="294">
        <v>1.5358361774744027</v>
      </c>
    </row>
    <row r="9" spans="1:15" hidden="1">
      <c r="A9" s="293">
        <v>48039660616</v>
      </c>
      <c r="B9" t="s">
        <v>2815</v>
      </c>
      <c r="C9">
        <v>48039</v>
      </c>
      <c r="D9" t="s">
        <v>532</v>
      </c>
      <c r="E9">
        <v>6</v>
      </c>
      <c r="F9">
        <v>161389</v>
      </c>
      <c r="G9">
        <v>53973.75</v>
      </c>
      <c r="H9">
        <v>75709.5</v>
      </c>
      <c r="I9">
        <v>106804.75</v>
      </c>
      <c r="J9" t="s">
        <v>2154</v>
      </c>
      <c r="K9" s="294">
        <v>11.533288484853507</v>
      </c>
      <c r="L9" t="s">
        <v>2152</v>
      </c>
      <c r="M9">
        <v>5708</v>
      </c>
      <c r="N9">
        <v>53</v>
      </c>
      <c r="O9" s="294">
        <v>0.92852137351086206</v>
      </c>
    </row>
    <row r="10" spans="1:15" hidden="1">
      <c r="A10" s="293">
        <v>48039660604</v>
      </c>
      <c r="B10" t="s">
        <v>2803</v>
      </c>
      <c r="C10">
        <v>48039</v>
      </c>
      <c r="D10" t="s">
        <v>532</v>
      </c>
      <c r="E10">
        <v>6</v>
      </c>
      <c r="F10">
        <v>149537</v>
      </c>
      <c r="G10">
        <v>53973.75</v>
      </c>
      <c r="H10">
        <v>75709.5</v>
      </c>
      <c r="I10">
        <v>106804.75</v>
      </c>
      <c r="J10" t="s">
        <v>2154</v>
      </c>
      <c r="K10" s="294">
        <v>11.533288484853507</v>
      </c>
      <c r="L10" t="s">
        <v>2152</v>
      </c>
      <c r="M10">
        <v>3840</v>
      </c>
      <c r="N10">
        <v>49</v>
      </c>
      <c r="O10" s="294">
        <v>1.2760416666666667</v>
      </c>
    </row>
    <row r="11" spans="1:15" hidden="1">
      <c r="A11" s="293">
        <v>48039660606</v>
      </c>
      <c r="B11" t="s">
        <v>2805</v>
      </c>
      <c r="C11">
        <v>48039</v>
      </c>
      <c r="D11" t="s">
        <v>532</v>
      </c>
      <c r="E11">
        <v>6</v>
      </c>
      <c r="F11">
        <v>139830</v>
      </c>
      <c r="G11">
        <v>53973.75</v>
      </c>
      <c r="H11">
        <v>75709.5</v>
      </c>
      <c r="I11">
        <v>106804.75</v>
      </c>
      <c r="J11" t="s">
        <v>2154</v>
      </c>
      <c r="K11" s="294">
        <v>11.533288484853507</v>
      </c>
      <c r="L11" t="s">
        <v>2152</v>
      </c>
      <c r="M11">
        <v>3160</v>
      </c>
      <c r="N11">
        <v>67</v>
      </c>
      <c r="O11" s="294">
        <v>2.1202531645569618</v>
      </c>
    </row>
    <row r="12" spans="1:15" hidden="1">
      <c r="A12" s="293">
        <v>48039660704</v>
      </c>
      <c r="B12" t="s">
        <v>2817</v>
      </c>
      <c r="C12">
        <v>48039</v>
      </c>
      <c r="D12" t="s">
        <v>532</v>
      </c>
      <c r="E12">
        <v>6</v>
      </c>
      <c r="F12">
        <v>139657</v>
      </c>
      <c r="G12">
        <v>53973.75</v>
      </c>
      <c r="H12">
        <v>75709.5</v>
      </c>
      <c r="I12">
        <v>106804.75</v>
      </c>
      <c r="J12" t="s">
        <v>2154</v>
      </c>
      <c r="K12" s="294">
        <v>11.533288484853507</v>
      </c>
      <c r="L12" t="s">
        <v>2152</v>
      </c>
      <c r="M12">
        <v>5610</v>
      </c>
      <c r="N12">
        <v>250</v>
      </c>
      <c r="O12" s="294">
        <v>4.4563279857397502</v>
      </c>
    </row>
    <row r="13" spans="1:15" hidden="1">
      <c r="A13" s="293">
        <v>48039660611</v>
      </c>
      <c r="B13" t="s">
        <v>2810</v>
      </c>
      <c r="C13">
        <v>48039</v>
      </c>
      <c r="D13" t="s">
        <v>532</v>
      </c>
      <c r="E13">
        <v>6</v>
      </c>
      <c r="F13">
        <v>139524</v>
      </c>
      <c r="G13">
        <v>53973.75</v>
      </c>
      <c r="H13">
        <v>75709.5</v>
      </c>
      <c r="I13">
        <v>106804.75</v>
      </c>
      <c r="J13" t="s">
        <v>2154</v>
      </c>
      <c r="K13" s="294">
        <v>11.533288484853507</v>
      </c>
      <c r="L13" t="s">
        <v>2152</v>
      </c>
      <c r="M13">
        <v>6139</v>
      </c>
      <c r="N13">
        <v>176</v>
      </c>
      <c r="O13" s="294">
        <v>2.8669164359016128</v>
      </c>
    </row>
    <row r="14" spans="1:15" hidden="1">
      <c r="A14" s="293">
        <v>48039663100</v>
      </c>
      <c r="B14" t="s">
        <v>2852</v>
      </c>
      <c r="C14">
        <v>48039</v>
      </c>
      <c r="D14" t="s">
        <v>532</v>
      </c>
      <c r="E14">
        <v>6</v>
      </c>
      <c r="F14">
        <v>136579</v>
      </c>
      <c r="G14">
        <v>53973.75</v>
      </c>
      <c r="H14">
        <v>75709.5</v>
      </c>
      <c r="I14">
        <v>106804.75</v>
      </c>
      <c r="J14" t="s">
        <v>2154</v>
      </c>
      <c r="K14" s="294">
        <v>11.533288484853507</v>
      </c>
      <c r="L14" t="s">
        <v>2152</v>
      </c>
      <c r="M14">
        <v>5886</v>
      </c>
      <c r="N14">
        <v>321</v>
      </c>
      <c r="O14" s="294">
        <v>5.4536187563710499</v>
      </c>
    </row>
    <row r="15" spans="1:15" hidden="1">
      <c r="A15" s="293">
        <v>48039660708</v>
      </c>
      <c r="B15" t="s">
        <v>2821</v>
      </c>
      <c r="C15">
        <v>48039</v>
      </c>
      <c r="D15" t="s">
        <v>532</v>
      </c>
      <c r="E15">
        <v>6</v>
      </c>
      <c r="F15">
        <v>134438</v>
      </c>
      <c r="G15">
        <v>53973.75</v>
      </c>
      <c r="H15">
        <v>75709.5</v>
      </c>
      <c r="I15">
        <v>106804.75</v>
      </c>
      <c r="J15" t="s">
        <v>2154</v>
      </c>
      <c r="K15" s="294">
        <v>11.533288484853507</v>
      </c>
      <c r="L15" t="s">
        <v>2152</v>
      </c>
      <c r="M15">
        <v>8825</v>
      </c>
      <c r="N15">
        <v>453</v>
      </c>
      <c r="O15" s="294">
        <v>5.1331444759206795</v>
      </c>
    </row>
    <row r="16" spans="1:15" hidden="1">
      <c r="A16" s="293">
        <v>48039661800</v>
      </c>
      <c r="B16" t="s">
        <v>2838</v>
      </c>
      <c r="C16">
        <v>48039</v>
      </c>
      <c r="D16" t="s">
        <v>532</v>
      </c>
      <c r="E16">
        <v>6</v>
      </c>
      <c r="F16">
        <v>127361</v>
      </c>
      <c r="G16">
        <v>53973.75</v>
      </c>
      <c r="H16">
        <v>75709.5</v>
      </c>
      <c r="I16">
        <v>106804.75</v>
      </c>
      <c r="J16" t="s">
        <v>2154</v>
      </c>
      <c r="K16" s="294">
        <v>11.533288484853507</v>
      </c>
      <c r="L16" t="s">
        <v>2152</v>
      </c>
      <c r="M16">
        <v>10711</v>
      </c>
      <c r="N16">
        <v>794</v>
      </c>
      <c r="O16" s="294">
        <v>7.4129399682569321</v>
      </c>
    </row>
    <row r="17" spans="1:15" hidden="1">
      <c r="A17" s="293">
        <v>48039660605</v>
      </c>
      <c r="B17" t="s">
        <v>2804</v>
      </c>
      <c r="C17">
        <v>48039</v>
      </c>
      <c r="D17" t="s">
        <v>532</v>
      </c>
      <c r="E17">
        <v>6</v>
      </c>
      <c r="F17">
        <v>127159</v>
      </c>
      <c r="G17">
        <v>53973.75</v>
      </c>
      <c r="H17">
        <v>75709.5</v>
      </c>
      <c r="I17">
        <v>106804.75</v>
      </c>
      <c r="J17" t="s">
        <v>2154</v>
      </c>
      <c r="K17" s="294">
        <v>11.533288484853507</v>
      </c>
      <c r="L17" t="s">
        <v>2152</v>
      </c>
      <c r="M17">
        <v>6670</v>
      </c>
      <c r="N17">
        <v>69</v>
      </c>
      <c r="O17" s="294">
        <v>1.0344827586206897</v>
      </c>
    </row>
    <row r="18" spans="1:15" hidden="1">
      <c r="A18" s="293">
        <v>48039660502</v>
      </c>
      <c r="B18" t="s">
        <v>2799</v>
      </c>
      <c r="C18">
        <v>48039</v>
      </c>
      <c r="D18" t="s">
        <v>532</v>
      </c>
      <c r="E18">
        <v>6</v>
      </c>
      <c r="F18">
        <v>125882</v>
      </c>
      <c r="G18">
        <v>53973.75</v>
      </c>
      <c r="H18">
        <v>75709.5</v>
      </c>
      <c r="I18">
        <v>106804.75</v>
      </c>
      <c r="J18" t="s">
        <v>2154</v>
      </c>
      <c r="K18" s="294">
        <v>11.533288484853507</v>
      </c>
      <c r="L18" t="s">
        <v>2152</v>
      </c>
      <c r="M18">
        <v>4881</v>
      </c>
      <c r="N18">
        <v>99</v>
      </c>
      <c r="O18" s="294">
        <v>2.0282728948985862</v>
      </c>
    </row>
    <row r="19" spans="1:15" hidden="1">
      <c r="A19" s="293">
        <v>48039660707</v>
      </c>
      <c r="B19" t="s">
        <v>2820</v>
      </c>
      <c r="C19">
        <v>48039</v>
      </c>
      <c r="D19" t="s">
        <v>532</v>
      </c>
      <c r="E19">
        <v>6</v>
      </c>
      <c r="F19">
        <v>125156</v>
      </c>
      <c r="G19">
        <v>53973.75</v>
      </c>
      <c r="H19">
        <v>75709.5</v>
      </c>
      <c r="I19">
        <v>106804.75</v>
      </c>
      <c r="J19" t="s">
        <v>2154</v>
      </c>
      <c r="K19" s="294">
        <v>11.533288484853507</v>
      </c>
      <c r="L19" t="s">
        <v>2152</v>
      </c>
      <c r="M19">
        <v>4760</v>
      </c>
      <c r="N19">
        <v>31</v>
      </c>
      <c r="O19" s="294">
        <v>0.65126050420168069</v>
      </c>
    </row>
    <row r="20" spans="1:15" hidden="1">
      <c r="A20" s="293">
        <v>48039663600</v>
      </c>
      <c r="B20" t="s">
        <v>2857</v>
      </c>
      <c r="C20">
        <v>48039</v>
      </c>
      <c r="D20" t="s">
        <v>532</v>
      </c>
      <c r="E20">
        <v>6</v>
      </c>
      <c r="F20">
        <v>124916</v>
      </c>
      <c r="G20">
        <v>53973.75</v>
      </c>
      <c r="H20">
        <v>75709.5</v>
      </c>
      <c r="I20">
        <v>106804.75</v>
      </c>
      <c r="J20" t="s">
        <v>2154</v>
      </c>
      <c r="K20" s="294">
        <v>11.533288484853507</v>
      </c>
      <c r="L20" t="s">
        <v>2152</v>
      </c>
      <c r="M20">
        <v>5225</v>
      </c>
      <c r="N20">
        <v>84</v>
      </c>
      <c r="O20" s="294">
        <v>1.6076555023923447</v>
      </c>
    </row>
    <row r="21" spans="1:15" hidden="1">
      <c r="A21" s="293">
        <v>48039660610</v>
      </c>
      <c r="B21" t="s">
        <v>2809</v>
      </c>
      <c r="C21">
        <v>48039</v>
      </c>
      <c r="D21" t="s">
        <v>532</v>
      </c>
      <c r="E21">
        <v>6</v>
      </c>
      <c r="F21">
        <v>124004</v>
      </c>
      <c r="G21">
        <v>53973.75</v>
      </c>
      <c r="H21">
        <v>75709.5</v>
      </c>
      <c r="I21">
        <v>106804.75</v>
      </c>
      <c r="J21" t="s">
        <v>2154</v>
      </c>
      <c r="K21" s="294">
        <v>11.533288484853507</v>
      </c>
      <c r="L21" t="s">
        <v>2152</v>
      </c>
      <c r="M21">
        <v>4593</v>
      </c>
      <c r="N21">
        <v>225</v>
      </c>
      <c r="O21" s="294">
        <v>4.8987589810581325</v>
      </c>
    </row>
    <row r="22" spans="1:15" hidden="1">
      <c r="A22" s="293">
        <v>48039660806</v>
      </c>
      <c r="B22" t="s">
        <v>2825</v>
      </c>
      <c r="C22">
        <v>48039</v>
      </c>
      <c r="D22" t="s">
        <v>532</v>
      </c>
      <c r="E22">
        <v>6</v>
      </c>
      <c r="F22">
        <v>121089</v>
      </c>
      <c r="G22">
        <v>53973.75</v>
      </c>
      <c r="H22">
        <v>75709.5</v>
      </c>
      <c r="I22">
        <v>106804.75</v>
      </c>
      <c r="J22" t="s">
        <v>2154</v>
      </c>
      <c r="K22" s="294">
        <v>11.533288484853507</v>
      </c>
      <c r="L22" t="s">
        <v>2152</v>
      </c>
      <c r="M22">
        <v>3208</v>
      </c>
      <c r="N22">
        <v>53</v>
      </c>
      <c r="O22" s="294">
        <v>1.6521197007481299</v>
      </c>
    </row>
    <row r="23" spans="1:15" hidden="1">
      <c r="A23" s="293">
        <v>48039660804</v>
      </c>
      <c r="B23" t="s">
        <v>2823</v>
      </c>
      <c r="C23">
        <v>48039</v>
      </c>
      <c r="D23" t="s">
        <v>532</v>
      </c>
      <c r="E23">
        <v>6</v>
      </c>
      <c r="F23">
        <v>120511</v>
      </c>
      <c r="G23">
        <v>53973.75</v>
      </c>
      <c r="H23">
        <v>75709.5</v>
      </c>
      <c r="I23">
        <v>106804.75</v>
      </c>
      <c r="J23" t="s">
        <v>2154</v>
      </c>
      <c r="K23" s="294">
        <v>11.533288484853507</v>
      </c>
      <c r="L23" t="s">
        <v>2152</v>
      </c>
      <c r="M23">
        <v>4061</v>
      </c>
      <c r="N23">
        <v>24</v>
      </c>
      <c r="O23" s="294">
        <v>0.59098744151686777</v>
      </c>
    </row>
    <row r="24" spans="1:15" hidden="1">
      <c r="A24" s="293">
        <v>48039660614</v>
      </c>
      <c r="B24" t="s">
        <v>2813</v>
      </c>
      <c r="C24">
        <v>48039</v>
      </c>
      <c r="D24" t="s">
        <v>532</v>
      </c>
      <c r="E24">
        <v>6</v>
      </c>
      <c r="F24">
        <v>120382</v>
      </c>
      <c r="G24">
        <v>53973.75</v>
      </c>
      <c r="H24">
        <v>75709.5</v>
      </c>
      <c r="I24">
        <v>106804.75</v>
      </c>
      <c r="J24" t="s">
        <v>2154</v>
      </c>
      <c r="K24" s="294">
        <v>11.533288484853507</v>
      </c>
      <c r="L24" t="s">
        <v>2152</v>
      </c>
      <c r="M24">
        <v>5466</v>
      </c>
      <c r="N24">
        <v>173</v>
      </c>
      <c r="O24" s="294">
        <v>3.1650201244054155</v>
      </c>
    </row>
    <row r="25" spans="1:15" hidden="1">
      <c r="A25" s="293">
        <v>48039660703</v>
      </c>
      <c r="B25" t="s">
        <v>2816</v>
      </c>
      <c r="C25">
        <v>48039</v>
      </c>
      <c r="D25" t="s">
        <v>532</v>
      </c>
      <c r="E25">
        <v>6</v>
      </c>
      <c r="F25">
        <v>117904</v>
      </c>
      <c r="G25">
        <v>53973.75</v>
      </c>
      <c r="H25">
        <v>75709.5</v>
      </c>
      <c r="I25">
        <v>106804.75</v>
      </c>
      <c r="J25" t="s">
        <v>2154</v>
      </c>
      <c r="K25" s="294">
        <v>11.533288484853507</v>
      </c>
      <c r="L25" t="s">
        <v>2152</v>
      </c>
      <c r="M25">
        <v>4381</v>
      </c>
      <c r="N25">
        <v>422</v>
      </c>
      <c r="O25" s="294">
        <v>9.6325039945217981</v>
      </c>
    </row>
    <row r="26" spans="1:15" hidden="1">
      <c r="A26" s="293">
        <v>48039662500</v>
      </c>
      <c r="B26" t="s">
        <v>2846</v>
      </c>
      <c r="C26">
        <v>48039</v>
      </c>
      <c r="D26" t="s">
        <v>532</v>
      </c>
      <c r="E26">
        <v>6</v>
      </c>
      <c r="F26">
        <v>115625</v>
      </c>
      <c r="G26">
        <v>53973.75</v>
      </c>
      <c r="H26">
        <v>75709.5</v>
      </c>
      <c r="I26">
        <v>106804.75</v>
      </c>
      <c r="J26" t="s">
        <v>2154</v>
      </c>
      <c r="K26" s="294">
        <v>11.533288484853507</v>
      </c>
      <c r="L26" t="s">
        <v>2152</v>
      </c>
      <c r="M26">
        <v>3322</v>
      </c>
      <c r="N26">
        <v>264</v>
      </c>
      <c r="O26" s="294">
        <v>7.9470198675496695</v>
      </c>
    </row>
    <row r="27" spans="1:15" hidden="1">
      <c r="A27" s="293">
        <v>48039661000</v>
      </c>
      <c r="B27" t="s">
        <v>2828</v>
      </c>
      <c r="C27">
        <v>48039</v>
      </c>
      <c r="D27" t="s">
        <v>532</v>
      </c>
      <c r="E27">
        <v>6</v>
      </c>
      <c r="F27">
        <v>110588</v>
      </c>
      <c r="G27">
        <v>53973.75</v>
      </c>
      <c r="H27">
        <v>75709.5</v>
      </c>
      <c r="I27">
        <v>106804.75</v>
      </c>
      <c r="J27" t="s">
        <v>2154</v>
      </c>
      <c r="K27" s="294">
        <v>11.533288484853507</v>
      </c>
      <c r="L27" t="s">
        <v>2152</v>
      </c>
      <c r="M27">
        <v>9835</v>
      </c>
      <c r="N27">
        <v>584</v>
      </c>
      <c r="O27" s="294">
        <v>5.9379766141331976</v>
      </c>
    </row>
    <row r="28" spans="1:15" hidden="1">
      <c r="A28" s="293">
        <v>48039660200</v>
      </c>
      <c r="B28" t="s">
        <v>2791</v>
      </c>
      <c r="C28">
        <v>48039</v>
      </c>
      <c r="D28" t="s">
        <v>532</v>
      </c>
      <c r="E28">
        <v>6</v>
      </c>
      <c r="F28">
        <v>110313</v>
      </c>
      <c r="G28">
        <v>53973.75</v>
      </c>
      <c r="H28">
        <v>75709.5</v>
      </c>
      <c r="I28">
        <v>106804.75</v>
      </c>
      <c r="J28" t="s">
        <v>2154</v>
      </c>
      <c r="K28" s="294">
        <v>11.533288484853507</v>
      </c>
      <c r="L28" t="s">
        <v>2152</v>
      </c>
      <c r="M28">
        <v>5726</v>
      </c>
      <c r="N28">
        <v>403</v>
      </c>
      <c r="O28" s="294">
        <v>7.0380719524973809</v>
      </c>
    </row>
    <row r="29" spans="1:15" hidden="1">
      <c r="A29" s="293">
        <v>48039660501</v>
      </c>
      <c r="B29" t="s">
        <v>2798</v>
      </c>
      <c r="C29">
        <v>48039</v>
      </c>
      <c r="D29" t="s">
        <v>532</v>
      </c>
      <c r="E29">
        <v>6</v>
      </c>
      <c r="F29">
        <v>108451</v>
      </c>
      <c r="G29">
        <v>53973.75</v>
      </c>
      <c r="H29">
        <v>75709.5</v>
      </c>
      <c r="I29">
        <v>106804.75</v>
      </c>
      <c r="J29" t="s">
        <v>2154</v>
      </c>
      <c r="K29" s="294">
        <v>11.533288484853507</v>
      </c>
      <c r="L29" t="s">
        <v>2152</v>
      </c>
      <c r="M29">
        <v>2014</v>
      </c>
      <c r="N29">
        <v>60</v>
      </c>
      <c r="O29" s="294">
        <v>2.9791459781529297</v>
      </c>
    </row>
    <row r="30" spans="1:15" hidden="1">
      <c r="A30" s="293">
        <v>48039660609</v>
      </c>
      <c r="B30" t="s">
        <v>2808</v>
      </c>
      <c r="C30">
        <v>48039</v>
      </c>
      <c r="D30" t="s">
        <v>532</v>
      </c>
      <c r="E30">
        <v>6</v>
      </c>
      <c r="F30">
        <v>108081</v>
      </c>
      <c r="G30">
        <v>53973.75</v>
      </c>
      <c r="H30">
        <v>75709.5</v>
      </c>
      <c r="I30">
        <v>106804.75</v>
      </c>
      <c r="J30" t="s">
        <v>2154</v>
      </c>
      <c r="K30" s="294">
        <v>11.533288484853507</v>
      </c>
      <c r="L30" t="s">
        <v>2152</v>
      </c>
      <c r="M30">
        <v>4781</v>
      </c>
      <c r="N30">
        <v>219</v>
      </c>
      <c r="O30" s="294">
        <v>4.5806316670152691</v>
      </c>
    </row>
    <row r="31" spans="1:15" hidden="1">
      <c r="A31" s="293">
        <v>48039660805</v>
      </c>
      <c r="B31" t="s">
        <v>2824</v>
      </c>
      <c r="C31">
        <v>48039</v>
      </c>
      <c r="D31" t="s">
        <v>532</v>
      </c>
      <c r="E31">
        <v>6</v>
      </c>
      <c r="F31">
        <v>107721</v>
      </c>
      <c r="G31">
        <v>53973.75</v>
      </c>
      <c r="H31">
        <v>75709.5</v>
      </c>
      <c r="I31">
        <v>106804.75</v>
      </c>
      <c r="J31" t="s">
        <v>2154</v>
      </c>
      <c r="K31" s="294">
        <v>11.533288484853507</v>
      </c>
      <c r="L31" t="s">
        <v>2152</v>
      </c>
      <c r="M31">
        <v>4784</v>
      </c>
      <c r="N31">
        <v>553</v>
      </c>
      <c r="O31" s="294">
        <v>11.559364548494983</v>
      </c>
    </row>
    <row r="32" spans="1:15" hidden="1">
      <c r="A32" s="293">
        <v>48039660302</v>
      </c>
      <c r="B32" t="s">
        <v>2793</v>
      </c>
      <c r="C32">
        <v>48039</v>
      </c>
      <c r="D32" t="s">
        <v>532</v>
      </c>
      <c r="E32">
        <v>6</v>
      </c>
      <c r="F32">
        <v>107146</v>
      </c>
      <c r="G32">
        <v>53973.75</v>
      </c>
      <c r="H32">
        <v>75709.5</v>
      </c>
      <c r="I32">
        <v>106804.75</v>
      </c>
      <c r="J32" t="s">
        <v>2154</v>
      </c>
      <c r="K32" s="294">
        <v>11.533288484853507</v>
      </c>
      <c r="L32" t="s">
        <v>2152</v>
      </c>
      <c r="M32">
        <v>3530</v>
      </c>
      <c r="N32">
        <v>57</v>
      </c>
      <c r="O32" s="294">
        <v>1.6147308781869689</v>
      </c>
    </row>
    <row r="33" spans="1:15" hidden="1">
      <c r="A33" s="293">
        <v>48039660615</v>
      </c>
      <c r="B33" t="s">
        <v>2814</v>
      </c>
      <c r="C33">
        <v>48039</v>
      </c>
      <c r="D33" t="s">
        <v>532</v>
      </c>
      <c r="E33">
        <v>6</v>
      </c>
      <c r="F33">
        <v>104511</v>
      </c>
      <c r="G33">
        <v>53973.75</v>
      </c>
      <c r="H33">
        <v>75709.5</v>
      </c>
      <c r="I33">
        <v>106804.75</v>
      </c>
      <c r="J33" t="s">
        <v>2151</v>
      </c>
      <c r="K33" s="294">
        <v>11.533288484853507</v>
      </c>
      <c r="L33" t="s">
        <v>2152</v>
      </c>
      <c r="M33">
        <v>5899</v>
      </c>
      <c r="N33">
        <v>348</v>
      </c>
      <c r="O33" s="294">
        <v>5.89930496694355</v>
      </c>
    </row>
    <row r="34" spans="1:15" hidden="1">
      <c r="A34" s="293">
        <v>48039661902</v>
      </c>
      <c r="B34" t="s">
        <v>2840</v>
      </c>
      <c r="C34">
        <v>48039</v>
      </c>
      <c r="D34" t="s">
        <v>532</v>
      </c>
      <c r="E34">
        <v>6</v>
      </c>
      <c r="F34">
        <v>99061</v>
      </c>
      <c r="G34">
        <v>53973.75</v>
      </c>
      <c r="H34">
        <v>75709.5</v>
      </c>
      <c r="I34">
        <v>106804.75</v>
      </c>
      <c r="J34" t="s">
        <v>2151</v>
      </c>
      <c r="K34" s="294">
        <v>11.533288484853507</v>
      </c>
      <c r="L34" t="s">
        <v>2152</v>
      </c>
      <c r="M34">
        <v>9943</v>
      </c>
      <c r="N34">
        <v>1056</v>
      </c>
      <c r="O34" s="294">
        <v>10.62053706124912</v>
      </c>
    </row>
    <row r="35" spans="1:15" hidden="1">
      <c r="A35" s="293">
        <v>48039661901</v>
      </c>
      <c r="B35" t="s">
        <v>2839</v>
      </c>
      <c r="C35">
        <v>48039</v>
      </c>
      <c r="D35" t="s">
        <v>532</v>
      </c>
      <c r="E35">
        <v>6</v>
      </c>
      <c r="F35">
        <v>97900</v>
      </c>
      <c r="G35">
        <v>53973.75</v>
      </c>
      <c r="H35">
        <v>75709.5</v>
      </c>
      <c r="I35">
        <v>106804.75</v>
      </c>
      <c r="J35" t="s">
        <v>2151</v>
      </c>
      <c r="K35" s="294">
        <v>11.533288484853507</v>
      </c>
      <c r="L35" t="s">
        <v>2152</v>
      </c>
      <c r="M35">
        <v>3991</v>
      </c>
      <c r="N35">
        <v>222</v>
      </c>
      <c r="O35" s="294">
        <v>5.5625156602355297</v>
      </c>
    </row>
    <row r="36" spans="1:15" hidden="1">
      <c r="A36" s="293">
        <v>48039660100</v>
      </c>
      <c r="B36" t="s">
        <v>2790</v>
      </c>
      <c r="C36">
        <v>48039</v>
      </c>
      <c r="D36" t="s">
        <v>532</v>
      </c>
      <c r="E36">
        <v>6</v>
      </c>
      <c r="F36">
        <v>95950</v>
      </c>
      <c r="G36">
        <v>53973.75</v>
      </c>
      <c r="H36">
        <v>75709.5</v>
      </c>
      <c r="I36">
        <v>106804.75</v>
      </c>
      <c r="J36" t="s">
        <v>2151</v>
      </c>
      <c r="K36" s="294">
        <v>11.533288484853507</v>
      </c>
      <c r="L36" t="s">
        <v>2152</v>
      </c>
      <c r="M36">
        <v>4324</v>
      </c>
      <c r="N36">
        <v>102</v>
      </c>
      <c r="O36" s="294">
        <v>2.3589269195189639</v>
      </c>
    </row>
    <row r="37" spans="1:15" hidden="1">
      <c r="A37" s="293">
        <v>48039661700</v>
      </c>
      <c r="B37" t="s">
        <v>2837</v>
      </c>
      <c r="C37">
        <v>48039</v>
      </c>
      <c r="D37" t="s">
        <v>532</v>
      </c>
      <c r="E37">
        <v>6</v>
      </c>
      <c r="F37">
        <v>95313</v>
      </c>
      <c r="G37">
        <v>53973.75</v>
      </c>
      <c r="H37">
        <v>75709.5</v>
      </c>
      <c r="I37">
        <v>106804.75</v>
      </c>
      <c r="J37" t="s">
        <v>2151</v>
      </c>
      <c r="K37" s="294">
        <v>11.533288484853507</v>
      </c>
      <c r="L37" t="s">
        <v>2152</v>
      </c>
      <c r="M37">
        <v>2972</v>
      </c>
      <c r="N37">
        <v>67</v>
      </c>
      <c r="O37" s="294">
        <v>2.2543741588156125</v>
      </c>
    </row>
    <row r="38" spans="1:15" hidden="1">
      <c r="A38" s="293">
        <v>48039660504</v>
      </c>
      <c r="B38" t="s">
        <v>2801</v>
      </c>
      <c r="C38">
        <v>48039</v>
      </c>
      <c r="D38" t="s">
        <v>532</v>
      </c>
      <c r="E38">
        <v>6</v>
      </c>
      <c r="F38">
        <v>94643</v>
      </c>
      <c r="G38">
        <v>53973.75</v>
      </c>
      <c r="H38">
        <v>75709.5</v>
      </c>
      <c r="I38">
        <v>106804.75</v>
      </c>
      <c r="J38" t="s">
        <v>2151</v>
      </c>
      <c r="K38" s="294">
        <v>11.533288484853507</v>
      </c>
      <c r="L38" t="s">
        <v>2152</v>
      </c>
      <c r="M38">
        <v>1471</v>
      </c>
      <c r="N38">
        <v>98</v>
      </c>
      <c r="O38" s="294">
        <v>6.6621346023113519</v>
      </c>
    </row>
    <row r="39" spans="1:15" hidden="1">
      <c r="A39" s="293">
        <v>48039660803</v>
      </c>
      <c r="B39" t="s">
        <v>2822</v>
      </c>
      <c r="C39">
        <v>48039</v>
      </c>
      <c r="D39" t="s">
        <v>532</v>
      </c>
      <c r="E39">
        <v>6</v>
      </c>
      <c r="F39">
        <v>93250</v>
      </c>
      <c r="G39">
        <v>53973.75</v>
      </c>
      <c r="H39">
        <v>75709.5</v>
      </c>
      <c r="I39">
        <v>106804.75</v>
      </c>
      <c r="J39" t="s">
        <v>2151</v>
      </c>
      <c r="K39" s="294">
        <v>11.533288484853507</v>
      </c>
      <c r="L39" t="s">
        <v>2152</v>
      </c>
      <c r="M39">
        <v>3244</v>
      </c>
      <c r="N39">
        <v>183</v>
      </c>
      <c r="O39" s="294">
        <v>5.6411837237977807</v>
      </c>
    </row>
    <row r="40" spans="1:15" hidden="1">
      <c r="A40" s="293">
        <v>48039662200</v>
      </c>
      <c r="B40" t="s">
        <v>2843</v>
      </c>
      <c r="C40">
        <v>48039</v>
      </c>
      <c r="D40" t="s">
        <v>532</v>
      </c>
      <c r="E40">
        <v>6</v>
      </c>
      <c r="F40">
        <v>93140</v>
      </c>
      <c r="G40">
        <v>53973.75</v>
      </c>
      <c r="H40">
        <v>75709.5</v>
      </c>
      <c r="I40">
        <v>106804.75</v>
      </c>
      <c r="J40" t="s">
        <v>2151</v>
      </c>
      <c r="K40" s="294">
        <v>11.533288484853507</v>
      </c>
      <c r="L40" t="s">
        <v>2152</v>
      </c>
      <c r="M40">
        <v>7454</v>
      </c>
      <c r="N40">
        <v>446</v>
      </c>
      <c r="O40" s="294">
        <v>5.9833646364368125</v>
      </c>
    </row>
    <row r="41" spans="1:15" hidden="1">
      <c r="A41" s="293">
        <v>48039663800</v>
      </c>
      <c r="B41" t="s">
        <v>2859</v>
      </c>
      <c r="C41">
        <v>48039</v>
      </c>
      <c r="D41" t="s">
        <v>532</v>
      </c>
      <c r="E41">
        <v>6</v>
      </c>
      <c r="F41">
        <v>92429</v>
      </c>
      <c r="G41">
        <v>53973.75</v>
      </c>
      <c r="H41">
        <v>75709.5</v>
      </c>
      <c r="I41">
        <v>106804.75</v>
      </c>
      <c r="J41" t="s">
        <v>2151</v>
      </c>
      <c r="K41" s="294">
        <v>11.533288484853507</v>
      </c>
      <c r="L41" t="s">
        <v>2152</v>
      </c>
      <c r="M41">
        <v>6182</v>
      </c>
      <c r="N41">
        <v>458</v>
      </c>
      <c r="O41" s="294">
        <v>7.4086056292461979</v>
      </c>
    </row>
    <row r="42" spans="1:15" hidden="1">
      <c r="A42" s="293">
        <v>48039660902</v>
      </c>
      <c r="B42" t="s">
        <v>2827</v>
      </c>
      <c r="C42">
        <v>48039</v>
      </c>
      <c r="D42" t="s">
        <v>532</v>
      </c>
      <c r="E42">
        <v>6</v>
      </c>
      <c r="F42">
        <v>91417</v>
      </c>
      <c r="G42">
        <v>53973.75</v>
      </c>
      <c r="H42">
        <v>75709.5</v>
      </c>
      <c r="I42">
        <v>106804.75</v>
      </c>
      <c r="J42" t="s">
        <v>2151</v>
      </c>
      <c r="K42" s="294">
        <v>11.533288484853507</v>
      </c>
      <c r="L42" t="s">
        <v>2152</v>
      </c>
      <c r="M42">
        <v>6259</v>
      </c>
      <c r="N42">
        <v>326</v>
      </c>
      <c r="O42" s="294">
        <v>5.2084997603451031</v>
      </c>
    </row>
    <row r="43" spans="1:15" hidden="1">
      <c r="A43" s="293">
        <v>48039663200</v>
      </c>
      <c r="B43" t="s">
        <v>2853</v>
      </c>
      <c r="C43">
        <v>48039</v>
      </c>
      <c r="D43" t="s">
        <v>532</v>
      </c>
      <c r="E43">
        <v>6</v>
      </c>
      <c r="F43">
        <v>90658</v>
      </c>
      <c r="G43">
        <v>53973.75</v>
      </c>
      <c r="H43">
        <v>75709.5</v>
      </c>
      <c r="I43">
        <v>106804.75</v>
      </c>
      <c r="J43" t="s">
        <v>2151</v>
      </c>
      <c r="K43" s="294">
        <v>11.533288484853507</v>
      </c>
      <c r="L43" t="s">
        <v>2152</v>
      </c>
      <c r="M43">
        <v>5166</v>
      </c>
      <c r="N43">
        <v>1007</v>
      </c>
      <c r="O43" s="294">
        <v>19.492837785520713</v>
      </c>
    </row>
    <row r="44" spans="1:15" hidden="1">
      <c r="A44" s="293">
        <v>48039662300</v>
      </c>
      <c r="B44" t="s">
        <v>2844</v>
      </c>
      <c r="C44">
        <v>48039</v>
      </c>
      <c r="D44" t="s">
        <v>532</v>
      </c>
      <c r="E44">
        <v>6</v>
      </c>
      <c r="F44">
        <v>89777</v>
      </c>
      <c r="G44">
        <v>53973.75</v>
      </c>
      <c r="H44">
        <v>75709.5</v>
      </c>
      <c r="I44">
        <v>106804.75</v>
      </c>
      <c r="J44" t="s">
        <v>2151</v>
      </c>
      <c r="K44" s="294">
        <v>11.533288484853507</v>
      </c>
      <c r="L44" t="s">
        <v>2157</v>
      </c>
      <c r="M44">
        <v>5058</v>
      </c>
      <c r="N44">
        <v>1135</v>
      </c>
      <c r="O44" s="294">
        <v>22.43969948596283</v>
      </c>
    </row>
    <row r="45" spans="1:15" hidden="1">
      <c r="A45" s="293">
        <v>48039662000</v>
      </c>
      <c r="B45" t="s">
        <v>2841</v>
      </c>
      <c r="C45">
        <v>48039</v>
      </c>
      <c r="D45" t="s">
        <v>532</v>
      </c>
      <c r="E45">
        <v>6</v>
      </c>
      <c r="F45">
        <v>89534</v>
      </c>
      <c r="G45">
        <v>53973.75</v>
      </c>
      <c r="H45">
        <v>75709.5</v>
      </c>
      <c r="I45">
        <v>106804.75</v>
      </c>
      <c r="J45" t="s">
        <v>2151</v>
      </c>
      <c r="K45" s="294">
        <v>11.533288484853507</v>
      </c>
      <c r="L45" t="s">
        <v>2152</v>
      </c>
      <c r="M45">
        <v>6018</v>
      </c>
      <c r="N45">
        <v>494</v>
      </c>
      <c r="O45" s="294">
        <v>8.2087072116982398</v>
      </c>
    </row>
    <row r="46" spans="1:15" hidden="1">
      <c r="A46" s="293">
        <v>48039661602</v>
      </c>
      <c r="B46" t="s">
        <v>2836</v>
      </c>
      <c r="C46">
        <v>48039</v>
      </c>
      <c r="D46" t="s">
        <v>532</v>
      </c>
      <c r="E46">
        <v>6</v>
      </c>
      <c r="F46">
        <v>89231</v>
      </c>
      <c r="G46">
        <v>53973.75</v>
      </c>
      <c r="H46">
        <v>75709.5</v>
      </c>
      <c r="I46">
        <v>106804.75</v>
      </c>
      <c r="J46" t="s">
        <v>2151</v>
      </c>
      <c r="K46" s="294">
        <v>11.533288484853507</v>
      </c>
      <c r="L46" t="s">
        <v>2152</v>
      </c>
      <c r="M46">
        <v>2828</v>
      </c>
      <c r="N46">
        <v>151</v>
      </c>
      <c r="O46" s="294">
        <v>5.3394625176803396</v>
      </c>
    </row>
    <row r="47" spans="1:15" hidden="1">
      <c r="A47" s="293">
        <v>48039660705</v>
      </c>
      <c r="B47" t="s">
        <v>2818</v>
      </c>
      <c r="C47">
        <v>48039</v>
      </c>
      <c r="D47" t="s">
        <v>532</v>
      </c>
      <c r="E47">
        <v>6</v>
      </c>
      <c r="F47">
        <v>88468</v>
      </c>
      <c r="G47">
        <v>53973.75</v>
      </c>
      <c r="H47">
        <v>75709.5</v>
      </c>
      <c r="I47">
        <v>106804.75</v>
      </c>
      <c r="J47" t="s">
        <v>2151</v>
      </c>
      <c r="K47" s="294">
        <v>11.533288484853507</v>
      </c>
      <c r="L47" t="s">
        <v>2152</v>
      </c>
      <c r="M47">
        <v>5514</v>
      </c>
      <c r="N47">
        <v>357</v>
      </c>
      <c r="O47" s="294">
        <v>6.4744287268770409</v>
      </c>
    </row>
    <row r="48" spans="1:15" hidden="1">
      <c r="A48" s="293">
        <v>48039660403</v>
      </c>
      <c r="B48" t="s">
        <v>2797</v>
      </c>
      <c r="C48">
        <v>48039</v>
      </c>
      <c r="D48" t="s">
        <v>532</v>
      </c>
      <c r="E48">
        <v>6</v>
      </c>
      <c r="F48">
        <v>87652</v>
      </c>
      <c r="G48">
        <v>53973.75</v>
      </c>
      <c r="H48">
        <v>75709.5</v>
      </c>
      <c r="I48">
        <v>106804.75</v>
      </c>
      <c r="J48" t="s">
        <v>2151</v>
      </c>
      <c r="K48" s="294">
        <v>11.533288484853507</v>
      </c>
      <c r="L48" t="s">
        <v>2152</v>
      </c>
      <c r="M48">
        <v>4969</v>
      </c>
      <c r="N48">
        <v>280</v>
      </c>
      <c r="O48" s="294">
        <v>5.6349366069631719</v>
      </c>
    </row>
    <row r="49" spans="1:15" hidden="1">
      <c r="A49" s="293">
        <v>48039660503</v>
      </c>
      <c r="B49" t="s">
        <v>2800</v>
      </c>
      <c r="C49">
        <v>48039</v>
      </c>
      <c r="D49" t="s">
        <v>532</v>
      </c>
      <c r="E49">
        <v>6</v>
      </c>
      <c r="F49">
        <v>85875</v>
      </c>
      <c r="G49">
        <v>53973.75</v>
      </c>
      <c r="H49">
        <v>75709.5</v>
      </c>
      <c r="I49">
        <v>106804.75</v>
      </c>
      <c r="J49" t="s">
        <v>2151</v>
      </c>
      <c r="K49" s="294">
        <v>11.533288484853507</v>
      </c>
      <c r="L49" t="s">
        <v>2152</v>
      </c>
      <c r="M49">
        <v>3016</v>
      </c>
      <c r="N49">
        <v>154</v>
      </c>
      <c r="O49" s="294">
        <v>5.1061007957559683</v>
      </c>
    </row>
    <row r="50" spans="1:15" hidden="1">
      <c r="A50" s="293">
        <v>48039660607</v>
      </c>
      <c r="B50" t="s">
        <v>2806</v>
      </c>
      <c r="C50">
        <v>48039</v>
      </c>
      <c r="D50" t="s">
        <v>532</v>
      </c>
      <c r="E50">
        <v>6</v>
      </c>
      <c r="F50">
        <v>84250</v>
      </c>
      <c r="G50">
        <v>53973.75</v>
      </c>
      <c r="H50">
        <v>75709.5</v>
      </c>
      <c r="I50">
        <v>106804.75</v>
      </c>
      <c r="J50" t="s">
        <v>2151</v>
      </c>
      <c r="K50" s="294">
        <v>11.533288484853507</v>
      </c>
      <c r="L50" t="s">
        <v>2152</v>
      </c>
      <c r="M50">
        <v>4543</v>
      </c>
      <c r="N50">
        <v>896</v>
      </c>
      <c r="O50" s="294">
        <v>19.72265023112481</v>
      </c>
    </row>
    <row r="51" spans="1:15" hidden="1">
      <c r="A51" s="293">
        <v>48039662400</v>
      </c>
      <c r="B51" t="s">
        <v>2845</v>
      </c>
      <c r="C51">
        <v>48039</v>
      </c>
      <c r="D51" t="s">
        <v>532</v>
      </c>
      <c r="E51">
        <v>6</v>
      </c>
      <c r="F51">
        <v>83597</v>
      </c>
      <c r="G51">
        <v>53973.75</v>
      </c>
      <c r="H51">
        <v>75709.5</v>
      </c>
      <c r="I51">
        <v>106804.75</v>
      </c>
      <c r="J51" t="s">
        <v>2151</v>
      </c>
      <c r="K51" s="294">
        <v>11.533288484853507</v>
      </c>
      <c r="L51" t="s">
        <v>2152</v>
      </c>
      <c r="M51">
        <v>5360</v>
      </c>
      <c r="N51">
        <v>361</v>
      </c>
      <c r="O51" s="294">
        <v>6.7350746268656714</v>
      </c>
    </row>
    <row r="52" spans="1:15" hidden="1">
      <c r="A52" s="293">
        <v>48039660301</v>
      </c>
      <c r="B52" t="s">
        <v>2792</v>
      </c>
      <c r="C52">
        <v>48039</v>
      </c>
      <c r="D52" t="s">
        <v>532</v>
      </c>
      <c r="E52">
        <v>6</v>
      </c>
      <c r="F52">
        <v>81746</v>
      </c>
      <c r="G52">
        <v>53973.75</v>
      </c>
      <c r="H52">
        <v>75709.5</v>
      </c>
      <c r="I52">
        <v>106804.75</v>
      </c>
      <c r="J52" t="s">
        <v>2151</v>
      </c>
      <c r="K52" s="294">
        <v>11.533288484853507</v>
      </c>
      <c r="L52" t="s">
        <v>2152</v>
      </c>
      <c r="M52">
        <v>3998</v>
      </c>
      <c r="N52">
        <v>138</v>
      </c>
      <c r="O52" s="294">
        <v>3.451725862931466</v>
      </c>
    </row>
    <row r="53" spans="1:15" hidden="1">
      <c r="A53" s="293">
        <v>48039660901</v>
      </c>
      <c r="B53" t="s">
        <v>2826</v>
      </c>
      <c r="C53">
        <v>48039</v>
      </c>
      <c r="D53" t="s">
        <v>532</v>
      </c>
      <c r="E53">
        <v>6</v>
      </c>
      <c r="F53">
        <v>79936</v>
      </c>
      <c r="G53">
        <v>53973.75</v>
      </c>
      <c r="H53">
        <v>75709.5</v>
      </c>
      <c r="I53">
        <v>106804.75</v>
      </c>
      <c r="J53" t="s">
        <v>2151</v>
      </c>
      <c r="K53" s="294">
        <v>11.533288484853507</v>
      </c>
      <c r="L53" t="s">
        <v>2152</v>
      </c>
      <c r="M53">
        <v>2207</v>
      </c>
      <c r="N53">
        <v>302</v>
      </c>
      <c r="O53" s="294">
        <v>13.683733574988672</v>
      </c>
    </row>
    <row r="54" spans="1:15" hidden="1">
      <c r="A54" s="293">
        <v>48039661502</v>
      </c>
      <c r="B54" t="s">
        <v>2834</v>
      </c>
      <c r="C54">
        <v>48039</v>
      </c>
      <c r="D54" t="s">
        <v>532</v>
      </c>
      <c r="E54">
        <v>6</v>
      </c>
      <c r="F54">
        <v>79375</v>
      </c>
      <c r="G54">
        <v>53973.75</v>
      </c>
      <c r="H54">
        <v>75709.5</v>
      </c>
      <c r="I54">
        <v>106804.75</v>
      </c>
      <c r="J54" t="s">
        <v>2151</v>
      </c>
      <c r="K54" s="294">
        <v>11.533288484853507</v>
      </c>
      <c r="L54" t="s">
        <v>2152</v>
      </c>
      <c r="M54">
        <v>5090</v>
      </c>
      <c r="N54">
        <v>366</v>
      </c>
      <c r="O54" s="294">
        <v>7.1905697445972496</v>
      </c>
    </row>
    <row r="55" spans="1:15" hidden="1">
      <c r="A55" s="293">
        <v>48039664501</v>
      </c>
      <c r="B55" t="s">
        <v>2866</v>
      </c>
      <c r="C55">
        <v>48039</v>
      </c>
      <c r="D55" t="s">
        <v>532</v>
      </c>
      <c r="E55">
        <v>6</v>
      </c>
      <c r="F55">
        <v>79359</v>
      </c>
      <c r="G55">
        <v>53973.75</v>
      </c>
      <c r="H55">
        <v>75709.5</v>
      </c>
      <c r="I55">
        <v>106804.75</v>
      </c>
      <c r="J55" t="s">
        <v>2151</v>
      </c>
      <c r="K55" s="294">
        <v>11.533288484853507</v>
      </c>
      <c r="L55" t="s">
        <v>2152</v>
      </c>
      <c r="M55">
        <v>4714</v>
      </c>
      <c r="N55">
        <v>605</v>
      </c>
      <c r="O55" s="294">
        <v>12.834111158252014</v>
      </c>
    </row>
    <row r="56" spans="1:15" hidden="1">
      <c r="A56" s="293">
        <v>48039661501</v>
      </c>
      <c r="B56" t="s">
        <v>2833</v>
      </c>
      <c r="C56">
        <v>48039</v>
      </c>
      <c r="D56" t="s">
        <v>532</v>
      </c>
      <c r="E56">
        <v>6</v>
      </c>
      <c r="F56">
        <v>79327</v>
      </c>
      <c r="G56">
        <v>53973.75</v>
      </c>
      <c r="H56">
        <v>75709.5</v>
      </c>
      <c r="I56">
        <v>106804.75</v>
      </c>
      <c r="J56" t="s">
        <v>2151</v>
      </c>
      <c r="K56" s="294">
        <v>11.533288484853507</v>
      </c>
      <c r="L56" t="s">
        <v>2152</v>
      </c>
      <c r="M56">
        <v>5112</v>
      </c>
      <c r="N56">
        <v>291</v>
      </c>
      <c r="O56" s="294">
        <v>5.692488262910798</v>
      </c>
    </row>
    <row r="57" spans="1:15" hidden="1">
      <c r="A57" s="293">
        <v>48039660401</v>
      </c>
      <c r="B57" t="s">
        <v>2795</v>
      </c>
      <c r="C57">
        <v>48039</v>
      </c>
      <c r="D57" t="s">
        <v>532</v>
      </c>
      <c r="E57">
        <v>6</v>
      </c>
      <c r="F57">
        <v>78750</v>
      </c>
      <c r="G57">
        <v>53973.75</v>
      </c>
      <c r="H57">
        <v>75709.5</v>
      </c>
      <c r="I57">
        <v>106804.75</v>
      </c>
      <c r="J57" t="s">
        <v>2151</v>
      </c>
      <c r="K57" s="294">
        <v>11.533288484853507</v>
      </c>
      <c r="L57" t="s">
        <v>2152</v>
      </c>
      <c r="M57">
        <v>2635</v>
      </c>
      <c r="N57">
        <v>20</v>
      </c>
      <c r="O57" s="294">
        <v>0.75901328273244784</v>
      </c>
    </row>
    <row r="58" spans="1:15" hidden="1">
      <c r="A58" s="293">
        <v>48039663400</v>
      </c>
      <c r="B58" t="s">
        <v>2855</v>
      </c>
      <c r="C58">
        <v>48039</v>
      </c>
      <c r="D58" t="s">
        <v>532</v>
      </c>
      <c r="E58">
        <v>6</v>
      </c>
      <c r="F58">
        <v>78369</v>
      </c>
      <c r="G58">
        <v>53973.75</v>
      </c>
      <c r="H58">
        <v>75709.5</v>
      </c>
      <c r="I58">
        <v>106804.75</v>
      </c>
      <c r="J58" t="s">
        <v>2151</v>
      </c>
      <c r="K58" s="294">
        <v>11.533288484853507</v>
      </c>
      <c r="L58" t="s">
        <v>2152</v>
      </c>
      <c r="M58">
        <v>8131</v>
      </c>
      <c r="N58">
        <v>1230</v>
      </c>
      <c r="O58" s="294">
        <v>15.127290616160375</v>
      </c>
    </row>
    <row r="59" spans="1:15" hidden="1">
      <c r="A59" s="293">
        <v>48039664100</v>
      </c>
      <c r="B59" t="s">
        <v>2862</v>
      </c>
      <c r="C59">
        <v>48039</v>
      </c>
      <c r="D59" t="s">
        <v>532</v>
      </c>
      <c r="E59">
        <v>6</v>
      </c>
      <c r="F59">
        <v>77836</v>
      </c>
      <c r="G59">
        <v>53973.75</v>
      </c>
      <c r="H59">
        <v>75709.5</v>
      </c>
      <c r="I59">
        <v>106804.75</v>
      </c>
      <c r="J59" t="s">
        <v>2151</v>
      </c>
      <c r="K59" s="294">
        <v>11.533288484853507</v>
      </c>
      <c r="L59" t="s">
        <v>2152</v>
      </c>
      <c r="M59">
        <v>5857</v>
      </c>
      <c r="N59">
        <v>685</v>
      </c>
      <c r="O59" s="294">
        <v>11.695407205053781</v>
      </c>
    </row>
    <row r="60" spans="1:15" hidden="1">
      <c r="A60" s="293">
        <v>48039662100</v>
      </c>
      <c r="B60" t="s">
        <v>2842</v>
      </c>
      <c r="C60">
        <v>48039</v>
      </c>
      <c r="D60" t="s">
        <v>532</v>
      </c>
      <c r="E60">
        <v>6</v>
      </c>
      <c r="F60">
        <v>77019</v>
      </c>
      <c r="G60">
        <v>53973.75</v>
      </c>
      <c r="H60">
        <v>75709.5</v>
      </c>
      <c r="I60">
        <v>106804.75</v>
      </c>
      <c r="J60" t="s">
        <v>2151</v>
      </c>
      <c r="K60" s="294">
        <v>11.533288484853507</v>
      </c>
      <c r="L60" t="s">
        <v>2152</v>
      </c>
      <c r="M60">
        <v>6281</v>
      </c>
      <c r="N60">
        <v>484</v>
      </c>
      <c r="O60" s="294">
        <v>7.7057793345008756</v>
      </c>
    </row>
    <row r="61" spans="1:15" hidden="1">
      <c r="A61" s="293">
        <v>48039663700</v>
      </c>
      <c r="B61" t="s">
        <v>2858</v>
      </c>
      <c r="C61">
        <v>48039</v>
      </c>
      <c r="D61" t="s">
        <v>532</v>
      </c>
      <c r="E61">
        <v>6</v>
      </c>
      <c r="F61">
        <v>77006</v>
      </c>
      <c r="G61">
        <v>53973.75</v>
      </c>
      <c r="H61">
        <v>75709.5</v>
      </c>
      <c r="I61">
        <v>106804.75</v>
      </c>
      <c r="J61" t="s">
        <v>2151</v>
      </c>
      <c r="K61" s="294">
        <v>11.533288484853507</v>
      </c>
      <c r="L61" t="s">
        <v>2152</v>
      </c>
      <c r="M61">
        <v>4136</v>
      </c>
      <c r="N61">
        <v>201</v>
      </c>
      <c r="O61" s="294">
        <v>4.8597678916827851</v>
      </c>
    </row>
    <row r="62" spans="1:15" hidden="1">
      <c r="A62" s="293">
        <v>48039661601</v>
      </c>
      <c r="B62" t="s">
        <v>2835</v>
      </c>
      <c r="C62">
        <v>48039</v>
      </c>
      <c r="D62" t="s">
        <v>532</v>
      </c>
      <c r="E62">
        <v>6</v>
      </c>
      <c r="F62">
        <v>75737</v>
      </c>
      <c r="G62">
        <v>53973.75</v>
      </c>
      <c r="H62">
        <v>75709.5</v>
      </c>
      <c r="I62">
        <v>106804.75</v>
      </c>
      <c r="J62" t="s">
        <v>2151</v>
      </c>
      <c r="K62" s="294">
        <v>11.533288484853507</v>
      </c>
      <c r="L62" t="s">
        <v>2152</v>
      </c>
      <c r="M62">
        <v>6168</v>
      </c>
      <c r="N62">
        <v>387</v>
      </c>
      <c r="O62" s="294">
        <v>6.2743190661478598</v>
      </c>
    </row>
    <row r="63" spans="1:15" hidden="1">
      <c r="A63" s="293">
        <v>48039661400</v>
      </c>
      <c r="B63" t="s">
        <v>2832</v>
      </c>
      <c r="C63">
        <v>48039</v>
      </c>
      <c r="D63" t="s">
        <v>532</v>
      </c>
      <c r="E63">
        <v>6</v>
      </c>
      <c r="F63">
        <v>74904</v>
      </c>
      <c r="G63">
        <v>53973.75</v>
      </c>
      <c r="H63">
        <v>75709.5</v>
      </c>
      <c r="I63">
        <v>106804.75</v>
      </c>
      <c r="J63" t="s">
        <v>2164</v>
      </c>
      <c r="K63" s="294">
        <v>11.533288484853507</v>
      </c>
      <c r="L63" t="s">
        <v>2152</v>
      </c>
      <c r="M63">
        <v>7499</v>
      </c>
      <c r="N63">
        <v>501</v>
      </c>
      <c r="O63" s="294">
        <v>6.6808907854380584</v>
      </c>
    </row>
    <row r="64" spans="1:15" hidden="1">
      <c r="A64" s="293">
        <v>48039661100</v>
      </c>
      <c r="B64" t="s">
        <v>2829</v>
      </c>
      <c r="C64">
        <v>48039</v>
      </c>
      <c r="D64" t="s">
        <v>532</v>
      </c>
      <c r="E64">
        <v>6</v>
      </c>
      <c r="F64">
        <v>74674</v>
      </c>
      <c r="G64">
        <v>53973.75</v>
      </c>
      <c r="H64">
        <v>75709.5</v>
      </c>
      <c r="I64">
        <v>106804.75</v>
      </c>
      <c r="J64" t="s">
        <v>2164</v>
      </c>
      <c r="K64" s="294">
        <v>11.533288484853507</v>
      </c>
      <c r="L64" t="s">
        <v>2152</v>
      </c>
      <c r="M64">
        <v>2806</v>
      </c>
      <c r="N64">
        <v>217</v>
      </c>
      <c r="O64" s="294">
        <v>7.7334283677833211</v>
      </c>
    </row>
    <row r="65" spans="1:15" hidden="1">
      <c r="A65" s="293">
        <v>48039662900</v>
      </c>
      <c r="B65" t="s">
        <v>2850</v>
      </c>
      <c r="C65">
        <v>48039</v>
      </c>
      <c r="D65" t="s">
        <v>532</v>
      </c>
      <c r="E65">
        <v>6</v>
      </c>
      <c r="F65">
        <v>73859</v>
      </c>
      <c r="G65">
        <v>53973.75</v>
      </c>
      <c r="H65">
        <v>75709.5</v>
      </c>
      <c r="I65">
        <v>106804.75</v>
      </c>
      <c r="J65" t="s">
        <v>2164</v>
      </c>
      <c r="K65" s="294">
        <v>11.533288484853507</v>
      </c>
      <c r="L65" t="s">
        <v>2152</v>
      </c>
      <c r="M65">
        <v>4861</v>
      </c>
      <c r="N65">
        <v>584</v>
      </c>
      <c r="O65" s="294">
        <v>12.013988891174655</v>
      </c>
    </row>
    <row r="66" spans="1:15" hidden="1">
      <c r="A66" s="293">
        <v>48039663000</v>
      </c>
      <c r="B66" t="s">
        <v>2851</v>
      </c>
      <c r="C66">
        <v>48039</v>
      </c>
      <c r="D66" t="s">
        <v>532</v>
      </c>
      <c r="E66">
        <v>6</v>
      </c>
      <c r="F66">
        <v>73625</v>
      </c>
      <c r="G66">
        <v>53973.75</v>
      </c>
      <c r="H66">
        <v>75709.5</v>
      </c>
      <c r="I66">
        <v>106804.75</v>
      </c>
      <c r="J66" t="s">
        <v>2164</v>
      </c>
      <c r="K66" s="294">
        <v>11.533288484853507</v>
      </c>
      <c r="L66" t="s">
        <v>2152</v>
      </c>
      <c r="M66">
        <v>3328</v>
      </c>
      <c r="N66">
        <v>413</v>
      </c>
      <c r="O66" s="294">
        <v>12.40985576923077</v>
      </c>
    </row>
    <row r="67" spans="1:15" hidden="1">
      <c r="A67" s="293">
        <v>48039663300</v>
      </c>
      <c r="B67" t="s">
        <v>2854</v>
      </c>
      <c r="C67">
        <v>48039</v>
      </c>
      <c r="D67" t="s">
        <v>532</v>
      </c>
      <c r="E67">
        <v>6</v>
      </c>
      <c r="F67">
        <v>72367</v>
      </c>
      <c r="G67">
        <v>53973.75</v>
      </c>
      <c r="H67">
        <v>75709.5</v>
      </c>
      <c r="I67">
        <v>106804.75</v>
      </c>
      <c r="J67" t="s">
        <v>2164</v>
      </c>
      <c r="K67" s="294">
        <v>11.533288484853507</v>
      </c>
      <c r="L67" t="s">
        <v>2152</v>
      </c>
      <c r="M67">
        <v>2395</v>
      </c>
      <c r="N67">
        <v>297</v>
      </c>
      <c r="O67" s="294">
        <v>12.400835073068892</v>
      </c>
    </row>
    <row r="68" spans="1:15" hidden="1">
      <c r="A68" s="293">
        <v>48039664200</v>
      </c>
      <c r="B68" t="s">
        <v>2863</v>
      </c>
      <c r="C68">
        <v>48039</v>
      </c>
      <c r="D68" t="s">
        <v>532</v>
      </c>
      <c r="E68">
        <v>6</v>
      </c>
      <c r="F68">
        <v>70417</v>
      </c>
      <c r="G68">
        <v>53973.75</v>
      </c>
      <c r="H68">
        <v>75709.5</v>
      </c>
      <c r="I68">
        <v>106804.75</v>
      </c>
      <c r="J68" t="s">
        <v>2164</v>
      </c>
      <c r="K68" s="294">
        <v>11.533288484853507</v>
      </c>
      <c r="L68" t="s">
        <v>2152</v>
      </c>
      <c r="M68">
        <v>2030</v>
      </c>
      <c r="N68">
        <v>290</v>
      </c>
      <c r="O68" s="294">
        <v>14.285714285714285</v>
      </c>
    </row>
    <row r="69" spans="1:15" hidden="1">
      <c r="A69" s="293">
        <v>48039660603</v>
      </c>
      <c r="B69" t="s">
        <v>2802</v>
      </c>
      <c r="C69">
        <v>48039</v>
      </c>
      <c r="D69" t="s">
        <v>532</v>
      </c>
      <c r="E69">
        <v>6</v>
      </c>
      <c r="F69">
        <v>66102</v>
      </c>
      <c r="G69">
        <v>53973.75</v>
      </c>
      <c r="H69">
        <v>75709.5</v>
      </c>
      <c r="I69">
        <v>106804.75</v>
      </c>
      <c r="J69" t="s">
        <v>2164</v>
      </c>
      <c r="K69" s="294">
        <v>11.533288484853507</v>
      </c>
      <c r="L69" t="s">
        <v>2152</v>
      </c>
      <c r="M69">
        <v>3255</v>
      </c>
      <c r="N69">
        <v>191</v>
      </c>
      <c r="O69" s="294">
        <v>5.8678955453149007</v>
      </c>
    </row>
    <row r="70" spans="1:15" hidden="1">
      <c r="A70" s="293">
        <v>48039662800</v>
      </c>
      <c r="B70" t="s">
        <v>2849</v>
      </c>
      <c r="C70">
        <v>48039</v>
      </c>
      <c r="D70" t="s">
        <v>532</v>
      </c>
      <c r="E70">
        <v>6</v>
      </c>
      <c r="F70">
        <v>64000</v>
      </c>
      <c r="G70">
        <v>53973.75</v>
      </c>
      <c r="H70">
        <v>75709.5</v>
      </c>
      <c r="I70">
        <v>106804.75</v>
      </c>
      <c r="J70" t="s">
        <v>2164</v>
      </c>
      <c r="K70" s="294">
        <v>11.533288484853507</v>
      </c>
      <c r="L70" t="s">
        <v>2152</v>
      </c>
      <c r="M70">
        <v>6845</v>
      </c>
      <c r="N70">
        <v>461</v>
      </c>
      <c r="O70" s="294">
        <v>6.734842951059167</v>
      </c>
    </row>
    <row r="71" spans="1:15" hidden="1">
      <c r="A71" s="293">
        <v>48039660608</v>
      </c>
      <c r="B71" t="s">
        <v>2807</v>
      </c>
      <c r="C71">
        <v>48039</v>
      </c>
      <c r="D71" t="s">
        <v>532</v>
      </c>
      <c r="E71">
        <v>6</v>
      </c>
      <c r="F71">
        <v>63780</v>
      </c>
      <c r="G71">
        <v>53973.75</v>
      </c>
      <c r="H71">
        <v>75709.5</v>
      </c>
      <c r="I71">
        <v>106804.75</v>
      </c>
      <c r="J71" t="s">
        <v>2164</v>
      </c>
      <c r="K71" s="294">
        <v>11.533288484853507</v>
      </c>
      <c r="L71" t="s">
        <v>2152</v>
      </c>
      <c r="M71">
        <v>2454</v>
      </c>
      <c r="N71">
        <v>249</v>
      </c>
      <c r="O71" s="294">
        <v>10.146699266503667</v>
      </c>
    </row>
    <row r="72" spans="1:15" hidden="1">
      <c r="A72" s="293">
        <v>48039663500</v>
      </c>
      <c r="B72" t="s">
        <v>2856</v>
      </c>
      <c r="C72">
        <v>48039</v>
      </c>
      <c r="D72" t="s">
        <v>532</v>
      </c>
      <c r="E72">
        <v>6</v>
      </c>
      <c r="F72">
        <v>63533</v>
      </c>
      <c r="G72">
        <v>53973.75</v>
      </c>
      <c r="H72">
        <v>75709.5</v>
      </c>
      <c r="I72">
        <v>106804.75</v>
      </c>
      <c r="J72" t="s">
        <v>2164</v>
      </c>
      <c r="K72" s="294">
        <v>11.533288484853507</v>
      </c>
      <c r="L72" t="s">
        <v>2152</v>
      </c>
      <c r="M72">
        <v>4989</v>
      </c>
      <c r="N72">
        <v>571</v>
      </c>
      <c r="O72" s="294">
        <v>11.445179394668269</v>
      </c>
    </row>
    <row r="73" spans="1:15" hidden="1">
      <c r="A73" s="293">
        <v>48039662600</v>
      </c>
      <c r="B73" t="s">
        <v>2847</v>
      </c>
      <c r="C73">
        <v>48039</v>
      </c>
      <c r="D73" t="s">
        <v>532</v>
      </c>
      <c r="E73">
        <v>6</v>
      </c>
      <c r="F73">
        <v>63500</v>
      </c>
      <c r="G73">
        <v>53973.75</v>
      </c>
      <c r="H73">
        <v>75709.5</v>
      </c>
      <c r="I73">
        <v>106804.75</v>
      </c>
      <c r="J73" t="s">
        <v>2164</v>
      </c>
      <c r="K73" s="294">
        <v>11.533288484853507</v>
      </c>
      <c r="L73" t="s">
        <v>2152</v>
      </c>
      <c r="M73">
        <v>3140</v>
      </c>
      <c r="N73">
        <v>270</v>
      </c>
      <c r="O73" s="294">
        <v>8.598726114649681</v>
      </c>
    </row>
    <row r="74" spans="1:15" hidden="1">
      <c r="A74" s="293">
        <v>48039661300</v>
      </c>
      <c r="B74" t="s">
        <v>2831</v>
      </c>
      <c r="C74">
        <v>48039</v>
      </c>
      <c r="D74" t="s">
        <v>532</v>
      </c>
      <c r="E74">
        <v>6</v>
      </c>
      <c r="F74">
        <v>55893</v>
      </c>
      <c r="G74">
        <v>53973.75</v>
      </c>
      <c r="H74">
        <v>75709.5</v>
      </c>
      <c r="I74">
        <v>106804.75</v>
      </c>
      <c r="J74" t="s">
        <v>2164</v>
      </c>
      <c r="K74" s="294">
        <v>11.533288484853507</v>
      </c>
      <c r="L74" t="s">
        <v>2157</v>
      </c>
      <c r="M74">
        <v>2897</v>
      </c>
      <c r="N74">
        <v>702</v>
      </c>
      <c r="O74" s="294">
        <v>24.231964100793924</v>
      </c>
    </row>
    <row r="75" spans="1:15" hidden="1">
      <c r="A75" s="293">
        <v>48039663900</v>
      </c>
      <c r="B75" t="s">
        <v>2860</v>
      </c>
      <c r="C75">
        <v>48039</v>
      </c>
      <c r="D75" t="s">
        <v>532</v>
      </c>
      <c r="E75">
        <v>6</v>
      </c>
      <c r="F75">
        <v>54261</v>
      </c>
      <c r="G75">
        <v>53973.75</v>
      </c>
      <c r="H75">
        <v>75709.5</v>
      </c>
      <c r="I75">
        <v>106804.75</v>
      </c>
      <c r="J75" t="s">
        <v>2164</v>
      </c>
      <c r="K75" s="294">
        <v>11.533288484853507</v>
      </c>
      <c r="L75" t="s">
        <v>2152</v>
      </c>
      <c r="M75">
        <v>1890</v>
      </c>
      <c r="N75">
        <v>225</v>
      </c>
      <c r="O75" s="294">
        <v>11.904761904761903</v>
      </c>
    </row>
    <row r="76" spans="1:15" hidden="1">
      <c r="A76" s="293">
        <v>48039664400</v>
      </c>
      <c r="B76" t="s">
        <v>2865</v>
      </c>
      <c r="C76">
        <v>48039</v>
      </c>
      <c r="D76" t="s">
        <v>532</v>
      </c>
      <c r="E76">
        <v>6</v>
      </c>
      <c r="F76">
        <v>53313</v>
      </c>
      <c r="G76">
        <v>53973.75</v>
      </c>
      <c r="H76">
        <v>75709.5</v>
      </c>
      <c r="I76">
        <v>106804.75</v>
      </c>
      <c r="J76" t="s">
        <v>2159</v>
      </c>
      <c r="K76" s="294">
        <v>11.533288484853507</v>
      </c>
      <c r="L76" t="s">
        <v>2152</v>
      </c>
      <c r="M76">
        <v>4578</v>
      </c>
      <c r="N76">
        <v>793</v>
      </c>
      <c r="O76" s="294">
        <v>17.321974661424203</v>
      </c>
    </row>
    <row r="77" spans="1:15" hidden="1">
      <c r="A77" s="293">
        <v>48039664300</v>
      </c>
      <c r="B77" t="s">
        <v>2864</v>
      </c>
      <c r="C77">
        <v>48039</v>
      </c>
      <c r="D77" t="s">
        <v>532</v>
      </c>
      <c r="E77">
        <v>6</v>
      </c>
      <c r="F77">
        <v>51954</v>
      </c>
      <c r="G77">
        <v>53973.75</v>
      </c>
      <c r="H77">
        <v>75709.5</v>
      </c>
      <c r="I77">
        <v>106804.75</v>
      </c>
      <c r="J77" t="s">
        <v>2159</v>
      </c>
      <c r="K77" s="294">
        <v>11.533288484853507</v>
      </c>
      <c r="L77" t="s">
        <v>2152</v>
      </c>
      <c r="M77">
        <v>6008</v>
      </c>
      <c r="N77">
        <v>761</v>
      </c>
      <c r="O77" s="294">
        <v>12.666444740346206</v>
      </c>
    </row>
    <row r="78" spans="1:15" hidden="1">
      <c r="A78" s="293">
        <v>48039661200</v>
      </c>
      <c r="B78" t="s">
        <v>2830</v>
      </c>
      <c r="C78">
        <v>48039</v>
      </c>
      <c r="D78" t="s">
        <v>532</v>
      </c>
      <c r="E78">
        <v>6</v>
      </c>
      <c r="F78">
        <v>46058</v>
      </c>
      <c r="G78">
        <v>53973.75</v>
      </c>
      <c r="H78">
        <v>75709.5</v>
      </c>
      <c r="I78">
        <v>106804.75</v>
      </c>
      <c r="J78" t="s">
        <v>2159</v>
      </c>
      <c r="K78" s="294">
        <v>11.533288484853507</v>
      </c>
      <c r="L78" t="s">
        <v>2157</v>
      </c>
      <c r="M78">
        <v>4755</v>
      </c>
      <c r="N78">
        <v>1000</v>
      </c>
      <c r="O78" s="294">
        <v>21.030494216614091</v>
      </c>
    </row>
    <row r="79" spans="1:15" hidden="1">
      <c r="A79" s="293">
        <v>48039664000</v>
      </c>
      <c r="B79" t="s">
        <v>2861</v>
      </c>
      <c r="C79">
        <v>48039</v>
      </c>
      <c r="D79" t="s">
        <v>532</v>
      </c>
      <c r="E79">
        <v>6</v>
      </c>
      <c r="F79">
        <v>41994</v>
      </c>
      <c r="G79">
        <v>53973.75</v>
      </c>
      <c r="H79">
        <v>75709.5</v>
      </c>
      <c r="I79">
        <v>106804.75</v>
      </c>
      <c r="J79" t="s">
        <v>2159</v>
      </c>
      <c r="K79" s="294">
        <v>11.533288484853507</v>
      </c>
      <c r="L79" t="s">
        <v>2152</v>
      </c>
      <c r="M79">
        <v>3410</v>
      </c>
      <c r="N79">
        <v>306</v>
      </c>
      <c r="O79" s="294">
        <v>8.9736070381231681</v>
      </c>
    </row>
    <row r="80" spans="1:15" hidden="1">
      <c r="A80" s="293">
        <v>48071710600</v>
      </c>
      <c r="B80" t="s">
        <v>3153</v>
      </c>
      <c r="C80">
        <v>48071</v>
      </c>
      <c r="D80" t="s">
        <v>611</v>
      </c>
      <c r="E80">
        <v>6</v>
      </c>
      <c r="F80" t="s">
        <v>609</v>
      </c>
      <c r="G80">
        <v>53973.75</v>
      </c>
      <c r="H80">
        <v>75709.5</v>
      </c>
      <c r="I80">
        <v>106804.75</v>
      </c>
      <c r="J80" t="s">
        <v>2156</v>
      </c>
      <c r="K80" s="294">
        <v>11.533288484853507</v>
      </c>
      <c r="L80" t="s">
        <v>2208</v>
      </c>
      <c r="M80">
        <v>0</v>
      </c>
      <c r="N80">
        <v>0</v>
      </c>
      <c r="O80" s="294" t="s">
        <v>609</v>
      </c>
    </row>
    <row r="81" spans="1:15" hidden="1">
      <c r="A81" s="293">
        <v>48071990000</v>
      </c>
      <c r="B81" t="s">
        <v>3154</v>
      </c>
      <c r="C81">
        <v>48071</v>
      </c>
      <c r="D81" t="s">
        <v>611</v>
      </c>
      <c r="E81">
        <v>6</v>
      </c>
      <c r="F81" t="s">
        <v>609</v>
      </c>
      <c r="G81">
        <v>53973.75</v>
      </c>
      <c r="H81">
        <v>75709.5</v>
      </c>
      <c r="I81">
        <v>106804.75</v>
      </c>
      <c r="J81" t="s">
        <v>2156</v>
      </c>
      <c r="K81" s="294">
        <v>11.533288484853507</v>
      </c>
      <c r="L81" t="s">
        <v>2208</v>
      </c>
      <c r="M81">
        <v>0</v>
      </c>
      <c r="N81">
        <v>0</v>
      </c>
      <c r="O81" s="294" t="s">
        <v>609</v>
      </c>
    </row>
    <row r="82" spans="1:15" hidden="1">
      <c r="A82" s="293">
        <v>48071710202</v>
      </c>
      <c r="B82" t="s">
        <v>3149</v>
      </c>
      <c r="C82">
        <v>48071</v>
      </c>
      <c r="D82" t="s">
        <v>611</v>
      </c>
      <c r="E82">
        <v>6</v>
      </c>
      <c r="F82">
        <v>142566</v>
      </c>
      <c r="G82">
        <v>53973.75</v>
      </c>
      <c r="H82">
        <v>75709.5</v>
      </c>
      <c r="I82">
        <v>106804.75</v>
      </c>
      <c r="J82" t="s">
        <v>2154</v>
      </c>
      <c r="K82" s="294">
        <v>11.533288484853507</v>
      </c>
      <c r="L82" t="s">
        <v>2152</v>
      </c>
      <c r="M82">
        <v>13264</v>
      </c>
      <c r="N82">
        <v>1727</v>
      </c>
      <c r="O82" s="294">
        <v>13.020205066344994</v>
      </c>
    </row>
    <row r="83" spans="1:15" hidden="1">
      <c r="A83" s="293">
        <v>48071710100</v>
      </c>
      <c r="B83" t="s">
        <v>3147</v>
      </c>
      <c r="C83">
        <v>48071</v>
      </c>
      <c r="D83" t="s">
        <v>611</v>
      </c>
      <c r="E83">
        <v>6</v>
      </c>
      <c r="F83">
        <v>121867</v>
      </c>
      <c r="G83">
        <v>53973.75</v>
      </c>
      <c r="H83">
        <v>75709.5</v>
      </c>
      <c r="I83">
        <v>106804.75</v>
      </c>
      <c r="J83" t="s">
        <v>2154</v>
      </c>
      <c r="K83" s="294">
        <v>11.533288484853507</v>
      </c>
      <c r="L83" t="s">
        <v>2152</v>
      </c>
      <c r="M83">
        <v>11540</v>
      </c>
      <c r="N83">
        <v>1436</v>
      </c>
      <c r="O83" s="294">
        <v>12.44367417677643</v>
      </c>
    </row>
    <row r="84" spans="1:15" hidden="1">
      <c r="A84" s="293">
        <v>48071710201</v>
      </c>
      <c r="B84" t="s">
        <v>3148</v>
      </c>
      <c r="C84">
        <v>48071</v>
      </c>
      <c r="D84" t="s">
        <v>611</v>
      </c>
      <c r="E84">
        <v>6</v>
      </c>
      <c r="F84">
        <v>102837</v>
      </c>
      <c r="G84">
        <v>53973.75</v>
      </c>
      <c r="H84">
        <v>75709.5</v>
      </c>
      <c r="I84">
        <v>106804.75</v>
      </c>
      <c r="J84" t="s">
        <v>2151</v>
      </c>
      <c r="K84" s="294">
        <v>11.533288484853507</v>
      </c>
      <c r="L84" t="s">
        <v>2152</v>
      </c>
      <c r="M84">
        <v>10259</v>
      </c>
      <c r="N84">
        <v>578</v>
      </c>
      <c r="O84" s="294">
        <v>5.6340773954576466</v>
      </c>
    </row>
    <row r="85" spans="1:15" hidden="1">
      <c r="A85" s="293">
        <v>48071710401</v>
      </c>
      <c r="B85" t="s">
        <v>3151</v>
      </c>
      <c r="C85">
        <v>48071</v>
      </c>
      <c r="D85" t="s">
        <v>611</v>
      </c>
      <c r="E85">
        <v>6</v>
      </c>
      <c r="F85">
        <v>81406</v>
      </c>
      <c r="G85">
        <v>53973.75</v>
      </c>
      <c r="H85">
        <v>75709.5</v>
      </c>
      <c r="I85">
        <v>106804.75</v>
      </c>
      <c r="J85" t="s">
        <v>2151</v>
      </c>
      <c r="K85" s="294">
        <v>11.533288484853507</v>
      </c>
      <c r="L85" t="s">
        <v>2152</v>
      </c>
      <c r="M85">
        <v>6903</v>
      </c>
      <c r="N85">
        <v>1355</v>
      </c>
      <c r="O85" s="294">
        <v>19.629146747790816</v>
      </c>
    </row>
    <row r="86" spans="1:15" hidden="1">
      <c r="A86" s="293">
        <v>48071710500</v>
      </c>
      <c r="B86" t="s">
        <v>3152</v>
      </c>
      <c r="C86">
        <v>48071</v>
      </c>
      <c r="D86" t="s">
        <v>611</v>
      </c>
      <c r="E86">
        <v>6</v>
      </c>
      <c r="F86">
        <v>74542</v>
      </c>
      <c r="G86">
        <v>53973.75</v>
      </c>
      <c r="H86">
        <v>75709.5</v>
      </c>
      <c r="I86">
        <v>106804.75</v>
      </c>
      <c r="J86" t="s">
        <v>2164</v>
      </c>
      <c r="K86" s="294">
        <v>11.533288484853507</v>
      </c>
      <c r="L86" t="s">
        <v>2157</v>
      </c>
      <c r="M86">
        <v>3743</v>
      </c>
      <c r="N86">
        <v>760</v>
      </c>
      <c r="O86" s="294">
        <v>20.304568527918782</v>
      </c>
    </row>
    <row r="87" spans="1:15" hidden="1">
      <c r="A87" s="293">
        <v>48071710300</v>
      </c>
      <c r="B87" t="s">
        <v>3150</v>
      </c>
      <c r="C87">
        <v>48071</v>
      </c>
      <c r="D87" t="s">
        <v>611</v>
      </c>
      <c r="E87">
        <v>6</v>
      </c>
      <c r="F87">
        <v>69290</v>
      </c>
      <c r="G87">
        <v>53973.75</v>
      </c>
      <c r="H87">
        <v>75709.5</v>
      </c>
      <c r="I87">
        <v>106804.75</v>
      </c>
      <c r="J87" t="s">
        <v>2164</v>
      </c>
      <c r="K87" s="294">
        <v>11.533288484853507</v>
      </c>
      <c r="L87" t="s">
        <v>2152</v>
      </c>
      <c r="M87">
        <v>3092</v>
      </c>
      <c r="N87">
        <v>525</v>
      </c>
      <c r="O87" s="294">
        <v>16.979301423027167</v>
      </c>
    </row>
    <row r="88" spans="1:15" hidden="1">
      <c r="A88" s="293">
        <v>48157673700</v>
      </c>
      <c r="B88" t="s">
        <v>4780</v>
      </c>
      <c r="C88">
        <v>48157</v>
      </c>
      <c r="D88" t="s">
        <v>620</v>
      </c>
      <c r="E88">
        <v>6</v>
      </c>
      <c r="F88" t="s">
        <v>609</v>
      </c>
      <c r="G88">
        <v>53973.75</v>
      </c>
      <c r="H88">
        <v>75709.5</v>
      </c>
      <c r="I88">
        <v>106804.75</v>
      </c>
      <c r="J88" t="s">
        <v>2156</v>
      </c>
      <c r="K88" s="294">
        <v>11.533288484853507</v>
      </c>
      <c r="L88" t="s">
        <v>2152</v>
      </c>
      <c r="M88">
        <v>19</v>
      </c>
      <c r="N88">
        <v>0</v>
      </c>
      <c r="O88" s="294">
        <v>0</v>
      </c>
    </row>
    <row r="89" spans="1:15" hidden="1">
      <c r="A89" s="293">
        <v>48157674402</v>
      </c>
      <c r="B89" t="s">
        <v>4793</v>
      </c>
      <c r="C89">
        <v>48157</v>
      </c>
      <c r="D89" t="s">
        <v>620</v>
      </c>
      <c r="E89">
        <v>6</v>
      </c>
      <c r="F89">
        <v>242692</v>
      </c>
      <c r="G89">
        <v>53973.75</v>
      </c>
      <c r="H89">
        <v>75709.5</v>
      </c>
      <c r="I89">
        <v>106804.75</v>
      </c>
      <c r="J89" t="s">
        <v>2154</v>
      </c>
      <c r="K89" s="294">
        <v>11.533288484853507</v>
      </c>
      <c r="L89" t="s">
        <v>2152</v>
      </c>
      <c r="M89">
        <v>5090</v>
      </c>
      <c r="N89">
        <v>0</v>
      </c>
      <c r="O89" s="294">
        <v>0</v>
      </c>
    </row>
    <row r="90" spans="1:15" hidden="1">
      <c r="A90" s="293">
        <v>48157673110</v>
      </c>
      <c r="B90" t="s">
        <v>4766</v>
      </c>
      <c r="C90">
        <v>48157</v>
      </c>
      <c r="D90" t="s">
        <v>620</v>
      </c>
      <c r="E90">
        <v>6</v>
      </c>
      <c r="F90">
        <v>232697</v>
      </c>
      <c r="G90">
        <v>53973.75</v>
      </c>
      <c r="H90">
        <v>75709.5</v>
      </c>
      <c r="I90">
        <v>106804.75</v>
      </c>
      <c r="J90" t="s">
        <v>2154</v>
      </c>
      <c r="K90" s="294">
        <v>11.533288484853507</v>
      </c>
      <c r="L90" t="s">
        <v>2152</v>
      </c>
      <c r="M90">
        <v>8607</v>
      </c>
      <c r="N90">
        <v>120</v>
      </c>
      <c r="O90" s="294">
        <v>1.3942140118508191</v>
      </c>
    </row>
    <row r="91" spans="1:15" hidden="1">
      <c r="A91" s="293">
        <v>48157674503</v>
      </c>
      <c r="B91" t="s">
        <v>4796</v>
      </c>
      <c r="C91">
        <v>48157</v>
      </c>
      <c r="D91" t="s">
        <v>620</v>
      </c>
      <c r="E91">
        <v>6</v>
      </c>
      <c r="F91">
        <v>231944</v>
      </c>
      <c r="G91">
        <v>53973.75</v>
      </c>
      <c r="H91">
        <v>75709.5</v>
      </c>
      <c r="I91">
        <v>106804.75</v>
      </c>
      <c r="J91" t="s">
        <v>2154</v>
      </c>
      <c r="K91" s="294">
        <v>11.533288484853507</v>
      </c>
      <c r="L91" t="s">
        <v>2152</v>
      </c>
      <c r="M91">
        <v>4368</v>
      </c>
      <c r="N91">
        <v>11</v>
      </c>
      <c r="O91" s="294">
        <v>0.25183150183150182</v>
      </c>
    </row>
    <row r="92" spans="1:15" hidden="1">
      <c r="A92" s="293">
        <v>48157674200</v>
      </c>
      <c r="B92" t="s">
        <v>4789</v>
      </c>
      <c r="C92">
        <v>48157</v>
      </c>
      <c r="D92" t="s">
        <v>620</v>
      </c>
      <c r="E92">
        <v>6</v>
      </c>
      <c r="F92">
        <v>231324</v>
      </c>
      <c r="G92">
        <v>53973.75</v>
      </c>
      <c r="H92">
        <v>75709.5</v>
      </c>
      <c r="I92">
        <v>106804.75</v>
      </c>
      <c r="J92" t="s">
        <v>2154</v>
      </c>
      <c r="K92" s="294">
        <v>11.533288484853507</v>
      </c>
      <c r="L92" t="s">
        <v>2152</v>
      </c>
      <c r="M92">
        <v>4944</v>
      </c>
      <c r="N92">
        <v>96</v>
      </c>
      <c r="O92" s="294">
        <v>1.9417475728155338</v>
      </c>
    </row>
    <row r="93" spans="1:15" hidden="1">
      <c r="A93" s="293">
        <v>48157674401</v>
      </c>
      <c r="B93" t="s">
        <v>4792</v>
      </c>
      <c r="C93">
        <v>48157</v>
      </c>
      <c r="D93" t="s">
        <v>620</v>
      </c>
      <c r="E93">
        <v>6</v>
      </c>
      <c r="F93">
        <v>225062</v>
      </c>
      <c r="G93">
        <v>53973.75</v>
      </c>
      <c r="H93">
        <v>75709.5</v>
      </c>
      <c r="I93">
        <v>106804.75</v>
      </c>
      <c r="J93" t="s">
        <v>2154</v>
      </c>
      <c r="K93" s="294">
        <v>11.533288484853507</v>
      </c>
      <c r="L93" t="s">
        <v>2152</v>
      </c>
      <c r="M93">
        <v>8303</v>
      </c>
      <c r="N93">
        <v>20</v>
      </c>
      <c r="O93" s="294">
        <v>0.24087679152113695</v>
      </c>
    </row>
    <row r="94" spans="1:15" hidden="1">
      <c r="A94" s="293">
        <v>48157673902</v>
      </c>
      <c r="B94" t="s">
        <v>4783</v>
      </c>
      <c r="C94">
        <v>48157</v>
      </c>
      <c r="D94" t="s">
        <v>620</v>
      </c>
      <c r="E94">
        <v>6</v>
      </c>
      <c r="F94">
        <v>207014</v>
      </c>
      <c r="G94">
        <v>53973.75</v>
      </c>
      <c r="H94">
        <v>75709.5</v>
      </c>
      <c r="I94">
        <v>106804.75</v>
      </c>
      <c r="J94" t="s">
        <v>2154</v>
      </c>
      <c r="K94" s="294">
        <v>11.533288484853507</v>
      </c>
      <c r="L94" t="s">
        <v>2152</v>
      </c>
      <c r="M94">
        <v>11929</v>
      </c>
      <c r="N94">
        <v>595</v>
      </c>
      <c r="O94" s="294">
        <v>4.9878447480928827</v>
      </c>
    </row>
    <row r="95" spans="1:15" hidden="1">
      <c r="A95" s="293">
        <v>48157673300</v>
      </c>
      <c r="B95" t="s">
        <v>4772</v>
      </c>
      <c r="C95">
        <v>48157</v>
      </c>
      <c r="D95" t="s">
        <v>620</v>
      </c>
      <c r="E95">
        <v>6</v>
      </c>
      <c r="F95">
        <v>204214</v>
      </c>
      <c r="G95">
        <v>53973.75</v>
      </c>
      <c r="H95">
        <v>75709.5</v>
      </c>
      <c r="I95">
        <v>106804.75</v>
      </c>
      <c r="J95" t="s">
        <v>2154</v>
      </c>
      <c r="K95" s="294">
        <v>11.533288484853507</v>
      </c>
      <c r="L95" t="s">
        <v>2152</v>
      </c>
      <c r="M95">
        <v>9328</v>
      </c>
      <c r="N95">
        <v>245</v>
      </c>
      <c r="O95" s="294">
        <v>2.6265008576329332</v>
      </c>
    </row>
    <row r="96" spans="1:15" hidden="1">
      <c r="A96" s="293">
        <v>48157674504</v>
      </c>
      <c r="B96" t="s">
        <v>4797</v>
      </c>
      <c r="C96">
        <v>48157</v>
      </c>
      <c r="D96" t="s">
        <v>620</v>
      </c>
      <c r="E96">
        <v>6</v>
      </c>
      <c r="F96">
        <v>199070</v>
      </c>
      <c r="G96">
        <v>53973.75</v>
      </c>
      <c r="H96">
        <v>75709.5</v>
      </c>
      <c r="I96">
        <v>106804.75</v>
      </c>
      <c r="J96" t="s">
        <v>2154</v>
      </c>
      <c r="K96" s="294">
        <v>11.533288484853507</v>
      </c>
      <c r="L96" t="s">
        <v>2152</v>
      </c>
      <c r="M96">
        <v>10017</v>
      </c>
      <c r="N96">
        <v>294</v>
      </c>
      <c r="O96" s="294">
        <v>2.9350104821802936</v>
      </c>
    </row>
    <row r="97" spans="1:15" hidden="1">
      <c r="A97" s="293">
        <v>48157674404</v>
      </c>
      <c r="B97" t="s">
        <v>4795</v>
      </c>
      <c r="C97">
        <v>48157</v>
      </c>
      <c r="D97" t="s">
        <v>620</v>
      </c>
      <c r="E97">
        <v>6</v>
      </c>
      <c r="F97">
        <v>198588</v>
      </c>
      <c r="G97">
        <v>53973.75</v>
      </c>
      <c r="H97">
        <v>75709.5</v>
      </c>
      <c r="I97">
        <v>106804.75</v>
      </c>
      <c r="J97" t="s">
        <v>2154</v>
      </c>
      <c r="K97" s="294">
        <v>11.533288484853507</v>
      </c>
      <c r="L97" t="s">
        <v>2152</v>
      </c>
      <c r="M97">
        <v>6765</v>
      </c>
      <c r="N97">
        <v>177</v>
      </c>
      <c r="O97" s="294">
        <v>2.6164079822616411</v>
      </c>
    </row>
    <row r="98" spans="1:15" hidden="1">
      <c r="A98" s="293">
        <v>48157674701</v>
      </c>
      <c r="B98" t="s">
        <v>4806</v>
      </c>
      <c r="C98">
        <v>48157</v>
      </c>
      <c r="D98" t="s">
        <v>620</v>
      </c>
      <c r="E98">
        <v>6</v>
      </c>
      <c r="F98">
        <v>191322</v>
      </c>
      <c r="G98">
        <v>53973.75</v>
      </c>
      <c r="H98">
        <v>75709.5</v>
      </c>
      <c r="I98">
        <v>106804.75</v>
      </c>
      <c r="J98" t="s">
        <v>2154</v>
      </c>
      <c r="K98" s="294">
        <v>11.533288484853507</v>
      </c>
      <c r="L98" t="s">
        <v>2152</v>
      </c>
      <c r="M98">
        <v>3563</v>
      </c>
      <c r="N98">
        <v>100</v>
      </c>
      <c r="O98" s="294">
        <v>2.8066236317709792</v>
      </c>
    </row>
    <row r="99" spans="1:15" hidden="1">
      <c r="A99" s="293">
        <v>48157673903</v>
      </c>
      <c r="B99" t="s">
        <v>4784</v>
      </c>
      <c r="C99">
        <v>48157</v>
      </c>
      <c r="D99" t="s">
        <v>620</v>
      </c>
      <c r="E99">
        <v>6</v>
      </c>
      <c r="F99">
        <v>189395</v>
      </c>
      <c r="G99">
        <v>53973.75</v>
      </c>
      <c r="H99">
        <v>75709.5</v>
      </c>
      <c r="I99">
        <v>106804.75</v>
      </c>
      <c r="J99" t="s">
        <v>2154</v>
      </c>
      <c r="K99" s="294">
        <v>11.533288484853507</v>
      </c>
      <c r="L99" t="s">
        <v>2152</v>
      </c>
      <c r="M99">
        <v>3240</v>
      </c>
      <c r="N99">
        <v>101</v>
      </c>
      <c r="O99" s="294">
        <v>3.117283950617284</v>
      </c>
    </row>
    <row r="100" spans="1:15" hidden="1">
      <c r="A100" s="293">
        <v>48157673105</v>
      </c>
      <c r="B100" t="s">
        <v>4761</v>
      </c>
      <c r="C100">
        <v>48157</v>
      </c>
      <c r="D100" t="s">
        <v>620</v>
      </c>
      <c r="E100">
        <v>6</v>
      </c>
      <c r="F100">
        <v>182321</v>
      </c>
      <c r="G100">
        <v>53973.75</v>
      </c>
      <c r="H100">
        <v>75709.5</v>
      </c>
      <c r="I100">
        <v>106804.75</v>
      </c>
      <c r="J100" t="s">
        <v>2154</v>
      </c>
      <c r="K100" s="294">
        <v>11.533288484853507</v>
      </c>
      <c r="L100" t="s">
        <v>2152</v>
      </c>
      <c r="M100">
        <v>4590</v>
      </c>
      <c r="N100">
        <v>219</v>
      </c>
      <c r="O100" s="294">
        <v>4.7712418300653594</v>
      </c>
    </row>
    <row r="101" spans="1:15" hidden="1">
      <c r="A101" s="293">
        <v>48157673108</v>
      </c>
      <c r="B101" t="s">
        <v>4764</v>
      </c>
      <c r="C101">
        <v>48157</v>
      </c>
      <c r="D101" t="s">
        <v>620</v>
      </c>
      <c r="E101">
        <v>6</v>
      </c>
      <c r="F101">
        <v>181512</v>
      </c>
      <c r="G101">
        <v>53973.75</v>
      </c>
      <c r="H101">
        <v>75709.5</v>
      </c>
      <c r="I101">
        <v>106804.75</v>
      </c>
      <c r="J101" t="s">
        <v>2154</v>
      </c>
      <c r="K101" s="294">
        <v>11.533288484853507</v>
      </c>
      <c r="L101" t="s">
        <v>2152</v>
      </c>
      <c r="M101">
        <v>18168</v>
      </c>
      <c r="N101">
        <v>308</v>
      </c>
      <c r="O101" s="294">
        <v>1.6952884191985909</v>
      </c>
    </row>
    <row r="102" spans="1:15" hidden="1">
      <c r="A102" s="293">
        <v>48157673103</v>
      </c>
      <c r="B102" t="s">
        <v>4759</v>
      </c>
      <c r="C102">
        <v>48157</v>
      </c>
      <c r="D102" t="s">
        <v>620</v>
      </c>
      <c r="E102">
        <v>6</v>
      </c>
      <c r="F102">
        <v>178750</v>
      </c>
      <c r="G102">
        <v>53973.75</v>
      </c>
      <c r="H102">
        <v>75709.5</v>
      </c>
      <c r="I102">
        <v>106804.75</v>
      </c>
      <c r="J102" t="s">
        <v>2154</v>
      </c>
      <c r="K102" s="294">
        <v>11.533288484853507</v>
      </c>
      <c r="L102" t="s">
        <v>2152</v>
      </c>
      <c r="M102">
        <v>3563</v>
      </c>
      <c r="N102">
        <v>47</v>
      </c>
      <c r="O102" s="294">
        <v>1.3191131069323605</v>
      </c>
    </row>
    <row r="103" spans="1:15" hidden="1">
      <c r="A103" s="293">
        <v>48157674602</v>
      </c>
      <c r="B103" t="s">
        <v>4803</v>
      </c>
      <c r="C103">
        <v>48157</v>
      </c>
      <c r="D103" t="s">
        <v>620</v>
      </c>
      <c r="E103">
        <v>6</v>
      </c>
      <c r="F103">
        <v>177724</v>
      </c>
      <c r="G103">
        <v>53973.75</v>
      </c>
      <c r="H103">
        <v>75709.5</v>
      </c>
      <c r="I103">
        <v>106804.75</v>
      </c>
      <c r="J103" t="s">
        <v>2154</v>
      </c>
      <c r="K103" s="294">
        <v>11.533288484853507</v>
      </c>
      <c r="L103" t="s">
        <v>2152</v>
      </c>
      <c r="M103">
        <v>7994</v>
      </c>
      <c r="N103">
        <v>378</v>
      </c>
      <c r="O103" s="294">
        <v>4.7285464098073557</v>
      </c>
    </row>
    <row r="104" spans="1:15" hidden="1">
      <c r="A104" s="293">
        <v>48157673111</v>
      </c>
      <c r="B104" t="s">
        <v>4767</v>
      </c>
      <c r="C104">
        <v>48157</v>
      </c>
      <c r="D104" t="s">
        <v>620</v>
      </c>
      <c r="E104">
        <v>6</v>
      </c>
      <c r="F104">
        <v>175877</v>
      </c>
      <c r="G104">
        <v>53973.75</v>
      </c>
      <c r="H104">
        <v>75709.5</v>
      </c>
      <c r="I104">
        <v>106804.75</v>
      </c>
      <c r="J104" t="s">
        <v>2154</v>
      </c>
      <c r="K104" s="294">
        <v>11.533288484853507</v>
      </c>
      <c r="L104" t="s">
        <v>2152</v>
      </c>
      <c r="M104">
        <v>10739</v>
      </c>
      <c r="N104">
        <v>141</v>
      </c>
      <c r="O104" s="294">
        <v>1.3129714126082503</v>
      </c>
    </row>
    <row r="105" spans="1:15" hidden="1">
      <c r="A105" s="293">
        <v>48157674001</v>
      </c>
      <c r="B105" t="s">
        <v>4786</v>
      </c>
      <c r="C105">
        <v>48157</v>
      </c>
      <c r="D105" t="s">
        <v>620</v>
      </c>
      <c r="E105">
        <v>6</v>
      </c>
      <c r="F105">
        <v>173125</v>
      </c>
      <c r="G105">
        <v>53973.75</v>
      </c>
      <c r="H105">
        <v>75709.5</v>
      </c>
      <c r="I105">
        <v>106804.75</v>
      </c>
      <c r="J105" t="s">
        <v>2154</v>
      </c>
      <c r="K105" s="294">
        <v>11.533288484853507</v>
      </c>
      <c r="L105" t="s">
        <v>2152</v>
      </c>
      <c r="M105">
        <v>2422</v>
      </c>
      <c r="N105">
        <v>18</v>
      </c>
      <c r="O105" s="294">
        <v>0.74318744838976047</v>
      </c>
    </row>
    <row r="106" spans="1:15" hidden="1">
      <c r="A106" s="293">
        <v>48157673005</v>
      </c>
      <c r="B106" t="s">
        <v>4753</v>
      </c>
      <c r="C106">
        <v>48157</v>
      </c>
      <c r="D106" t="s">
        <v>620</v>
      </c>
      <c r="E106">
        <v>6</v>
      </c>
      <c r="F106">
        <v>172943</v>
      </c>
      <c r="G106">
        <v>53973.75</v>
      </c>
      <c r="H106">
        <v>75709.5</v>
      </c>
      <c r="I106">
        <v>106804.75</v>
      </c>
      <c r="J106" t="s">
        <v>2154</v>
      </c>
      <c r="K106" s="294">
        <v>11.533288484853507</v>
      </c>
      <c r="L106" t="s">
        <v>2152</v>
      </c>
      <c r="M106">
        <v>6250</v>
      </c>
      <c r="N106">
        <v>305</v>
      </c>
      <c r="O106" s="294">
        <v>4.88</v>
      </c>
    </row>
    <row r="107" spans="1:15" hidden="1">
      <c r="A107" s="293">
        <v>48157674403</v>
      </c>
      <c r="B107" t="s">
        <v>4794</v>
      </c>
      <c r="C107">
        <v>48157</v>
      </c>
      <c r="D107" t="s">
        <v>620</v>
      </c>
      <c r="E107">
        <v>6</v>
      </c>
      <c r="F107">
        <v>170223</v>
      </c>
      <c r="G107">
        <v>53973.75</v>
      </c>
      <c r="H107">
        <v>75709.5</v>
      </c>
      <c r="I107">
        <v>106804.75</v>
      </c>
      <c r="J107" t="s">
        <v>2154</v>
      </c>
      <c r="K107" s="294">
        <v>11.533288484853507</v>
      </c>
      <c r="L107" t="s">
        <v>2152</v>
      </c>
      <c r="M107">
        <v>4497</v>
      </c>
      <c r="N107">
        <v>52</v>
      </c>
      <c r="O107" s="294">
        <v>1.156326439848788</v>
      </c>
    </row>
    <row r="108" spans="1:15" hidden="1">
      <c r="A108" s="293">
        <v>48157673112</v>
      </c>
      <c r="B108" t="s">
        <v>4768</v>
      </c>
      <c r="C108">
        <v>48157</v>
      </c>
      <c r="D108" t="s">
        <v>620</v>
      </c>
      <c r="E108">
        <v>6</v>
      </c>
      <c r="F108">
        <v>170000</v>
      </c>
      <c r="G108">
        <v>53973.75</v>
      </c>
      <c r="H108">
        <v>75709.5</v>
      </c>
      <c r="I108">
        <v>106804.75</v>
      </c>
      <c r="J108" t="s">
        <v>2154</v>
      </c>
      <c r="K108" s="294">
        <v>11.533288484853507</v>
      </c>
      <c r="L108" t="s">
        <v>2152</v>
      </c>
      <c r="M108">
        <v>9051</v>
      </c>
      <c r="N108">
        <v>1048</v>
      </c>
      <c r="O108" s="294">
        <v>11.578831068390233</v>
      </c>
    </row>
    <row r="109" spans="1:15" hidden="1">
      <c r="A109" s="293">
        <v>48157673201</v>
      </c>
      <c r="B109" t="s">
        <v>4770</v>
      </c>
      <c r="C109">
        <v>48157</v>
      </c>
      <c r="D109" t="s">
        <v>620</v>
      </c>
      <c r="E109">
        <v>6</v>
      </c>
      <c r="F109">
        <v>168297</v>
      </c>
      <c r="G109">
        <v>53973.75</v>
      </c>
      <c r="H109">
        <v>75709.5</v>
      </c>
      <c r="I109">
        <v>106804.75</v>
      </c>
      <c r="J109" t="s">
        <v>2154</v>
      </c>
      <c r="K109" s="294">
        <v>11.533288484853507</v>
      </c>
      <c r="L109" t="s">
        <v>2152</v>
      </c>
      <c r="M109">
        <v>13486</v>
      </c>
      <c r="N109">
        <v>804</v>
      </c>
      <c r="O109" s="294">
        <v>5.9617380987690938</v>
      </c>
    </row>
    <row r="110" spans="1:15" hidden="1">
      <c r="A110" s="293">
        <v>48157672201</v>
      </c>
      <c r="B110" t="s">
        <v>4728</v>
      </c>
      <c r="C110">
        <v>48157</v>
      </c>
      <c r="D110" t="s">
        <v>620</v>
      </c>
      <c r="E110">
        <v>6</v>
      </c>
      <c r="F110">
        <v>164135</v>
      </c>
      <c r="G110">
        <v>53973.75</v>
      </c>
      <c r="H110">
        <v>75709.5</v>
      </c>
      <c r="I110">
        <v>106804.75</v>
      </c>
      <c r="J110" t="s">
        <v>2154</v>
      </c>
      <c r="K110" s="294">
        <v>11.533288484853507</v>
      </c>
      <c r="L110" t="s">
        <v>2152</v>
      </c>
      <c r="M110">
        <v>2218</v>
      </c>
      <c r="N110">
        <v>48</v>
      </c>
      <c r="O110" s="294">
        <v>2.1641118124436431</v>
      </c>
    </row>
    <row r="111" spans="1:15" hidden="1">
      <c r="A111" s="293">
        <v>48157674505</v>
      </c>
      <c r="B111" t="s">
        <v>4798</v>
      </c>
      <c r="C111">
        <v>48157</v>
      </c>
      <c r="D111" t="s">
        <v>620</v>
      </c>
      <c r="E111">
        <v>6</v>
      </c>
      <c r="F111">
        <v>162523</v>
      </c>
      <c r="G111">
        <v>53973.75</v>
      </c>
      <c r="H111">
        <v>75709.5</v>
      </c>
      <c r="I111">
        <v>106804.75</v>
      </c>
      <c r="J111" t="s">
        <v>2154</v>
      </c>
      <c r="K111" s="294">
        <v>11.533288484853507</v>
      </c>
      <c r="L111" t="s">
        <v>2152</v>
      </c>
      <c r="M111">
        <v>9989</v>
      </c>
      <c r="N111">
        <v>92</v>
      </c>
      <c r="O111" s="294">
        <v>0.92101311442586842</v>
      </c>
    </row>
    <row r="112" spans="1:15" hidden="1">
      <c r="A112" s="293">
        <v>48157673107</v>
      </c>
      <c r="B112" t="s">
        <v>4763</v>
      </c>
      <c r="C112">
        <v>48157</v>
      </c>
      <c r="D112" t="s">
        <v>620</v>
      </c>
      <c r="E112">
        <v>6</v>
      </c>
      <c r="F112">
        <v>161295</v>
      </c>
      <c r="G112">
        <v>53973.75</v>
      </c>
      <c r="H112">
        <v>75709.5</v>
      </c>
      <c r="I112">
        <v>106804.75</v>
      </c>
      <c r="J112" t="s">
        <v>2154</v>
      </c>
      <c r="K112" s="294">
        <v>11.533288484853507</v>
      </c>
      <c r="L112" t="s">
        <v>2152</v>
      </c>
      <c r="M112">
        <v>6213</v>
      </c>
      <c r="N112">
        <v>308</v>
      </c>
      <c r="O112" s="294">
        <v>4.9573474971833251</v>
      </c>
    </row>
    <row r="113" spans="1:15" hidden="1">
      <c r="A113" s="293">
        <v>48157673010</v>
      </c>
      <c r="B113" t="s">
        <v>4758</v>
      </c>
      <c r="C113">
        <v>48157</v>
      </c>
      <c r="D113" t="s">
        <v>620</v>
      </c>
      <c r="E113">
        <v>6</v>
      </c>
      <c r="F113">
        <v>160862</v>
      </c>
      <c r="G113">
        <v>53973.75</v>
      </c>
      <c r="H113">
        <v>75709.5</v>
      </c>
      <c r="I113">
        <v>106804.75</v>
      </c>
      <c r="J113" t="s">
        <v>2154</v>
      </c>
      <c r="K113" s="294">
        <v>11.533288484853507</v>
      </c>
      <c r="L113" t="s">
        <v>2152</v>
      </c>
      <c r="M113">
        <v>3532</v>
      </c>
      <c r="N113">
        <v>154</v>
      </c>
      <c r="O113" s="294">
        <v>4.3601359003397508</v>
      </c>
    </row>
    <row r="114" spans="1:15" hidden="1">
      <c r="A114" s="293">
        <v>48157673009</v>
      </c>
      <c r="B114" t="s">
        <v>4757</v>
      </c>
      <c r="C114">
        <v>48157</v>
      </c>
      <c r="D114" t="s">
        <v>620</v>
      </c>
      <c r="E114">
        <v>6</v>
      </c>
      <c r="F114">
        <v>160833</v>
      </c>
      <c r="G114">
        <v>53973.75</v>
      </c>
      <c r="H114">
        <v>75709.5</v>
      </c>
      <c r="I114">
        <v>106804.75</v>
      </c>
      <c r="J114" t="s">
        <v>2154</v>
      </c>
      <c r="K114" s="294">
        <v>11.533288484853507</v>
      </c>
      <c r="L114" t="s">
        <v>2152</v>
      </c>
      <c r="M114">
        <v>6658</v>
      </c>
      <c r="N114">
        <v>737</v>
      </c>
      <c r="O114" s="294">
        <v>11.06939020726945</v>
      </c>
    </row>
    <row r="115" spans="1:15" hidden="1">
      <c r="A115" s="293">
        <v>48157673202</v>
      </c>
      <c r="B115" t="s">
        <v>4771</v>
      </c>
      <c r="C115">
        <v>48157</v>
      </c>
      <c r="D115" t="s">
        <v>620</v>
      </c>
      <c r="E115">
        <v>6</v>
      </c>
      <c r="F115">
        <v>159774</v>
      </c>
      <c r="G115">
        <v>53973.75</v>
      </c>
      <c r="H115">
        <v>75709.5</v>
      </c>
      <c r="I115">
        <v>106804.75</v>
      </c>
      <c r="J115" t="s">
        <v>2154</v>
      </c>
      <c r="K115" s="294">
        <v>11.533288484853507</v>
      </c>
      <c r="L115" t="s">
        <v>2152</v>
      </c>
      <c r="M115">
        <v>34767</v>
      </c>
      <c r="N115">
        <v>1989</v>
      </c>
      <c r="O115" s="294">
        <v>5.7209422728449395</v>
      </c>
    </row>
    <row r="116" spans="1:15" hidden="1">
      <c r="A116" s="293">
        <v>48157673904</v>
      </c>
      <c r="B116" t="s">
        <v>4785</v>
      </c>
      <c r="C116">
        <v>48157</v>
      </c>
      <c r="D116" t="s">
        <v>620</v>
      </c>
      <c r="E116">
        <v>6</v>
      </c>
      <c r="F116">
        <v>157831</v>
      </c>
      <c r="G116">
        <v>53973.75</v>
      </c>
      <c r="H116">
        <v>75709.5</v>
      </c>
      <c r="I116">
        <v>106804.75</v>
      </c>
      <c r="J116" t="s">
        <v>2154</v>
      </c>
      <c r="K116" s="294">
        <v>11.533288484853507</v>
      </c>
      <c r="L116" t="s">
        <v>2152</v>
      </c>
      <c r="M116">
        <v>5482</v>
      </c>
      <c r="N116">
        <v>164</v>
      </c>
      <c r="O116" s="294">
        <v>2.9916089018606349</v>
      </c>
    </row>
    <row r="117" spans="1:15" hidden="1">
      <c r="A117" s="293">
        <v>48157673404</v>
      </c>
      <c r="B117" t="s">
        <v>4776</v>
      </c>
      <c r="C117">
        <v>48157</v>
      </c>
      <c r="D117" t="s">
        <v>620</v>
      </c>
      <c r="E117">
        <v>6</v>
      </c>
      <c r="F117">
        <v>154655</v>
      </c>
      <c r="G117">
        <v>53973.75</v>
      </c>
      <c r="H117">
        <v>75709.5</v>
      </c>
      <c r="I117">
        <v>106804.75</v>
      </c>
      <c r="J117" t="s">
        <v>2154</v>
      </c>
      <c r="K117" s="294">
        <v>11.533288484853507</v>
      </c>
      <c r="L117" t="s">
        <v>2152</v>
      </c>
      <c r="M117">
        <v>10942</v>
      </c>
      <c r="N117">
        <v>172</v>
      </c>
      <c r="O117" s="294">
        <v>1.5719246938402487</v>
      </c>
    </row>
    <row r="118" spans="1:15" hidden="1">
      <c r="A118" s="293">
        <v>48157673008</v>
      </c>
      <c r="B118" t="s">
        <v>4756</v>
      </c>
      <c r="C118">
        <v>48157</v>
      </c>
      <c r="D118" t="s">
        <v>620</v>
      </c>
      <c r="E118">
        <v>6</v>
      </c>
      <c r="F118">
        <v>154563</v>
      </c>
      <c r="G118">
        <v>53973.75</v>
      </c>
      <c r="H118">
        <v>75709.5</v>
      </c>
      <c r="I118">
        <v>106804.75</v>
      </c>
      <c r="J118" t="s">
        <v>2154</v>
      </c>
      <c r="K118" s="294">
        <v>11.533288484853507</v>
      </c>
      <c r="L118" t="s">
        <v>2152</v>
      </c>
      <c r="M118">
        <v>2999</v>
      </c>
      <c r="N118">
        <v>164</v>
      </c>
      <c r="O118" s="294">
        <v>5.4684894964988331</v>
      </c>
    </row>
    <row r="119" spans="1:15" hidden="1">
      <c r="A119" s="293">
        <v>48157673403</v>
      </c>
      <c r="B119" t="s">
        <v>4775</v>
      </c>
      <c r="C119">
        <v>48157</v>
      </c>
      <c r="D119" t="s">
        <v>620</v>
      </c>
      <c r="E119">
        <v>6</v>
      </c>
      <c r="F119">
        <v>154350</v>
      </c>
      <c r="G119">
        <v>53973.75</v>
      </c>
      <c r="H119">
        <v>75709.5</v>
      </c>
      <c r="I119">
        <v>106804.75</v>
      </c>
      <c r="J119" t="s">
        <v>2154</v>
      </c>
      <c r="K119" s="294">
        <v>11.533288484853507</v>
      </c>
      <c r="L119" t="s">
        <v>2152</v>
      </c>
      <c r="M119">
        <v>10439</v>
      </c>
      <c r="N119">
        <v>455</v>
      </c>
      <c r="O119" s="294">
        <v>4.3586550435865501</v>
      </c>
    </row>
    <row r="120" spans="1:15" hidden="1">
      <c r="A120" s="293">
        <v>48157674302</v>
      </c>
      <c r="B120" t="s">
        <v>4791</v>
      </c>
      <c r="C120">
        <v>48157</v>
      </c>
      <c r="D120" t="s">
        <v>620</v>
      </c>
      <c r="E120">
        <v>6</v>
      </c>
      <c r="F120">
        <v>153866</v>
      </c>
      <c r="G120">
        <v>53973.75</v>
      </c>
      <c r="H120">
        <v>75709.5</v>
      </c>
      <c r="I120">
        <v>106804.75</v>
      </c>
      <c r="J120" t="s">
        <v>2154</v>
      </c>
      <c r="K120" s="294">
        <v>11.533288484853507</v>
      </c>
      <c r="L120" t="s">
        <v>2152</v>
      </c>
      <c r="M120">
        <v>5413</v>
      </c>
      <c r="N120">
        <v>24</v>
      </c>
      <c r="O120" s="294">
        <v>0.44337705523739152</v>
      </c>
    </row>
    <row r="121" spans="1:15" hidden="1">
      <c r="A121" s="293">
        <v>48157673106</v>
      </c>
      <c r="B121" t="s">
        <v>4762</v>
      </c>
      <c r="C121">
        <v>48157</v>
      </c>
      <c r="D121" t="s">
        <v>620</v>
      </c>
      <c r="E121">
        <v>6</v>
      </c>
      <c r="F121">
        <v>151801</v>
      </c>
      <c r="G121">
        <v>53973.75</v>
      </c>
      <c r="H121">
        <v>75709.5</v>
      </c>
      <c r="I121">
        <v>106804.75</v>
      </c>
      <c r="J121" t="s">
        <v>2154</v>
      </c>
      <c r="K121" s="294">
        <v>11.533288484853507</v>
      </c>
      <c r="L121" t="s">
        <v>2152</v>
      </c>
      <c r="M121">
        <v>5514</v>
      </c>
      <c r="N121">
        <v>342</v>
      </c>
      <c r="O121" s="294">
        <v>6.2023939064200215</v>
      </c>
    </row>
    <row r="122" spans="1:15" hidden="1">
      <c r="A122" s="293">
        <v>48157671700</v>
      </c>
      <c r="B122" t="s">
        <v>4721</v>
      </c>
      <c r="C122">
        <v>48157</v>
      </c>
      <c r="D122" t="s">
        <v>620</v>
      </c>
      <c r="E122">
        <v>6</v>
      </c>
      <c r="F122">
        <v>148523</v>
      </c>
      <c r="G122">
        <v>53973.75</v>
      </c>
      <c r="H122">
        <v>75709.5</v>
      </c>
      <c r="I122">
        <v>106804.75</v>
      </c>
      <c r="J122" t="s">
        <v>2154</v>
      </c>
      <c r="K122" s="294">
        <v>11.533288484853507</v>
      </c>
      <c r="L122" t="s">
        <v>2152</v>
      </c>
      <c r="M122">
        <v>4467</v>
      </c>
      <c r="N122">
        <v>237</v>
      </c>
      <c r="O122" s="294">
        <v>5.3055742108797848</v>
      </c>
    </row>
    <row r="123" spans="1:15" hidden="1">
      <c r="A123" s="293">
        <v>48157673502</v>
      </c>
      <c r="B123" t="s">
        <v>4778</v>
      </c>
      <c r="C123">
        <v>48157</v>
      </c>
      <c r="D123" t="s">
        <v>620</v>
      </c>
      <c r="E123">
        <v>6</v>
      </c>
      <c r="F123">
        <v>146667</v>
      </c>
      <c r="G123">
        <v>53973.75</v>
      </c>
      <c r="H123">
        <v>75709.5</v>
      </c>
      <c r="I123">
        <v>106804.75</v>
      </c>
      <c r="J123" t="s">
        <v>2154</v>
      </c>
      <c r="K123" s="294">
        <v>11.533288484853507</v>
      </c>
      <c r="L123" t="s">
        <v>2152</v>
      </c>
      <c r="M123">
        <v>4940</v>
      </c>
      <c r="N123">
        <v>160</v>
      </c>
      <c r="O123" s="294">
        <v>3.2388663967611335</v>
      </c>
    </row>
    <row r="124" spans="1:15" hidden="1">
      <c r="A124" s="293">
        <v>48157672901</v>
      </c>
      <c r="B124" t="s">
        <v>4745</v>
      </c>
      <c r="C124">
        <v>48157</v>
      </c>
      <c r="D124" t="s">
        <v>620</v>
      </c>
      <c r="E124">
        <v>6</v>
      </c>
      <c r="F124">
        <v>146536</v>
      </c>
      <c r="G124">
        <v>53973.75</v>
      </c>
      <c r="H124">
        <v>75709.5</v>
      </c>
      <c r="I124">
        <v>106804.75</v>
      </c>
      <c r="J124" t="s">
        <v>2154</v>
      </c>
      <c r="K124" s="294">
        <v>11.533288484853507</v>
      </c>
      <c r="L124" t="s">
        <v>2152</v>
      </c>
      <c r="M124">
        <v>18067</v>
      </c>
      <c r="N124">
        <v>267</v>
      </c>
      <c r="O124" s="294">
        <v>1.4778325123152709</v>
      </c>
    </row>
    <row r="125" spans="1:15" hidden="1">
      <c r="A125" s="293">
        <v>48157674601</v>
      </c>
      <c r="B125" t="s">
        <v>4802</v>
      </c>
      <c r="C125">
        <v>48157</v>
      </c>
      <c r="D125" t="s">
        <v>620</v>
      </c>
      <c r="E125">
        <v>6</v>
      </c>
      <c r="F125">
        <v>142344</v>
      </c>
      <c r="G125">
        <v>53973.75</v>
      </c>
      <c r="H125">
        <v>75709.5</v>
      </c>
      <c r="I125">
        <v>106804.75</v>
      </c>
      <c r="J125" t="s">
        <v>2154</v>
      </c>
      <c r="K125" s="294">
        <v>11.533288484853507</v>
      </c>
      <c r="L125" t="s">
        <v>2152</v>
      </c>
      <c r="M125">
        <v>3226</v>
      </c>
      <c r="N125">
        <v>123</v>
      </c>
      <c r="O125" s="294">
        <v>3.8127712337259765</v>
      </c>
    </row>
    <row r="126" spans="1:15" hidden="1">
      <c r="A126" s="293">
        <v>48157673109</v>
      </c>
      <c r="B126" t="s">
        <v>4765</v>
      </c>
      <c r="C126">
        <v>48157</v>
      </c>
      <c r="D126" t="s">
        <v>620</v>
      </c>
      <c r="E126">
        <v>6</v>
      </c>
      <c r="F126">
        <v>140585</v>
      </c>
      <c r="G126">
        <v>53973.75</v>
      </c>
      <c r="H126">
        <v>75709.5</v>
      </c>
      <c r="I126">
        <v>106804.75</v>
      </c>
      <c r="J126" t="s">
        <v>2154</v>
      </c>
      <c r="K126" s="294">
        <v>11.533288484853507</v>
      </c>
      <c r="L126" t="s">
        <v>2152</v>
      </c>
      <c r="M126">
        <v>10899</v>
      </c>
      <c r="N126">
        <v>678</v>
      </c>
      <c r="O126" s="294">
        <v>6.2207541976328109</v>
      </c>
    </row>
    <row r="127" spans="1:15" hidden="1">
      <c r="A127" s="293">
        <v>48157673104</v>
      </c>
      <c r="B127" t="s">
        <v>4760</v>
      </c>
      <c r="C127">
        <v>48157</v>
      </c>
      <c r="D127" t="s">
        <v>620</v>
      </c>
      <c r="E127">
        <v>6</v>
      </c>
      <c r="F127">
        <v>136435</v>
      </c>
      <c r="G127">
        <v>53973.75</v>
      </c>
      <c r="H127">
        <v>75709.5</v>
      </c>
      <c r="I127">
        <v>106804.75</v>
      </c>
      <c r="J127" t="s">
        <v>2154</v>
      </c>
      <c r="K127" s="294">
        <v>11.533288484853507</v>
      </c>
      <c r="L127" t="s">
        <v>2152</v>
      </c>
      <c r="M127">
        <v>8661</v>
      </c>
      <c r="N127">
        <v>260</v>
      </c>
      <c r="O127" s="294">
        <v>3.0019628218450523</v>
      </c>
    </row>
    <row r="128" spans="1:15" hidden="1">
      <c r="A128" s="293">
        <v>48157670903</v>
      </c>
      <c r="B128" t="s">
        <v>4707</v>
      </c>
      <c r="C128">
        <v>48157</v>
      </c>
      <c r="D128" t="s">
        <v>620</v>
      </c>
      <c r="E128">
        <v>6</v>
      </c>
      <c r="F128">
        <v>131875</v>
      </c>
      <c r="G128">
        <v>53973.75</v>
      </c>
      <c r="H128">
        <v>75709.5</v>
      </c>
      <c r="I128">
        <v>106804.75</v>
      </c>
      <c r="J128" t="s">
        <v>2154</v>
      </c>
      <c r="K128" s="294">
        <v>11.533288484853507</v>
      </c>
      <c r="L128" t="s">
        <v>2152</v>
      </c>
      <c r="M128">
        <v>8964</v>
      </c>
      <c r="N128">
        <v>875</v>
      </c>
      <c r="O128" s="294">
        <v>9.7612672913877727</v>
      </c>
    </row>
    <row r="129" spans="1:15" hidden="1">
      <c r="A129" s="293">
        <v>48157673401</v>
      </c>
      <c r="B129" t="s">
        <v>4773</v>
      </c>
      <c r="C129">
        <v>48157</v>
      </c>
      <c r="D129" t="s">
        <v>620</v>
      </c>
      <c r="E129">
        <v>6</v>
      </c>
      <c r="F129">
        <v>131437</v>
      </c>
      <c r="G129">
        <v>53973.75</v>
      </c>
      <c r="H129">
        <v>75709.5</v>
      </c>
      <c r="I129">
        <v>106804.75</v>
      </c>
      <c r="J129" t="s">
        <v>2154</v>
      </c>
      <c r="K129" s="294">
        <v>11.533288484853507</v>
      </c>
      <c r="L129" t="s">
        <v>2152</v>
      </c>
      <c r="M129">
        <v>8950</v>
      </c>
      <c r="N129">
        <v>680</v>
      </c>
      <c r="O129" s="294">
        <v>7.5977653631284916</v>
      </c>
    </row>
    <row r="130" spans="1:15" hidden="1">
      <c r="A130" s="293">
        <v>48157671602</v>
      </c>
      <c r="B130" t="s">
        <v>4720</v>
      </c>
      <c r="C130">
        <v>48157</v>
      </c>
      <c r="D130" t="s">
        <v>620</v>
      </c>
      <c r="E130">
        <v>6</v>
      </c>
      <c r="F130">
        <v>129550</v>
      </c>
      <c r="G130">
        <v>53973.75</v>
      </c>
      <c r="H130">
        <v>75709.5</v>
      </c>
      <c r="I130">
        <v>106804.75</v>
      </c>
      <c r="J130" t="s">
        <v>2154</v>
      </c>
      <c r="K130" s="294">
        <v>11.533288484853507</v>
      </c>
      <c r="L130" t="s">
        <v>2152</v>
      </c>
      <c r="M130">
        <v>3165</v>
      </c>
      <c r="N130">
        <v>122</v>
      </c>
      <c r="O130" s="294">
        <v>3.8546603475513428</v>
      </c>
    </row>
    <row r="131" spans="1:15" hidden="1">
      <c r="A131" s="293">
        <v>48157672401</v>
      </c>
      <c r="B131" t="s">
        <v>4734</v>
      </c>
      <c r="C131">
        <v>48157</v>
      </c>
      <c r="D131" t="s">
        <v>620</v>
      </c>
      <c r="E131">
        <v>6</v>
      </c>
      <c r="F131">
        <v>129271</v>
      </c>
      <c r="G131">
        <v>53973.75</v>
      </c>
      <c r="H131">
        <v>75709.5</v>
      </c>
      <c r="I131">
        <v>106804.75</v>
      </c>
      <c r="J131" t="s">
        <v>2154</v>
      </c>
      <c r="K131" s="294">
        <v>11.533288484853507</v>
      </c>
      <c r="L131" t="s">
        <v>2152</v>
      </c>
      <c r="M131">
        <v>2686</v>
      </c>
      <c r="N131">
        <v>536</v>
      </c>
      <c r="O131" s="294">
        <v>19.955323901712585</v>
      </c>
    </row>
    <row r="132" spans="1:15" hidden="1">
      <c r="A132" s="293">
        <v>48157673004</v>
      </c>
      <c r="B132" t="s">
        <v>4752</v>
      </c>
      <c r="C132">
        <v>48157</v>
      </c>
      <c r="D132" t="s">
        <v>620</v>
      </c>
      <c r="E132">
        <v>6</v>
      </c>
      <c r="F132">
        <v>127708</v>
      </c>
      <c r="G132">
        <v>53973.75</v>
      </c>
      <c r="H132">
        <v>75709.5</v>
      </c>
      <c r="I132">
        <v>106804.75</v>
      </c>
      <c r="J132" t="s">
        <v>2154</v>
      </c>
      <c r="K132" s="294">
        <v>11.533288484853507</v>
      </c>
      <c r="L132" t="s">
        <v>2152</v>
      </c>
      <c r="M132">
        <v>2962</v>
      </c>
      <c r="N132">
        <v>69</v>
      </c>
      <c r="O132" s="294">
        <v>2.3295070898041863</v>
      </c>
    </row>
    <row r="133" spans="1:15" hidden="1">
      <c r="A133" s="293">
        <v>48157673501</v>
      </c>
      <c r="B133" t="s">
        <v>4777</v>
      </c>
      <c r="C133">
        <v>48157</v>
      </c>
      <c r="D133" t="s">
        <v>620</v>
      </c>
      <c r="E133">
        <v>6</v>
      </c>
      <c r="F133">
        <v>126586</v>
      </c>
      <c r="G133">
        <v>53973.75</v>
      </c>
      <c r="H133">
        <v>75709.5</v>
      </c>
      <c r="I133">
        <v>106804.75</v>
      </c>
      <c r="J133" t="s">
        <v>2154</v>
      </c>
      <c r="K133" s="294">
        <v>11.533288484853507</v>
      </c>
      <c r="L133" t="s">
        <v>2152</v>
      </c>
      <c r="M133">
        <v>10955</v>
      </c>
      <c r="N133">
        <v>1140</v>
      </c>
      <c r="O133" s="294">
        <v>10.406207211319032</v>
      </c>
    </row>
    <row r="134" spans="1:15" hidden="1">
      <c r="A134" s="293">
        <v>48157674604</v>
      </c>
      <c r="B134" t="s">
        <v>4805</v>
      </c>
      <c r="C134">
        <v>48157</v>
      </c>
      <c r="D134" t="s">
        <v>620</v>
      </c>
      <c r="E134">
        <v>6</v>
      </c>
      <c r="F134">
        <v>125223</v>
      </c>
      <c r="G134">
        <v>53973.75</v>
      </c>
      <c r="H134">
        <v>75709.5</v>
      </c>
      <c r="I134">
        <v>106804.75</v>
      </c>
      <c r="J134" t="s">
        <v>2154</v>
      </c>
      <c r="K134" s="294">
        <v>11.533288484853507</v>
      </c>
      <c r="L134" t="s">
        <v>2152</v>
      </c>
      <c r="M134">
        <v>5025</v>
      </c>
      <c r="N134">
        <v>47</v>
      </c>
      <c r="O134" s="294">
        <v>0.93532338308457719</v>
      </c>
    </row>
    <row r="135" spans="1:15" hidden="1">
      <c r="A135" s="293">
        <v>48157670904</v>
      </c>
      <c r="B135" t="s">
        <v>4708</v>
      </c>
      <c r="C135">
        <v>48157</v>
      </c>
      <c r="D135" t="s">
        <v>620</v>
      </c>
      <c r="E135">
        <v>6</v>
      </c>
      <c r="F135">
        <v>124633</v>
      </c>
      <c r="G135">
        <v>53973.75</v>
      </c>
      <c r="H135">
        <v>75709.5</v>
      </c>
      <c r="I135">
        <v>106804.75</v>
      </c>
      <c r="J135" t="s">
        <v>2154</v>
      </c>
      <c r="K135" s="294">
        <v>11.533288484853507</v>
      </c>
      <c r="L135" t="s">
        <v>2152</v>
      </c>
      <c r="M135">
        <v>5149</v>
      </c>
      <c r="N135">
        <v>62</v>
      </c>
      <c r="O135" s="294">
        <v>1.2041173043309381</v>
      </c>
    </row>
    <row r="136" spans="1:15" hidden="1">
      <c r="A136" s="293">
        <v>48157673006</v>
      </c>
      <c r="B136" t="s">
        <v>4754</v>
      </c>
      <c r="C136">
        <v>48157</v>
      </c>
      <c r="D136" t="s">
        <v>620</v>
      </c>
      <c r="E136">
        <v>6</v>
      </c>
      <c r="F136">
        <v>123977</v>
      </c>
      <c r="G136">
        <v>53973.75</v>
      </c>
      <c r="H136">
        <v>75709.5</v>
      </c>
      <c r="I136">
        <v>106804.75</v>
      </c>
      <c r="J136" t="s">
        <v>2154</v>
      </c>
      <c r="K136" s="294">
        <v>11.533288484853507</v>
      </c>
      <c r="L136" t="s">
        <v>2152</v>
      </c>
      <c r="M136">
        <v>5688</v>
      </c>
      <c r="N136">
        <v>214</v>
      </c>
      <c r="O136" s="294">
        <v>3.7623066104078764</v>
      </c>
    </row>
    <row r="137" spans="1:15" hidden="1">
      <c r="A137" s="293">
        <v>48157673600</v>
      </c>
      <c r="B137" t="s">
        <v>4779</v>
      </c>
      <c r="C137">
        <v>48157</v>
      </c>
      <c r="D137" t="s">
        <v>620</v>
      </c>
      <c r="E137">
        <v>6</v>
      </c>
      <c r="F137">
        <v>123007</v>
      </c>
      <c r="G137">
        <v>53973.75</v>
      </c>
      <c r="H137">
        <v>75709.5</v>
      </c>
      <c r="I137">
        <v>106804.75</v>
      </c>
      <c r="J137" t="s">
        <v>2154</v>
      </c>
      <c r="K137" s="294">
        <v>11.533288484853507</v>
      </c>
      <c r="L137" t="s">
        <v>2152</v>
      </c>
      <c r="M137">
        <v>7013</v>
      </c>
      <c r="N137">
        <v>700</v>
      </c>
      <c r="O137" s="294">
        <v>9.9814629972907447</v>
      </c>
    </row>
    <row r="138" spans="1:15" hidden="1">
      <c r="A138" s="293">
        <v>48157675503</v>
      </c>
      <c r="B138" t="s">
        <v>4819</v>
      </c>
      <c r="C138">
        <v>48157</v>
      </c>
      <c r="D138" t="s">
        <v>620</v>
      </c>
      <c r="E138">
        <v>6</v>
      </c>
      <c r="F138">
        <v>122578</v>
      </c>
      <c r="G138">
        <v>53973.75</v>
      </c>
      <c r="H138">
        <v>75709.5</v>
      </c>
      <c r="I138">
        <v>106804.75</v>
      </c>
      <c r="J138" t="s">
        <v>2154</v>
      </c>
      <c r="K138" s="294">
        <v>11.533288484853507</v>
      </c>
      <c r="L138" t="s">
        <v>2152</v>
      </c>
      <c r="M138">
        <v>7995</v>
      </c>
      <c r="N138">
        <v>588</v>
      </c>
      <c r="O138" s="294">
        <v>7.3545966228893063</v>
      </c>
    </row>
    <row r="139" spans="1:15" hidden="1">
      <c r="A139" s="293">
        <v>48157674603</v>
      </c>
      <c r="B139" t="s">
        <v>4804</v>
      </c>
      <c r="C139">
        <v>48157</v>
      </c>
      <c r="D139" t="s">
        <v>620</v>
      </c>
      <c r="E139">
        <v>6</v>
      </c>
      <c r="F139">
        <v>120577</v>
      </c>
      <c r="G139">
        <v>53973.75</v>
      </c>
      <c r="H139">
        <v>75709.5</v>
      </c>
      <c r="I139">
        <v>106804.75</v>
      </c>
      <c r="J139" t="s">
        <v>2154</v>
      </c>
      <c r="K139" s="294">
        <v>11.533288484853507</v>
      </c>
      <c r="L139" t="s">
        <v>2152</v>
      </c>
      <c r="M139">
        <v>6275</v>
      </c>
      <c r="N139">
        <v>268</v>
      </c>
      <c r="O139" s="294">
        <v>4.2709163346613543</v>
      </c>
    </row>
    <row r="140" spans="1:15" hidden="1">
      <c r="A140" s="293">
        <v>48157673113</v>
      </c>
      <c r="B140" t="s">
        <v>4769</v>
      </c>
      <c r="C140">
        <v>48157</v>
      </c>
      <c r="D140" t="s">
        <v>620</v>
      </c>
      <c r="E140">
        <v>6</v>
      </c>
      <c r="F140">
        <v>119150</v>
      </c>
      <c r="G140">
        <v>53973.75</v>
      </c>
      <c r="H140">
        <v>75709.5</v>
      </c>
      <c r="I140">
        <v>106804.75</v>
      </c>
      <c r="J140" t="s">
        <v>2154</v>
      </c>
      <c r="K140" s="294">
        <v>11.533288484853507</v>
      </c>
      <c r="L140" t="s">
        <v>2152</v>
      </c>
      <c r="M140">
        <v>8271</v>
      </c>
      <c r="N140">
        <v>1368</v>
      </c>
      <c r="O140" s="294">
        <v>16.539717083786726</v>
      </c>
    </row>
    <row r="141" spans="1:15" hidden="1">
      <c r="A141" s="293">
        <v>48157672801</v>
      </c>
      <c r="B141" t="s">
        <v>4743</v>
      </c>
      <c r="C141">
        <v>48157</v>
      </c>
      <c r="D141" t="s">
        <v>620</v>
      </c>
      <c r="E141">
        <v>6</v>
      </c>
      <c r="F141">
        <v>118750</v>
      </c>
      <c r="G141">
        <v>53973.75</v>
      </c>
      <c r="H141">
        <v>75709.5</v>
      </c>
      <c r="I141">
        <v>106804.75</v>
      </c>
      <c r="J141" t="s">
        <v>2154</v>
      </c>
      <c r="K141" s="294">
        <v>11.533288484853507</v>
      </c>
      <c r="L141" t="s">
        <v>2152</v>
      </c>
      <c r="M141">
        <v>4891</v>
      </c>
      <c r="N141">
        <v>76</v>
      </c>
      <c r="O141" s="294">
        <v>1.5538744632999388</v>
      </c>
    </row>
    <row r="142" spans="1:15" hidden="1">
      <c r="A142" s="293">
        <v>48157672304</v>
      </c>
      <c r="B142" t="s">
        <v>4731</v>
      </c>
      <c r="C142">
        <v>48157</v>
      </c>
      <c r="D142" t="s">
        <v>620</v>
      </c>
      <c r="E142">
        <v>6</v>
      </c>
      <c r="F142">
        <v>117500</v>
      </c>
      <c r="G142">
        <v>53973.75</v>
      </c>
      <c r="H142">
        <v>75709.5</v>
      </c>
      <c r="I142">
        <v>106804.75</v>
      </c>
      <c r="J142" t="s">
        <v>2154</v>
      </c>
      <c r="K142" s="294">
        <v>11.533288484853507</v>
      </c>
      <c r="L142" t="s">
        <v>2152</v>
      </c>
      <c r="M142">
        <v>4786</v>
      </c>
      <c r="N142">
        <v>221</v>
      </c>
      <c r="O142" s="294">
        <v>4.6176347680735486</v>
      </c>
    </row>
    <row r="143" spans="1:15" hidden="1">
      <c r="A143" s="293">
        <v>48157672100</v>
      </c>
      <c r="B143" t="s">
        <v>4727</v>
      </c>
      <c r="C143">
        <v>48157</v>
      </c>
      <c r="D143" t="s">
        <v>620</v>
      </c>
      <c r="E143">
        <v>6</v>
      </c>
      <c r="F143">
        <v>117326</v>
      </c>
      <c r="G143">
        <v>53973.75</v>
      </c>
      <c r="H143">
        <v>75709.5</v>
      </c>
      <c r="I143">
        <v>106804.75</v>
      </c>
      <c r="J143" t="s">
        <v>2154</v>
      </c>
      <c r="K143" s="294">
        <v>11.533288484853507</v>
      </c>
      <c r="L143" t="s">
        <v>2152</v>
      </c>
      <c r="M143">
        <v>3719</v>
      </c>
      <c r="N143">
        <v>244</v>
      </c>
      <c r="O143" s="294">
        <v>6.5609034686743746</v>
      </c>
    </row>
    <row r="144" spans="1:15" hidden="1">
      <c r="A144" s="293">
        <v>48157671502</v>
      </c>
      <c r="B144" t="s">
        <v>4718</v>
      </c>
      <c r="C144">
        <v>48157</v>
      </c>
      <c r="D144" t="s">
        <v>620</v>
      </c>
      <c r="E144">
        <v>6</v>
      </c>
      <c r="F144">
        <v>115417</v>
      </c>
      <c r="G144">
        <v>53973.75</v>
      </c>
      <c r="H144">
        <v>75709.5</v>
      </c>
      <c r="I144">
        <v>106804.75</v>
      </c>
      <c r="J144" t="s">
        <v>2154</v>
      </c>
      <c r="K144" s="294">
        <v>11.533288484853507</v>
      </c>
      <c r="L144" t="s">
        <v>2152</v>
      </c>
      <c r="M144">
        <v>1551</v>
      </c>
      <c r="N144">
        <v>50</v>
      </c>
      <c r="O144" s="294">
        <v>3.2237266279819474</v>
      </c>
    </row>
    <row r="145" spans="1:15" hidden="1">
      <c r="A145" s="293">
        <v>48157674301</v>
      </c>
      <c r="B145" t="s">
        <v>4790</v>
      </c>
      <c r="C145">
        <v>48157</v>
      </c>
      <c r="D145" t="s">
        <v>620</v>
      </c>
      <c r="E145">
        <v>6</v>
      </c>
      <c r="F145">
        <v>114045</v>
      </c>
      <c r="G145">
        <v>53973.75</v>
      </c>
      <c r="H145">
        <v>75709.5</v>
      </c>
      <c r="I145">
        <v>106804.75</v>
      </c>
      <c r="J145" t="s">
        <v>2154</v>
      </c>
      <c r="K145" s="294">
        <v>11.533288484853507</v>
      </c>
      <c r="L145" t="s">
        <v>2152</v>
      </c>
      <c r="M145">
        <v>3097</v>
      </c>
      <c r="N145">
        <v>0</v>
      </c>
      <c r="O145" s="294">
        <v>0</v>
      </c>
    </row>
    <row r="146" spans="1:15" hidden="1">
      <c r="A146" s="293">
        <v>48157673402</v>
      </c>
      <c r="B146" t="s">
        <v>4774</v>
      </c>
      <c r="C146">
        <v>48157</v>
      </c>
      <c r="D146" t="s">
        <v>620</v>
      </c>
      <c r="E146">
        <v>6</v>
      </c>
      <c r="F146">
        <v>113018</v>
      </c>
      <c r="G146">
        <v>53973.75</v>
      </c>
      <c r="H146">
        <v>75709.5</v>
      </c>
      <c r="I146">
        <v>106804.75</v>
      </c>
      <c r="J146" t="s">
        <v>2154</v>
      </c>
      <c r="K146" s="294">
        <v>11.533288484853507</v>
      </c>
      <c r="L146" t="s">
        <v>2152</v>
      </c>
      <c r="M146">
        <v>8983</v>
      </c>
      <c r="N146">
        <v>53</v>
      </c>
      <c r="O146" s="294">
        <v>0.59000333964154517</v>
      </c>
    </row>
    <row r="147" spans="1:15" hidden="1">
      <c r="A147" s="293">
        <v>48157675502</v>
      </c>
      <c r="B147" t="s">
        <v>4818</v>
      </c>
      <c r="C147">
        <v>48157</v>
      </c>
      <c r="D147" t="s">
        <v>620</v>
      </c>
      <c r="E147">
        <v>6</v>
      </c>
      <c r="F147">
        <v>111967</v>
      </c>
      <c r="G147">
        <v>53973.75</v>
      </c>
      <c r="H147">
        <v>75709.5</v>
      </c>
      <c r="I147">
        <v>106804.75</v>
      </c>
      <c r="J147" t="s">
        <v>2154</v>
      </c>
      <c r="K147" s="294">
        <v>11.533288484853507</v>
      </c>
      <c r="L147" t="s">
        <v>2152</v>
      </c>
      <c r="M147">
        <v>19016</v>
      </c>
      <c r="N147">
        <v>1040</v>
      </c>
      <c r="O147" s="294">
        <v>5.4690786705931842</v>
      </c>
    </row>
    <row r="148" spans="1:15" hidden="1">
      <c r="A148" s="293">
        <v>48157672402</v>
      </c>
      <c r="B148" t="s">
        <v>4735</v>
      </c>
      <c r="C148">
        <v>48157</v>
      </c>
      <c r="D148" t="s">
        <v>620</v>
      </c>
      <c r="E148">
        <v>6</v>
      </c>
      <c r="F148">
        <v>111708</v>
      </c>
      <c r="G148">
        <v>53973.75</v>
      </c>
      <c r="H148">
        <v>75709.5</v>
      </c>
      <c r="I148">
        <v>106804.75</v>
      </c>
      <c r="J148" t="s">
        <v>2154</v>
      </c>
      <c r="K148" s="294">
        <v>11.533288484853507</v>
      </c>
      <c r="L148" t="s">
        <v>2152</v>
      </c>
      <c r="M148">
        <v>6963</v>
      </c>
      <c r="N148">
        <v>619</v>
      </c>
      <c r="O148" s="294">
        <v>8.8898463306046249</v>
      </c>
    </row>
    <row r="149" spans="1:15" hidden="1">
      <c r="A149" s="293">
        <v>48157674507</v>
      </c>
      <c r="B149" t="s">
        <v>4800</v>
      </c>
      <c r="C149">
        <v>48157</v>
      </c>
      <c r="D149" t="s">
        <v>620</v>
      </c>
      <c r="E149">
        <v>6</v>
      </c>
      <c r="F149">
        <v>110949</v>
      </c>
      <c r="G149">
        <v>53973.75</v>
      </c>
      <c r="H149">
        <v>75709.5</v>
      </c>
      <c r="I149">
        <v>106804.75</v>
      </c>
      <c r="J149" t="s">
        <v>2154</v>
      </c>
      <c r="K149" s="294">
        <v>11.533288484853507</v>
      </c>
      <c r="L149" t="s">
        <v>2152</v>
      </c>
      <c r="M149">
        <v>11888</v>
      </c>
      <c r="N149">
        <v>990</v>
      </c>
      <c r="O149" s="294">
        <v>8.3277254374158804</v>
      </c>
    </row>
    <row r="150" spans="1:15" hidden="1">
      <c r="A150" s="293">
        <v>48157673802</v>
      </c>
      <c r="B150" t="s">
        <v>4782</v>
      </c>
      <c r="C150">
        <v>48157</v>
      </c>
      <c r="D150" t="s">
        <v>620</v>
      </c>
      <c r="E150">
        <v>6</v>
      </c>
      <c r="F150">
        <v>110925</v>
      </c>
      <c r="G150">
        <v>53973.75</v>
      </c>
      <c r="H150">
        <v>75709.5</v>
      </c>
      <c r="I150">
        <v>106804.75</v>
      </c>
      <c r="J150" t="s">
        <v>2154</v>
      </c>
      <c r="K150" s="294">
        <v>11.533288484853507</v>
      </c>
      <c r="L150" t="s">
        <v>2152</v>
      </c>
      <c r="M150">
        <v>5879</v>
      </c>
      <c r="N150">
        <v>471</v>
      </c>
      <c r="O150" s="294">
        <v>8.0115665929579869</v>
      </c>
    </row>
    <row r="151" spans="1:15" hidden="1">
      <c r="A151" s="293">
        <v>48157673007</v>
      </c>
      <c r="B151" t="s">
        <v>4755</v>
      </c>
      <c r="C151">
        <v>48157</v>
      </c>
      <c r="D151" t="s">
        <v>620</v>
      </c>
      <c r="E151">
        <v>6</v>
      </c>
      <c r="F151">
        <v>109241</v>
      </c>
      <c r="G151">
        <v>53973.75</v>
      </c>
      <c r="H151">
        <v>75709.5</v>
      </c>
      <c r="I151">
        <v>106804.75</v>
      </c>
      <c r="J151" t="s">
        <v>2154</v>
      </c>
      <c r="K151" s="294">
        <v>11.533288484853507</v>
      </c>
      <c r="L151" t="s">
        <v>2152</v>
      </c>
      <c r="M151">
        <v>2800</v>
      </c>
      <c r="N151">
        <v>137</v>
      </c>
      <c r="O151" s="294">
        <v>4.8928571428571423</v>
      </c>
    </row>
    <row r="152" spans="1:15" hidden="1">
      <c r="A152" s="293">
        <v>48157672902</v>
      </c>
      <c r="B152" t="s">
        <v>4746</v>
      </c>
      <c r="C152">
        <v>48157</v>
      </c>
      <c r="D152" t="s">
        <v>620</v>
      </c>
      <c r="E152">
        <v>6</v>
      </c>
      <c r="F152">
        <v>108626</v>
      </c>
      <c r="G152">
        <v>53973.75</v>
      </c>
      <c r="H152">
        <v>75709.5</v>
      </c>
      <c r="I152">
        <v>106804.75</v>
      </c>
      <c r="J152" t="s">
        <v>2154</v>
      </c>
      <c r="K152" s="294">
        <v>11.533288484853507</v>
      </c>
      <c r="L152" t="s">
        <v>2152</v>
      </c>
      <c r="M152">
        <v>9174</v>
      </c>
      <c r="N152">
        <v>239</v>
      </c>
      <c r="O152" s="294">
        <v>2.6051885764115981</v>
      </c>
    </row>
    <row r="153" spans="1:15" hidden="1">
      <c r="A153" s="293">
        <v>48157672306</v>
      </c>
      <c r="B153" t="s">
        <v>4733</v>
      </c>
      <c r="C153">
        <v>48157</v>
      </c>
      <c r="D153" t="s">
        <v>620</v>
      </c>
      <c r="E153">
        <v>6</v>
      </c>
      <c r="F153">
        <v>107679</v>
      </c>
      <c r="G153">
        <v>53973.75</v>
      </c>
      <c r="H153">
        <v>75709.5</v>
      </c>
      <c r="I153">
        <v>106804.75</v>
      </c>
      <c r="J153" t="s">
        <v>2154</v>
      </c>
      <c r="K153" s="294">
        <v>11.533288484853507</v>
      </c>
      <c r="L153" t="s">
        <v>2152</v>
      </c>
      <c r="M153">
        <v>3104</v>
      </c>
      <c r="N153">
        <v>272</v>
      </c>
      <c r="O153" s="294">
        <v>8.7628865979381434</v>
      </c>
    </row>
    <row r="154" spans="1:15" hidden="1">
      <c r="A154" s="293">
        <v>48157673801</v>
      </c>
      <c r="B154" t="s">
        <v>4781</v>
      </c>
      <c r="C154">
        <v>48157</v>
      </c>
      <c r="D154" t="s">
        <v>620</v>
      </c>
      <c r="E154">
        <v>6</v>
      </c>
      <c r="F154">
        <v>107240</v>
      </c>
      <c r="G154">
        <v>53973.75</v>
      </c>
      <c r="H154">
        <v>75709.5</v>
      </c>
      <c r="I154">
        <v>106804.75</v>
      </c>
      <c r="J154" t="s">
        <v>2154</v>
      </c>
      <c r="K154" s="294">
        <v>11.533288484853507</v>
      </c>
      <c r="L154" t="s">
        <v>2152</v>
      </c>
      <c r="M154">
        <v>3112</v>
      </c>
      <c r="N154">
        <v>131</v>
      </c>
      <c r="O154" s="294">
        <v>4.2095115681233937</v>
      </c>
    </row>
    <row r="155" spans="1:15" hidden="1">
      <c r="A155" s="293">
        <v>48157670700</v>
      </c>
      <c r="B155" t="s">
        <v>4701</v>
      </c>
      <c r="C155">
        <v>48157</v>
      </c>
      <c r="D155" t="s">
        <v>620</v>
      </c>
      <c r="E155">
        <v>6</v>
      </c>
      <c r="F155">
        <v>106167</v>
      </c>
      <c r="G155">
        <v>53973.75</v>
      </c>
      <c r="H155">
        <v>75709.5</v>
      </c>
      <c r="I155">
        <v>106804.75</v>
      </c>
      <c r="J155" t="s">
        <v>2151</v>
      </c>
      <c r="K155" s="294">
        <v>11.533288484853507</v>
      </c>
      <c r="L155" t="s">
        <v>2152</v>
      </c>
      <c r="M155">
        <v>8583</v>
      </c>
      <c r="N155">
        <v>852</v>
      </c>
      <c r="O155" s="294">
        <v>9.9265990912268443</v>
      </c>
    </row>
    <row r="156" spans="1:15" hidden="1">
      <c r="A156" s="293">
        <v>48157670201</v>
      </c>
      <c r="B156" t="s">
        <v>4693</v>
      </c>
      <c r="C156">
        <v>48157</v>
      </c>
      <c r="D156" t="s">
        <v>620</v>
      </c>
      <c r="E156">
        <v>6</v>
      </c>
      <c r="F156">
        <v>105456</v>
      </c>
      <c r="G156">
        <v>53973.75</v>
      </c>
      <c r="H156">
        <v>75709.5</v>
      </c>
      <c r="I156">
        <v>106804.75</v>
      </c>
      <c r="J156" t="s">
        <v>2151</v>
      </c>
      <c r="K156" s="294">
        <v>11.533288484853507</v>
      </c>
      <c r="L156" t="s">
        <v>2152</v>
      </c>
      <c r="M156">
        <v>1687</v>
      </c>
      <c r="N156">
        <v>44</v>
      </c>
      <c r="O156" s="294">
        <v>2.6081802015411975</v>
      </c>
    </row>
    <row r="157" spans="1:15" hidden="1">
      <c r="A157" s="293">
        <v>48157672702</v>
      </c>
      <c r="B157" t="s">
        <v>4741</v>
      </c>
      <c r="C157">
        <v>48157</v>
      </c>
      <c r="D157" t="s">
        <v>620</v>
      </c>
      <c r="E157">
        <v>6</v>
      </c>
      <c r="F157">
        <v>105180</v>
      </c>
      <c r="G157">
        <v>53973.75</v>
      </c>
      <c r="H157">
        <v>75709.5</v>
      </c>
      <c r="I157">
        <v>106804.75</v>
      </c>
      <c r="J157" t="s">
        <v>2151</v>
      </c>
      <c r="K157" s="294">
        <v>11.533288484853507</v>
      </c>
      <c r="L157" t="s">
        <v>2152</v>
      </c>
      <c r="M157">
        <v>8584</v>
      </c>
      <c r="N157">
        <v>648</v>
      </c>
      <c r="O157" s="294">
        <v>7.5489282385834109</v>
      </c>
    </row>
    <row r="158" spans="1:15" hidden="1">
      <c r="A158" s="293">
        <v>48157670804</v>
      </c>
      <c r="B158" t="s">
        <v>4705</v>
      </c>
      <c r="C158">
        <v>48157</v>
      </c>
      <c r="D158" t="s">
        <v>620</v>
      </c>
      <c r="E158">
        <v>6</v>
      </c>
      <c r="F158">
        <v>101676</v>
      </c>
      <c r="G158">
        <v>53973.75</v>
      </c>
      <c r="H158">
        <v>75709.5</v>
      </c>
      <c r="I158">
        <v>106804.75</v>
      </c>
      <c r="J158" t="s">
        <v>2151</v>
      </c>
      <c r="K158" s="294">
        <v>11.533288484853507</v>
      </c>
      <c r="L158" t="s">
        <v>2152</v>
      </c>
      <c r="M158">
        <v>3184</v>
      </c>
      <c r="N158">
        <v>72</v>
      </c>
      <c r="O158" s="294">
        <v>2.2613065326633168</v>
      </c>
    </row>
    <row r="159" spans="1:15" hidden="1">
      <c r="A159" s="293">
        <v>48157674702</v>
      </c>
      <c r="B159" t="s">
        <v>4807</v>
      </c>
      <c r="C159">
        <v>48157</v>
      </c>
      <c r="D159" t="s">
        <v>620</v>
      </c>
      <c r="E159">
        <v>6</v>
      </c>
      <c r="F159">
        <v>100218</v>
      </c>
      <c r="G159">
        <v>53973.75</v>
      </c>
      <c r="H159">
        <v>75709.5</v>
      </c>
      <c r="I159">
        <v>106804.75</v>
      </c>
      <c r="J159" t="s">
        <v>2151</v>
      </c>
      <c r="K159" s="294">
        <v>11.533288484853507</v>
      </c>
      <c r="L159" t="s">
        <v>2152</v>
      </c>
      <c r="M159">
        <v>13166</v>
      </c>
      <c r="N159">
        <v>749</v>
      </c>
      <c r="O159" s="294">
        <v>5.6888956402855841</v>
      </c>
    </row>
    <row r="160" spans="1:15" hidden="1">
      <c r="A160" s="293">
        <v>48157671900</v>
      </c>
      <c r="B160" t="s">
        <v>4723</v>
      </c>
      <c r="C160">
        <v>48157</v>
      </c>
      <c r="D160" t="s">
        <v>620</v>
      </c>
      <c r="E160">
        <v>6</v>
      </c>
      <c r="F160">
        <v>99947</v>
      </c>
      <c r="G160">
        <v>53973.75</v>
      </c>
      <c r="H160">
        <v>75709.5</v>
      </c>
      <c r="I160">
        <v>106804.75</v>
      </c>
      <c r="J160" t="s">
        <v>2151</v>
      </c>
      <c r="K160" s="294">
        <v>11.533288484853507</v>
      </c>
      <c r="L160" t="s">
        <v>2152</v>
      </c>
      <c r="M160">
        <v>4000</v>
      </c>
      <c r="N160">
        <v>242</v>
      </c>
      <c r="O160" s="294">
        <v>6.05</v>
      </c>
    </row>
    <row r="161" spans="1:15" hidden="1">
      <c r="A161" s="293">
        <v>48157671101</v>
      </c>
      <c r="B161" t="s">
        <v>4711</v>
      </c>
      <c r="C161">
        <v>48157</v>
      </c>
      <c r="D161" t="s">
        <v>620</v>
      </c>
      <c r="E161">
        <v>6</v>
      </c>
      <c r="F161">
        <v>99762</v>
      </c>
      <c r="G161">
        <v>53973.75</v>
      </c>
      <c r="H161">
        <v>75709.5</v>
      </c>
      <c r="I161">
        <v>106804.75</v>
      </c>
      <c r="J161" t="s">
        <v>2151</v>
      </c>
      <c r="K161" s="294">
        <v>11.533288484853507</v>
      </c>
      <c r="L161" t="s">
        <v>2152</v>
      </c>
      <c r="M161">
        <v>2386</v>
      </c>
      <c r="N161">
        <v>73</v>
      </c>
      <c r="O161" s="294">
        <v>3.0595138306789607</v>
      </c>
    </row>
    <row r="162" spans="1:15" hidden="1">
      <c r="A162" s="293">
        <v>48157671001</v>
      </c>
      <c r="B162" t="s">
        <v>4709</v>
      </c>
      <c r="C162">
        <v>48157</v>
      </c>
      <c r="D162" t="s">
        <v>620</v>
      </c>
      <c r="E162">
        <v>6</v>
      </c>
      <c r="F162">
        <v>99525</v>
      </c>
      <c r="G162">
        <v>53973.75</v>
      </c>
      <c r="H162">
        <v>75709.5</v>
      </c>
      <c r="I162">
        <v>106804.75</v>
      </c>
      <c r="J162" t="s">
        <v>2151</v>
      </c>
      <c r="K162" s="294">
        <v>11.533288484853507</v>
      </c>
      <c r="L162" t="s">
        <v>2152</v>
      </c>
      <c r="M162">
        <v>5162</v>
      </c>
      <c r="N162">
        <v>133</v>
      </c>
      <c r="O162" s="294">
        <v>2.5765207283998453</v>
      </c>
    </row>
    <row r="163" spans="1:15" hidden="1">
      <c r="A163" s="293">
        <v>48157671501</v>
      </c>
      <c r="B163" t="s">
        <v>4717</v>
      </c>
      <c r="C163">
        <v>48157</v>
      </c>
      <c r="D163" t="s">
        <v>620</v>
      </c>
      <c r="E163">
        <v>6</v>
      </c>
      <c r="F163">
        <v>99466</v>
      </c>
      <c r="G163">
        <v>53973.75</v>
      </c>
      <c r="H163">
        <v>75709.5</v>
      </c>
      <c r="I163">
        <v>106804.75</v>
      </c>
      <c r="J163" t="s">
        <v>2151</v>
      </c>
      <c r="K163" s="294">
        <v>11.533288484853507</v>
      </c>
      <c r="L163" t="s">
        <v>2152</v>
      </c>
      <c r="M163">
        <v>7684</v>
      </c>
      <c r="N163">
        <v>779</v>
      </c>
      <c r="O163" s="294">
        <v>10.137948984903696</v>
      </c>
    </row>
    <row r="164" spans="1:15" hidden="1">
      <c r="A164" s="293">
        <v>48157670902</v>
      </c>
      <c r="B164" t="s">
        <v>4706</v>
      </c>
      <c r="C164">
        <v>48157</v>
      </c>
      <c r="D164" t="s">
        <v>620</v>
      </c>
      <c r="E164">
        <v>6</v>
      </c>
      <c r="F164">
        <v>99167</v>
      </c>
      <c r="G164">
        <v>53973.75</v>
      </c>
      <c r="H164">
        <v>75709.5</v>
      </c>
      <c r="I164">
        <v>106804.75</v>
      </c>
      <c r="J164" t="s">
        <v>2151</v>
      </c>
      <c r="K164" s="294">
        <v>11.533288484853507</v>
      </c>
      <c r="L164" t="s">
        <v>2152</v>
      </c>
      <c r="M164">
        <v>9910</v>
      </c>
      <c r="N164">
        <v>814</v>
      </c>
      <c r="O164" s="294">
        <v>8.2139253279515643</v>
      </c>
    </row>
    <row r="165" spans="1:15" hidden="1">
      <c r="A165" s="293">
        <v>48157672305</v>
      </c>
      <c r="B165" t="s">
        <v>4732</v>
      </c>
      <c r="C165">
        <v>48157</v>
      </c>
      <c r="D165" t="s">
        <v>620</v>
      </c>
      <c r="E165">
        <v>6</v>
      </c>
      <c r="F165">
        <v>98958</v>
      </c>
      <c r="G165">
        <v>53973.75</v>
      </c>
      <c r="H165">
        <v>75709.5</v>
      </c>
      <c r="I165">
        <v>106804.75</v>
      </c>
      <c r="J165" t="s">
        <v>2151</v>
      </c>
      <c r="K165" s="294">
        <v>11.533288484853507</v>
      </c>
      <c r="L165" t="s">
        <v>2152</v>
      </c>
      <c r="M165">
        <v>5372</v>
      </c>
      <c r="N165">
        <v>618</v>
      </c>
      <c r="O165" s="294">
        <v>11.50409530900968</v>
      </c>
    </row>
    <row r="166" spans="1:15" hidden="1">
      <c r="A166" s="293">
        <v>48157672903</v>
      </c>
      <c r="B166" t="s">
        <v>4747</v>
      </c>
      <c r="C166">
        <v>48157</v>
      </c>
      <c r="D166" t="s">
        <v>620</v>
      </c>
      <c r="E166">
        <v>6</v>
      </c>
      <c r="F166">
        <v>97016</v>
      </c>
      <c r="G166">
        <v>53973.75</v>
      </c>
      <c r="H166">
        <v>75709.5</v>
      </c>
      <c r="I166">
        <v>106804.75</v>
      </c>
      <c r="J166" t="s">
        <v>2151</v>
      </c>
      <c r="K166" s="294">
        <v>11.533288484853507</v>
      </c>
      <c r="L166" t="s">
        <v>2152</v>
      </c>
      <c r="M166">
        <v>18179</v>
      </c>
      <c r="N166">
        <v>1000</v>
      </c>
      <c r="O166" s="294">
        <v>5.5008526321579847</v>
      </c>
    </row>
    <row r="167" spans="1:15" hidden="1">
      <c r="A167" s="293">
        <v>48157675600</v>
      </c>
      <c r="B167" t="s">
        <v>4820</v>
      </c>
      <c r="C167">
        <v>48157</v>
      </c>
      <c r="D167" t="s">
        <v>620</v>
      </c>
      <c r="E167">
        <v>6</v>
      </c>
      <c r="F167">
        <v>96433</v>
      </c>
      <c r="G167">
        <v>53973.75</v>
      </c>
      <c r="H167">
        <v>75709.5</v>
      </c>
      <c r="I167">
        <v>106804.75</v>
      </c>
      <c r="J167" t="s">
        <v>2151</v>
      </c>
      <c r="K167" s="294">
        <v>11.533288484853507</v>
      </c>
      <c r="L167" t="s">
        <v>2152</v>
      </c>
      <c r="M167">
        <v>8525</v>
      </c>
      <c r="N167">
        <v>1586</v>
      </c>
      <c r="O167" s="294">
        <v>18.604105571847505</v>
      </c>
    </row>
    <row r="168" spans="1:15" hidden="1">
      <c r="A168" s="293">
        <v>48157672905</v>
      </c>
      <c r="B168" t="s">
        <v>4749</v>
      </c>
      <c r="C168">
        <v>48157</v>
      </c>
      <c r="D168" t="s">
        <v>620</v>
      </c>
      <c r="E168">
        <v>6</v>
      </c>
      <c r="F168">
        <v>95000</v>
      </c>
      <c r="G168">
        <v>53973.75</v>
      </c>
      <c r="H168">
        <v>75709.5</v>
      </c>
      <c r="I168">
        <v>106804.75</v>
      </c>
      <c r="J168" t="s">
        <v>2151</v>
      </c>
      <c r="K168" s="294">
        <v>11.533288484853507</v>
      </c>
      <c r="L168" t="s">
        <v>2152</v>
      </c>
      <c r="M168">
        <v>6720</v>
      </c>
      <c r="N168">
        <v>530</v>
      </c>
      <c r="O168" s="294">
        <v>7.8869047619047619</v>
      </c>
    </row>
    <row r="169" spans="1:15" hidden="1">
      <c r="A169" s="293">
        <v>48157672907</v>
      </c>
      <c r="B169" t="s">
        <v>4751</v>
      </c>
      <c r="C169">
        <v>48157</v>
      </c>
      <c r="D169" t="s">
        <v>620</v>
      </c>
      <c r="E169">
        <v>6</v>
      </c>
      <c r="F169">
        <v>93876</v>
      </c>
      <c r="G169">
        <v>53973.75</v>
      </c>
      <c r="H169">
        <v>75709.5</v>
      </c>
      <c r="I169">
        <v>106804.75</v>
      </c>
      <c r="J169" t="s">
        <v>2151</v>
      </c>
      <c r="K169" s="294">
        <v>11.533288484853507</v>
      </c>
      <c r="L169" t="s">
        <v>2152</v>
      </c>
      <c r="M169">
        <v>12030</v>
      </c>
      <c r="N169">
        <v>2209</v>
      </c>
      <c r="O169" s="294">
        <v>18.362427265170407</v>
      </c>
    </row>
    <row r="170" spans="1:15" hidden="1">
      <c r="A170" s="293">
        <v>48157672603</v>
      </c>
      <c r="B170" t="s">
        <v>4738</v>
      </c>
      <c r="C170">
        <v>48157</v>
      </c>
      <c r="D170" t="s">
        <v>620</v>
      </c>
      <c r="E170">
        <v>6</v>
      </c>
      <c r="F170">
        <v>93824</v>
      </c>
      <c r="G170">
        <v>53973.75</v>
      </c>
      <c r="H170">
        <v>75709.5</v>
      </c>
      <c r="I170">
        <v>106804.75</v>
      </c>
      <c r="J170" t="s">
        <v>2151</v>
      </c>
      <c r="K170" s="294">
        <v>11.533288484853507</v>
      </c>
      <c r="L170" t="s">
        <v>2152</v>
      </c>
      <c r="M170">
        <v>2643</v>
      </c>
      <c r="N170">
        <v>271</v>
      </c>
      <c r="O170" s="294">
        <v>10.253499810821037</v>
      </c>
    </row>
    <row r="171" spans="1:15" hidden="1">
      <c r="A171" s="293">
        <v>48157670803</v>
      </c>
      <c r="B171" t="s">
        <v>4704</v>
      </c>
      <c r="C171">
        <v>48157</v>
      </c>
      <c r="D171" t="s">
        <v>620</v>
      </c>
      <c r="E171">
        <v>6</v>
      </c>
      <c r="F171">
        <v>93470</v>
      </c>
      <c r="G171">
        <v>53973.75</v>
      </c>
      <c r="H171">
        <v>75709.5</v>
      </c>
      <c r="I171">
        <v>106804.75</v>
      </c>
      <c r="J171" t="s">
        <v>2151</v>
      </c>
      <c r="K171" s="294">
        <v>11.533288484853507</v>
      </c>
      <c r="L171" t="s">
        <v>2152</v>
      </c>
      <c r="M171">
        <v>2782</v>
      </c>
      <c r="N171">
        <v>32</v>
      </c>
      <c r="O171" s="294">
        <v>1.1502516175413373</v>
      </c>
    </row>
    <row r="172" spans="1:15" hidden="1">
      <c r="A172" s="293">
        <v>48157670500</v>
      </c>
      <c r="B172" t="s">
        <v>4697</v>
      </c>
      <c r="C172">
        <v>48157</v>
      </c>
      <c r="D172" t="s">
        <v>620</v>
      </c>
      <c r="E172">
        <v>6</v>
      </c>
      <c r="F172">
        <v>93261</v>
      </c>
      <c r="G172">
        <v>53973.75</v>
      </c>
      <c r="H172">
        <v>75709.5</v>
      </c>
      <c r="I172">
        <v>106804.75</v>
      </c>
      <c r="J172" t="s">
        <v>2151</v>
      </c>
      <c r="K172" s="294">
        <v>11.533288484853507</v>
      </c>
      <c r="L172" t="s">
        <v>2152</v>
      </c>
      <c r="M172">
        <v>5299</v>
      </c>
      <c r="N172">
        <v>359</v>
      </c>
      <c r="O172" s="294">
        <v>6.7748631817324014</v>
      </c>
    </row>
    <row r="173" spans="1:15" hidden="1">
      <c r="A173" s="293">
        <v>48157671601</v>
      </c>
      <c r="B173" t="s">
        <v>4719</v>
      </c>
      <c r="C173">
        <v>48157</v>
      </c>
      <c r="D173" t="s">
        <v>620</v>
      </c>
      <c r="E173">
        <v>6</v>
      </c>
      <c r="F173">
        <v>92946</v>
      </c>
      <c r="G173">
        <v>53973.75</v>
      </c>
      <c r="H173">
        <v>75709.5</v>
      </c>
      <c r="I173">
        <v>106804.75</v>
      </c>
      <c r="J173" t="s">
        <v>2151</v>
      </c>
      <c r="K173" s="294">
        <v>11.533288484853507</v>
      </c>
      <c r="L173" t="s">
        <v>2152</v>
      </c>
      <c r="M173">
        <v>6139</v>
      </c>
      <c r="N173">
        <v>176</v>
      </c>
      <c r="O173" s="294">
        <v>2.8669164359016128</v>
      </c>
    </row>
    <row r="174" spans="1:15" hidden="1">
      <c r="A174" s="293">
        <v>48157675401</v>
      </c>
      <c r="B174" t="s">
        <v>4815</v>
      </c>
      <c r="C174">
        <v>48157</v>
      </c>
      <c r="D174" t="s">
        <v>620</v>
      </c>
      <c r="E174">
        <v>6</v>
      </c>
      <c r="F174">
        <v>91173</v>
      </c>
      <c r="G174">
        <v>53973.75</v>
      </c>
      <c r="H174">
        <v>75709.5</v>
      </c>
      <c r="I174">
        <v>106804.75</v>
      </c>
      <c r="J174" t="s">
        <v>2151</v>
      </c>
      <c r="K174" s="294">
        <v>11.533288484853507</v>
      </c>
      <c r="L174" t="s">
        <v>2152</v>
      </c>
      <c r="M174">
        <v>8544</v>
      </c>
      <c r="N174">
        <v>289</v>
      </c>
      <c r="O174" s="294">
        <v>3.3824906367041199</v>
      </c>
    </row>
    <row r="175" spans="1:15" hidden="1">
      <c r="A175" s="293">
        <v>48157674508</v>
      </c>
      <c r="B175" t="s">
        <v>4801</v>
      </c>
      <c r="C175">
        <v>48157</v>
      </c>
      <c r="D175" t="s">
        <v>620</v>
      </c>
      <c r="E175">
        <v>6</v>
      </c>
      <c r="F175">
        <v>91156</v>
      </c>
      <c r="G175">
        <v>53973.75</v>
      </c>
      <c r="H175">
        <v>75709.5</v>
      </c>
      <c r="I175">
        <v>106804.75</v>
      </c>
      <c r="J175" t="s">
        <v>2151</v>
      </c>
      <c r="K175" s="294">
        <v>11.533288484853507</v>
      </c>
      <c r="L175" t="s">
        <v>2152</v>
      </c>
      <c r="M175">
        <v>4555</v>
      </c>
      <c r="N175">
        <v>36</v>
      </c>
      <c r="O175" s="294">
        <v>0.79034028540065859</v>
      </c>
    </row>
    <row r="176" spans="1:15" hidden="1">
      <c r="A176" s="293">
        <v>48157671401</v>
      </c>
      <c r="B176" t="s">
        <v>4715</v>
      </c>
      <c r="C176">
        <v>48157</v>
      </c>
      <c r="D176" t="s">
        <v>620</v>
      </c>
      <c r="E176">
        <v>6</v>
      </c>
      <c r="F176">
        <v>87878</v>
      </c>
      <c r="G176">
        <v>53973.75</v>
      </c>
      <c r="H176">
        <v>75709.5</v>
      </c>
      <c r="I176">
        <v>106804.75</v>
      </c>
      <c r="J176" t="s">
        <v>2151</v>
      </c>
      <c r="K176" s="294">
        <v>11.533288484853507</v>
      </c>
      <c r="L176" t="s">
        <v>2152</v>
      </c>
      <c r="M176">
        <v>1882</v>
      </c>
      <c r="N176">
        <v>101</v>
      </c>
      <c r="O176" s="294">
        <v>5.36663124335813</v>
      </c>
    </row>
    <row r="177" spans="1:15" hidden="1">
      <c r="A177" s="293">
        <v>48157674100</v>
      </c>
      <c r="B177" t="s">
        <v>4788</v>
      </c>
      <c r="C177">
        <v>48157</v>
      </c>
      <c r="D177" t="s">
        <v>620</v>
      </c>
      <c r="E177">
        <v>6</v>
      </c>
      <c r="F177">
        <v>86593</v>
      </c>
      <c r="G177">
        <v>53973.75</v>
      </c>
      <c r="H177">
        <v>75709.5</v>
      </c>
      <c r="I177">
        <v>106804.75</v>
      </c>
      <c r="J177" t="s">
        <v>2151</v>
      </c>
      <c r="K177" s="294">
        <v>11.533288484853507</v>
      </c>
      <c r="L177" t="s">
        <v>2152</v>
      </c>
      <c r="M177">
        <v>6161</v>
      </c>
      <c r="N177">
        <v>474</v>
      </c>
      <c r="O177" s="294">
        <v>7.6935562408699889</v>
      </c>
    </row>
    <row r="178" spans="1:15" hidden="1">
      <c r="A178" s="293">
        <v>48157674002</v>
      </c>
      <c r="B178" t="s">
        <v>4787</v>
      </c>
      <c r="C178">
        <v>48157</v>
      </c>
      <c r="D178" t="s">
        <v>620</v>
      </c>
      <c r="E178">
        <v>6</v>
      </c>
      <c r="F178">
        <v>85880</v>
      </c>
      <c r="G178">
        <v>53973.75</v>
      </c>
      <c r="H178">
        <v>75709.5</v>
      </c>
      <c r="I178">
        <v>106804.75</v>
      </c>
      <c r="J178" t="s">
        <v>2151</v>
      </c>
      <c r="K178" s="294">
        <v>11.533288484853507</v>
      </c>
      <c r="L178" t="s">
        <v>2152</v>
      </c>
      <c r="M178">
        <v>4709</v>
      </c>
      <c r="N178">
        <v>482</v>
      </c>
      <c r="O178" s="294">
        <v>10.235718836270971</v>
      </c>
    </row>
    <row r="179" spans="1:15" hidden="1">
      <c r="A179" s="293">
        <v>48157672303</v>
      </c>
      <c r="B179" t="s">
        <v>4730</v>
      </c>
      <c r="C179">
        <v>48157</v>
      </c>
      <c r="D179" t="s">
        <v>620</v>
      </c>
      <c r="E179">
        <v>6</v>
      </c>
      <c r="F179">
        <v>85066</v>
      </c>
      <c r="G179">
        <v>53973.75</v>
      </c>
      <c r="H179">
        <v>75709.5</v>
      </c>
      <c r="I179">
        <v>106804.75</v>
      </c>
      <c r="J179" t="s">
        <v>2151</v>
      </c>
      <c r="K179" s="294">
        <v>11.533288484853507</v>
      </c>
      <c r="L179" t="s">
        <v>2152</v>
      </c>
      <c r="M179">
        <v>2828</v>
      </c>
      <c r="N179">
        <v>272</v>
      </c>
      <c r="O179" s="294">
        <v>9.618104667609618</v>
      </c>
    </row>
    <row r="180" spans="1:15" hidden="1">
      <c r="A180" s="293">
        <v>48157672004</v>
      </c>
      <c r="B180" t="s">
        <v>4726</v>
      </c>
      <c r="C180">
        <v>48157</v>
      </c>
      <c r="D180" t="s">
        <v>620</v>
      </c>
      <c r="E180">
        <v>6</v>
      </c>
      <c r="F180">
        <v>84432</v>
      </c>
      <c r="G180">
        <v>53973.75</v>
      </c>
      <c r="H180">
        <v>75709.5</v>
      </c>
      <c r="I180">
        <v>106804.75</v>
      </c>
      <c r="J180" t="s">
        <v>2151</v>
      </c>
      <c r="K180" s="294">
        <v>11.533288484853507</v>
      </c>
      <c r="L180" t="s">
        <v>2152</v>
      </c>
      <c r="M180">
        <v>6028</v>
      </c>
      <c r="N180">
        <v>601</v>
      </c>
      <c r="O180" s="294">
        <v>9.9701393497013928</v>
      </c>
    </row>
    <row r="181" spans="1:15" hidden="1">
      <c r="A181" s="293">
        <v>48157670604</v>
      </c>
      <c r="B181" t="s">
        <v>4700</v>
      </c>
      <c r="C181">
        <v>48157</v>
      </c>
      <c r="D181" t="s">
        <v>620</v>
      </c>
      <c r="E181">
        <v>6</v>
      </c>
      <c r="F181">
        <v>83566</v>
      </c>
      <c r="G181">
        <v>53973.75</v>
      </c>
      <c r="H181">
        <v>75709.5</v>
      </c>
      <c r="I181">
        <v>106804.75</v>
      </c>
      <c r="J181" t="s">
        <v>2151</v>
      </c>
      <c r="K181" s="294">
        <v>11.533288484853507</v>
      </c>
      <c r="L181" t="s">
        <v>2152</v>
      </c>
      <c r="M181">
        <v>4398</v>
      </c>
      <c r="N181">
        <v>408</v>
      </c>
      <c r="O181" s="294">
        <v>9.2769440654843098</v>
      </c>
    </row>
    <row r="182" spans="1:15" hidden="1">
      <c r="A182" s="293">
        <v>48157672202</v>
      </c>
      <c r="B182" t="s">
        <v>4729</v>
      </c>
      <c r="C182">
        <v>48157</v>
      </c>
      <c r="D182" t="s">
        <v>620</v>
      </c>
      <c r="E182">
        <v>6</v>
      </c>
      <c r="F182">
        <v>83261</v>
      </c>
      <c r="G182">
        <v>53973.75</v>
      </c>
      <c r="H182">
        <v>75709.5</v>
      </c>
      <c r="I182">
        <v>106804.75</v>
      </c>
      <c r="J182" t="s">
        <v>2151</v>
      </c>
      <c r="K182" s="294">
        <v>11.533288484853507</v>
      </c>
      <c r="L182" t="s">
        <v>2152</v>
      </c>
      <c r="M182">
        <v>2514</v>
      </c>
      <c r="N182">
        <v>309</v>
      </c>
      <c r="O182" s="294">
        <v>12.291169451073985</v>
      </c>
    </row>
    <row r="183" spans="1:15" hidden="1">
      <c r="A183" s="293">
        <v>48157671200</v>
      </c>
      <c r="B183" t="s">
        <v>4713</v>
      </c>
      <c r="C183">
        <v>48157</v>
      </c>
      <c r="D183" t="s">
        <v>620</v>
      </c>
      <c r="E183">
        <v>6</v>
      </c>
      <c r="F183">
        <v>82346</v>
      </c>
      <c r="G183">
        <v>53973.75</v>
      </c>
      <c r="H183">
        <v>75709.5</v>
      </c>
      <c r="I183">
        <v>106804.75</v>
      </c>
      <c r="J183" t="s">
        <v>2151</v>
      </c>
      <c r="K183" s="294">
        <v>11.533288484853507</v>
      </c>
      <c r="L183" t="s">
        <v>2152</v>
      </c>
      <c r="M183">
        <v>5737</v>
      </c>
      <c r="N183">
        <v>174</v>
      </c>
      <c r="O183" s="294">
        <v>3.0329440474115392</v>
      </c>
    </row>
    <row r="184" spans="1:15" hidden="1">
      <c r="A184" s="293">
        <v>48157674506</v>
      </c>
      <c r="B184" t="s">
        <v>4799</v>
      </c>
      <c r="C184">
        <v>48157</v>
      </c>
      <c r="D184" t="s">
        <v>620</v>
      </c>
      <c r="E184">
        <v>6</v>
      </c>
      <c r="F184">
        <v>81721</v>
      </c>
      <c r="G184">
        <v>53973.75</v>
      </c>
      <c r="H184">
        <v>75709.5</v>
      </c>
      <c r="I184">
        <v>106804.75</v>
      </c>
      <c r="J184" t="s">
        <v>2151</v>
      </c>
      <c r="K184" s="294">
        <v>11.533288484853507</v>
      </c>
      <c r="L184" t="s">
        <v>2152</v>
      </c>
      <c r="M184">
        <v>5425</v>
      </c>
      <c r="N184">
        <v>383</v>
      </c>
      <c r="O184" s="294">
        <v>7.0599078341013826</v>
      </c>
    </row>
    <row r="185" spans="1:15" hidden="1">
      <c r="A185" s="293">
        <v>48157672500</v>
      </c>
      <c r="B185" t="s">
        <v>4736</v>
      </c>
      <c r="C185">
        <v>48157</v>
      </c>
      <c r="D185" t="s">
        <v>620</v>
      </c>
      <c r="E185">
        <v>6</v>
      </c>
      <c r="F185">
        <v>81310</v>
      </c>
      <c r="G185">
        <v>53973.75</v>
      </c>
      <c r="H185">
        <v>75709.5</v>
      </c>
      <c r="I185">
        <v>106804.75</v>
      </c>
      <c r="J185" t="s">
        <v>2151</v>
      </c>
      <c r="K185" s="294">
        <v>11.533288484853507</v>
      </c>
      <c r="L185" t="s">
        <v>2152</v>
      </c>
      <c r="M185">
        <v>7271</v>
      </c>
      <c r="N185">
        <v>1241</v>
      </c>
      <c r="O185" s="294">
        <v>17.067803603355795</v>
      </c>
    </row>
    <row r="186" spans="1:15" hidden="1">
      <c r="A186" s="293">
        <v>48157672904</v>
      </c>
      <c r="B186" t="s">
        <v>4748</v>
      </c>
      <c r="C186">
        <v>48157</v>
      </c>
      <c r="D186" t="s">
        <v>620</v>
      </c>
      <c r="E186">
        <v>6</v>
      </c>
      <c r="F186">
        <v>81119</v>
      </c>
      <c r="G186">
        <v>53973.75</v>
      </c>
      <c r="H186">
        <v>75709.5</v>
      </c>
      <c r="I186">
        <v>106804.75</v>
      </c>
      <c r="J186" t="s">
        <v>2151</v>
      </c>
      <c r="K186" s="294">
        <v>11.533288484853507</v>
      </c>
      <c r="L186" t="s">
        <v>2152</v>
      </c>
      <c r="M186">
        <v>9461</v>
      </c>
      <c r="N186">
        <v>231</v>
      </c>
      <c r="O186" s="294">
        <v>2.4416023676144172</v>
      </c>
    </row>
    <row r="187" spans="1:15" hidden="1">
      <c r="A187" s="293">
        <v>48157672003</v>
      </c>
      <c r="B187" t="s">
        <v>4725</v>
      </c>
      <c r="C187">
        <v>48157</v>
      </c>
      <c r="D187" t="s">
        <v>620</v>
      </c>
      <c r="E187">
        <v>6</v>
      </c>
      <c r="F187">
        <v>80847</v>
      </c>
      <c r="G187">
        <v>53973.75</v>
      </c>
      <c r="H187">
        <v>75709.5</v>
      </c>
      <c r="I187">
        <v>106804.75</v>
      </c>
      <c r="J187" t="s">
        <v>2151</v>
      </c>
      <c r="K187" s="294">
        <v>11.533288484853507</v>
      </c>
      <c r="L187" t="s">
        <v>2157</v>
      </c>
      <c r="M187">
        <v>1654</v>
      </c>
      <c r="N187">
        <v>525</v>
      </c>
      <c r="O187" s="294">
        <v>31.741233373639659</v>
      </c>
    </row>
    <row r="188" spans="1:15" hidden="1">
      <c r="A188" s="293">
        <v>48157670801</v>
      </c>
      <c r="B188" t="s">
        <v>4702</v>
      </c>
      <c r="C188">
        <v>48157</v>
      </c>
      <c r="D188" t="s">
        <v>620</v>
      </c>
      <c r="E188">
        <v>6</v>
      </c>
      <c r="F188">
        <v>80199</v>
      </c>
      <c r="G188">
        <v>53973.75</v>
      </c>
      <c r="H188">
        <v>75709.5</v>
      </c>
      <c r="I188">
        <v>106804.75</v>
      </c>
      <c r="J188" t="s">
        <v>2151</v>
      </c>
      <c r="K188" s="294">
        <v>11.533288484853507</v>
      </c>
      <c r="L188" t="s">
        <v>2152</v>
      </c>
      <c r="M188">
        <v>4179</v>
      </c>
      <c r="N188">
        <v>272</v>
      </c>
      <c r="O188" s="294">
        <v>6.5087341469251019</v>
      </c>
    </row>
    <row r="189" spans="1:15" hidden="1">
      <c r="A189" s="293">
        <v>48157671002</v>
      </c>
      <c r="B189" t="s">
        <v>4710</v>
      </c>
      <c r="C189">
        <v>48157</v>
      </c>
      <c r="D189" t="s">
        <v>620</v>
      </c>
      <c r="E189">
        <v>6</v>
      </c>
      <c r="F189">
        <v>79844</v>
      </c>
      <c r="G189">
        <v>53973.75</v>
      </c>
      <c r="H189">
        <v>75709.5</v>
      </c>
      <c r="I189">
        <v>106804.75</v>
      </c>
      <c r="J189" t="s">
        <v>2151</v>
      </c>
      <c r="K189" s="294">
        <v>11.533288484853507</v>
      </c>
      <c r="L189" t="s">
        <v>2152</v>
      </c>
      <c r="M189">
        <v>5694</v>
      </c>
      <c r="N189">
        <v>400</v>
      </c>
      <c r="O189" s="294">
        <v>7.0249385317878472</v>
      </c>
    </row>
    <row r="190" spans="1:15" hidden="1">
      <c r="A190" s="293">
        <v>48157672906</v>
      </c>
      <c r="B190" t="s">
        <v>4750</v>
      </c>
      <c r="C190">
        <v>48157</v>
      </c>
      <c r="D190" t="s">
        <v>620</v>
      </c>
      <c r="E190">
        <v>6</v>
      </c>
      <c r="F190">
        <v>78997</v>
      </c>
      <c r="G190">
        <v>53973.75</v>
      </c>
      <c r="H190">
        <v>75709.5</v>
      </c>
      <c r="I190">
        <v>106804.75</v>
      </c>
      <c r="J190" t="s">
        <v>2151</v>
      </c>
      <c r="K190" s="294">
        <v>11.533288484853507</v>
      </c>
      <c r="L190" t="s">
        <v>2152</v>
      </c>
      <c r="M190">
        <v>6565</v>
      </c>
      <c r="N190">
        <v>497</v>
      </c>
      <c r="O190" s="294">
        <v>7.5704493526275698</v>
      </c>
    </row>
    <row r="191" spans="1:15" hidden="1">
      <c r="A191" s="293">
        <v>48157675501</v>
      </c>
      <c r="B191" t="s">
        <v>4817</v>
      </c>
      <c r="C191">
        <v>48157</v>
      </c>
      <c r="D191" t="s">
        <v>620</v>
      </c>
      <c r="E191">
        <v>6</v>
      </c>
      <c r="F191">
        <v>78640</v>
      </c>
      <c r="G191">
        <v>53973.75</v>
      </c>
      <c r="H191">
        <v>75709.5</v>
      </c>
      <c r="I191">
        <v>106804.75</v>
      </c>
      <c r="J191" t="s">
        <v>2151</v>
      </c>
      <c r="K191" s="294">
        <v>11.533288484853507</v>
      </c>
      <c r="L191" t="s">
        <v>2152</v>
      </c>
      <c r="M191">
        <v>7658</v>
      </c>
      <c r="N191">
        <v>176</v>
      </c>
      <c r="O191" s="294">
        <v>2.2982501958735959</v>
      </c>
    </row>
    <row r="192" spans="1:15" hidden="1">
      <c r="A192" s="293">
        <v>48157670802</v>
      </c>
      <c r="B192" t="s">
        <v>4703</v>
      </c>
      <c r="C192">
        <v>48157</v>
      </c>
      <c r="D192" t="s">
        <v>620</v>
      </c>
      <c r="E192">
        <v>6</v>
      </c>
      <c r="F192">
        <v>77132</v>
      </c>
      <c r="G192">
        <v>53973.75</v>
      </c>
      <c r="H192">
        <v>75709.5</v>
      </c>
      <c r="I192">
        <v>106804.75</v>
      </c>
      <c r="J192" t="s">
        <v>2151</v>
      </c>
      <c r="K192" s="294">
        <v>11.533288484853507</v>
      </c>
      <c r="L192" t="s">
        <v>2152</v>
      </c>
      <c r="M192">
        <v>4643</v>
      </c>
      <c r="N192">
        <v>393</v>
      </c>
      <c r="O192" s="294">
        <v>8.4643549429248335</v>
      </c>
    </row>
    <row r="193" spans="1:15" hidden="1">
      <c r="A193" s="293">
        <v>48157675101</v>
      </c>
      <c r="B193" t="s">
        <v>4811</v>
      </c>
      <c r="C193">
        <v>48157</v>
      </c>
      <c r="D193" t="s">
        <v>620</v>
      </c>
      <c r="E193">
        <v>6</v>
      </c>
      <c r="F193">
        <v>76695</v>
      </c>
      <c r="G193">
        <v>53973.75</v>
      </c>
      <c r="H193">
        <v>75709.5</v>
      </c>
      <c r="I193">
        <v>106804.75</v>
      </c>
      <c r="J193" t="s">
        <v>2151</v>
      </c>
      <c r="K193" s="294">
        <v>11.533288484853507</v>
      </c>
      <c r="L193" t="s">
        <v>2152</v>
      </c>
      <c r="M193">
        <v>7004</v>
      </c>
      <c r="N193">
        <v>1007</v>
      </c>
      <c r="O193" s="294">
        <v>14.377498572244432</v>
      </c>
    </row>
    <row r="194" spans="1:15" hidden="1">
      <c r="A194" s="293">
        <v>48157672703</v>
      </c>
      <c r="B194" t="s">
        <v>4742</v>
      </c>
      <c r="C194">
        <v>48157</v>
      </c>
      <c r="D194" t="s">
        <v>620</v>
      </c>
      <c r="E194">
        <v>6</v>
      </c>
      <c r="F194">
        <v>76619</v>
      </c>
      <c r="G194">
        <v>53973.75</v>
      </c>
      <c r="H194">
        <v>75709.5</v>
      </c>
      <c r="I194">
        <v>106804.75</v>
      </c>
      <c r="J194" t="s">
        <v>2151</v>
      </c>
      <c r="K194" s="294">
        <v>11.533288484853507</v>
      </c>
      <c r="L194" t="s">
        <v>2152</v>
      </c>
      <c r="M194">
        <v>7833</v>
      </c>
      <c r="N194">
        <v>410</v>
      </c>
      <c r="O194" s="294">
        <v>5.2342652878845906</v>
      </c>
    </row>
    <row r="195" spans="1:15" hidden="1">
      <c r="A195" s="293">
        <v>48157671800</v>
      </c>
      <c r="B195" t="s">
        <v>4722</v>
      </c>
      <c r="C195">
        <v>48157</v>
      </c>
      <c r="D195" t="s">
        <v>620</v>
      </c>
      <c r="E195">
        <v>6</v>
      </c>
      <c r="F195">
        <v>76289</v>
      </c>
      <c r="G195">
        <v>53973.75</v>
      </c>
      <c r="H195">
        <v>75709.5</v>
      </c>
      <c r="I195">
        <v>106804.75</v>
      </c>
      <c r="J195" t="s">
        <v>2151</v>
      </c>
      <c r="K195" s="294">
        <v>11.533288484853507</v>
      </c>
      <c r="L195" t="s">
        <v>2152</v>
      </c>
      <c r="M195">
        <v>4386</v>
      </c>
      <c r="N195">
        <v>336</v>
      </c>
      <c r="O195" s="294">
        <v>7.6607387140902876</v>
      </c>
    </row>
    <row r="196" spans="1:15" hidden="1">
      <c r="A196" s="293">
        <v>48157670603</v>
      </c>
      <c r="B196" t="s">
        <v>4699</v>
      </c>
      <c r="C196">
        <v>48157</v>
      </c>
      <c r="D196" t="s">
        <v>620</v>
      </c>
      <c r="E196">
        <v>6</v>
      </c>
      <c r="F196">
        <v>76134</v>
      </c>
      <c r="G196">
        <v>53973.75</v>
      </c>
      <c r="H196">
        <v>75709.5</v>
      </c>
      <c r="I196">
        <v>106804.75</v>
      </c>
      <c r="J196" t="s">
        <v>2151</v>
      </c>
      <c r="K196" s="294">
        <v>11.533288484853507</v>
      </c>
      <c r="L196" t="s">
        <v>2152</v>
      </c>
      <c r="M196">
        <v>5861</v>
      </c>
      <c r="N196">
        <v>111</v>
      </c>
      <c r="O196" s="294">
        <v>1.8938747653983963</v>
      </c>
    </row>
    <row r="197" spans="1:15" hidden="1">
      <c r="A197" s="293">
        <v>48157672802</v>
      </c>
      <c r="B197" t="s">
        <v>4744</v>
      </c>
      <c r="C197">
        <v>48157</v>
      </c>
      <c r="D197" t="s">
        <v>620</v>
      </c>
      <c r="E197">
        <v>6</v>
      </c>
      <c r="F197">
        <v>75385</v>
      </c>
      <c r="G197">
        <v>53973.75</v>
      </c>
      <c r="H197">
        <v>75709.5</v>
      </c>
      <c r="I197">
        <v>106804.75</v>
      </c>
      <c r="J197" t="s">
        <v>2164</v>
      </c>
      <c r="K197" s="294">
        <v>11.533288484853507</v>
      </c>
      <c r="L197" t="s">
        <v>2152</v>
      </c>
      <c r="M197">
        <v>2621</v>
      </c>
      <c r="N197">
        <v>103</v>
      </c>
      <c r="O197" s="294">
        <v>3.9297977871041585</v>
      </c>
    </row>
    <row r="198" spans="1:15" hidden="1">
      <c r="A198" s="293">
        <v>48157672604</v>
      </c>
      <c r="B198" t="s">
        <v>4739</v>
      </c>
      <c r="C198">
        <v>48157</v>
      </c>
      <c r="D198" t="s">
        <v>620</v>
      </c>
      <c r="E198">
        <v>6</v>
      </c>
      <c r="F198">
        <v>75063</v>
      </c>
      <c r="G198">
        <v>53973.75</v>
      </c>
      <c r="H198">
        <v>75709.5</v>
      </c>
      <c r="I198">
        <v>106804.75</v>
      </c>
      <c r="J198" t="s">
        <v>2164</v>
      </c>
      <c r="K198" s="294">
        <v>11.533288484853507</v>
      </c>
      <c r="L198" t="s">
        <v>2152</v>
      </c>
      <c r="M198">
        <v>7741</v>
      </c>
      <c r="N198">
        <v>646</v>
      </c>
      <c r="O198" s="294">
        <v>8.3451750419842394</v>
      </c>
    </row>
    <row r="199" spans="1:15" hidden="1">
      <c r="A199" s="293">
        <v>48157675402</v>
      </c>
      <c r="B199" t="s">
        <v>4816</v>
      </c>
      <c r="C199">
        <v>48157</v>
      </c>
      <c r="D199" t="s">
        <v>620</v>
      </c>
      <c r="E199">
        <v>6</v>
      </c>
      <c r="F199">
        <v>73967</v>
      </c>
      <c r="G199">
        <v>53973.75</v>
      </c>
      <c r="H199">
        <v>75709.5</v>
      </c>
      <c r="I199">
        <v>106804.75</v>
      </c>
      <c r="J199" t="s">
        <v>2164</v>
      </c>
      <c r="K199" s="294">
        <v>11.533288484853507</v>
      </c>
      <c r="L199" t="s">
        <v>2152</v>
      </c>
      <c r="M199">
        <v>2901</v>
      </c>
      <c r="N199">
        <v>240</v>
      </c>
      <c r="O199" s="294">
        <v>8.2730093071354709</v>
      </c>
    </row>
    <row r="200" spans="1:15" hidden="1">
      <c r="A200" s="293">
        <v>48157672701</v>
      </c>
      <c r="B200" t="s">
        <v>4740</v>
      </c>
      <c r="C200">
        <v>48157</v>
      </c>
      <c r="D200" t="s">
        <v>620</v>
      </c>
      <c r="E200">
        <v>6</v>
      </c>
      <c r="F200">
        <v>73665</v>
      </c>
      <c r="G200">
        <v>53973.75</v>
      </c>
      <c r="H200">
        <v>75709.5</v>
      </c>
      <c r="I200">
        <v>106804.75</v>
      </c>
      <c r="J200" t="s">
        <v>2164</v>
      </c>
      <c r="K200" s="294">
        <v>11.533288484853507</v>
      </c>
      <c r="L200" t="s">
        <v>2152</v>
      </c>
      <c r="M200">
        <v>5443</v>
      </c>
      <c r="N200">
        <v>628</v>
      </c>
      <c r="O200" s="294">
        <v>11.537754914569172</v>
      </c>
    </row>
    <row r="201" spans="1:15" hidden="1">
      <c r="A201" s="293">
        <v>48157670400</v>
      </c>
      <c r="B201" t="s">
        <v>4696</v>
      </c>
      <c r="C201">
        <v>48157</v>
      </c>
      <c r="D201" t="s">
        <v>620</v>
      </c>
      <c r="E201">
        <v>6</v>
      </c>
      <c r="F201">
        <v>73304</v>
      </c>
      <c r="G201">
        <v>53973.75</v>
      </c>
      <c r="H201">
        <v>75709.5</v>
      </c>
      <c r="I201">
        <v>106804.75</v>
      </c>
      <c r="J201" t="s">
        <v>2164</v>
      </c>
      <c r="K201" s="294">
        <v>11.533288484853507</v>
      </c>
      <c r="L201" t="s">
        <v>2152</v>
      </c>
      <c r="M201">
        <v>4450</v>
      </c>
      <c r="N201">
        <v>354</v>
      </c>
      <c r="O201" s="294">
        <v>7.9550561797752817</v>
      </c>
    </row>
    <row r="202" spans="1:15" hidden="1">
      <c r="A202" s="293">
        <v>48157675702</v>
      </c>
      <c r="B202" t="s">
        <v>4822</v>
      </c>
      <c r="C202">
        <v>48157</v>
      </c>
      <c r="D202" t="s">
        <v>620</v>
      </c>
      <c r="E202">
        <v>6</v>
      </c>
      <c r="F202">
        <v>72231</v>
      </c>
      <c r="G202">
        <v>53973.75</v>
      </c>
      <c r="H202">
        <v>75709.5</v>
      </c>
      <c r="I202">
        <v>106804.75</v>
      </c>
      <c r="J202" t="s">
        <v>2164</v>
      </c>
      <c r="K202" s="294">
        <v>11.533288484853507</v>
      </c>
      <c r="L202" t="s">
        <v>2152</v>
      </c>
      <c r="M202">
        <v>3503</v>
      </c>
      <c r="N202">
        <v>417</v>
      </c>
      <c r="O202" s="294">
        <v>11.904082215244076</v>
      </c>
    </row>
    <row r="203" spans="1:15" hidden="1">
      <c r="A203" s="293">
        <v>48157671402</v>
      </c>
      <c r="B203" t="s">
        <v>4716</v>
      </c>
      <c r="C203">
        <v>48157</v>
      </c>
      <c r="D203" t="s">
        <v>620</v>
      </c>
      <c r="E203">
        <v>6</v>
      </c>
      <c r="F203">
        <v>71945</v>
      </c>
      <c r="G203">
        <v>53973.75</v>
      </c>
      <c r="H203">
        <v>75709.5</v>
      </c>
      <c r="I203">
        <v>106804.75</v>
      </c>
      <c r="J203" t="s">
        <v>2164</v>
      </c>
      <c r="K203" s="294">
        <v>11.533288484853507</v>
      </c>
      <c r="L203" t="s">
        <v>2152</v>
      </c>
      <c r="M203">
        <v>6207</v>
      </c>
      <c r="N203">
        <v>990</v>
      </c>
      <c r="O203" s="294">
        <v>15.949734171097148</v>
      </c>
    </row>
    <row r="204" spans="1:15" hidden="1">
      <c r="A204" s="293">
        <v>48157675102</v>
      </c>
      <c r="B204" t="s">
        <v>4812</v>
      </c>
      <c r="C204">
        <v>48157</v>
      </c>
      <c r="D204" t="s">
        <v>620</v>
      </c>
      <c r="E204">
        <v>6</v>
      </c>
      <c r="F204">
        <v>71636</v>
      </c>
      <c r="G204">
        <v>53973.75</v>
      </c>
      <c r="H204">
        <v>75709.5</v>
      </c>
      <c r="I204">
        <v>106804.75</v>
      </c>
      <c r="J204" t="s">
        <v>2164</v>
      </c>
      <c r="K204" s="294">
        <v>11.533288484853507</v>
      </c>
      <c r="L204" t="s">
        <v>2157</v>
      </c>
      <c r="M204">
        <v>4820</v>
      </c>
      <c r="N204">
        <v>984</v>
      </c>
      <c r="O204" s="294">
        <v>20.414937759336098</v>
      </c>
    </row>
    <row r="205" spans="1:15" hidden="1">
      <c r="A205" s="293">
        <v>48157672602</v>
      </c>
      <c r="B205" t="s">
        <v>4737</v>
      </c>
      <c r="C205">
        <v>48157</v>
      </c>
      <c r="D205" t="s">
        <v>620</v>
      </c>
      <c r="E205">
        <v>6</v>
      </c>
      <c r="F205">
        <v>71377</v>
      </c>
      <c r="G205">
        <v>53973.75</v>
      </c>
      <c r="H205">
        <v>75709.5</v>
      </c>
      <c r="I205">
        <v>106804.75</v>
      </c>
      <c r="J205" t="s">
        <v>2164</v>
      </c>
      <c r="K205" s="294">
        <v>11.533288484853507</v>
      </c>
      <c r="L205" t="s">
        <v>2157</v>
      </c>
      <c r="M205">
        <v>6564</v>
      </c>
      <c r="N205">
        <v>1385</v>
      </c>
      <c r="O205" s="294">
        <v>21.099939061547836</v>
      </c>
    </row>
    <row r="206" spans="1:15" hidden="1">
      <c r="A206" s="293">
        <v>48157672002</v>
      </c>
      <c r="B206" t="s">
        <v>4724</v>
      </c>
      <c r="C206">
        <v>48157</v>
      </c>
      <c r="D206" t="s">
        <v>620</v>
      </c>
      <c r="E206">
        <v>6</v>
      </c>
      <c r="F206">
        <v>71116</v>
      </c>
      <c r="G206">
        <v>53973.75</v>
      </c>
      <c r="H206">
        <v>75709.5</v>
      </c>
      <c r="I206">
        <v>106804.75</v>
      </c>
      <c r="J206" t="s">
        <v>2164</v>
      </c>
      <c r="K206" s="294">
        <v>11.533288484853507</v>
      </c>
      <c r="L206" t="s">
        <v>2152</v>
      </c>
      <c r="M206">
        <v>6577</v>
      </c>
      <c r="N206">
        <v>694</v>
      </c>
      <c r="O206" s="294">
        <v>10.551923369317318</v>
      </c>
    </row>
    <row r="207" spans="1:15" hidden="1">
      <c r="A207" s="293">
        <v>48157670102</v>
      </c>
      <c r="B207" t="s">
        <v>4692</v>
      </c>
      <c r="C207">
        <v>48157</v>
      </c>
      <c r="D207" t="s">
        <v>620</v>
      </c>
      <c r="E207">
        <v>6</v>
      </c>
      <c r="F207">
        <v>70198</v>
      </c>
      <c r="G207">
        <v>53973.75</v>
      </c>
      <c r="H207">
        <v>75709.5</v>
      </c>
      <c r="I207">
        <v>106804.75</v>
      </c>
      <c r="J207" t="s">
        <v>2164</v>
      </c>
      <c r="K207" s="294">
        <v>11.533288484853507</v>
      </c>
      <c r="L207" t="s">
        <v>2152</v>
      </c>
      <c r="M207">
        <v>3184</v>
      </c>
      <c r="N207">
        <v>252</v>
      </c>
      <c r="O207" s="294">
        <v>7.9145728643216078</v>
      </c>
    </row>
    <row r="208" spans="1:15" hidden="1">
      <c r="A208" s="293">
        <v>48157674900</v>
      </c>
      <c r="B208" t="s">
        <v>4809</v>
      </c>
      <c r="C208">
        <v>48157</v>
      </c>
      <c r="D208" t="s">
        <v>620</v>
      </c>
      <c r="E208">
        <v>6</v>
      </c>
      <c r="F208">
        <v>68578</v>
      </c>
      <c r="G208">
        <v>53973.75</v>
      </c>
      <c r="H208">
        <v>75709.5</v>
      </c>
      <c r="I208">
        <v>106804.75</v>
      </c>
      <c r="J208" t="s">
        <v>2164</v>
      </c>
      <c r="K208" s="294">
        <v>11.533288484853507</v>
      </c>
      <c r="L208" t="s">
        <v>2152</v>
      </c>
      <c r="M208">
        <v>5540</v>
      </c>
      <c r="N208">
        <v>1000</v>
      </c>
      <c r="O208" s="294">
        <v>18.050541516245488</v>
      </c>
    </row>
    <row r="209" spans="1:15" hidden="1">
      <c r="A209" s="293">
        <v>48157671102</v>
      </c>
      <c r="B209" t="s">
        <v>4712</v>
      </c>
      <c r="C209">
        <v>48157</v>
      </c>
      <c r="D209" t="s">
        <v>620</v>
      </c>
      <c r="E209">
        <v>6</v>
      </c>
      <c r="F209">
        <v>67830</v>
      </c>
      <c r="G209">
        <v>53973.75</v>
      </c>
      <c r="H209">
        <v>75709.5</v>
      </c>
      <c r="I209">
        <v>106804.75</v>
      </c>
      <c r="J209" t="s">
        <v>2164</v>
      </c>
      <c r="K209" s="294">
        <v>11.533288484853507</v>
      </c>
      <c r="L209" t="s">
        <v>2152</v>
      </c>
      <c r="M209">
        <v>5672</v>
      </c>
      <c r="N209">
        <v>777</v>
      </c>
      <c r="O209" s="294">
        <v>13.698871650211567</v>
      </c>
    </row>
    <row r="210" spans="1:15" hidden="1">
      <c r="A210" s="293">
        <v>48157670101</v>
      </c>
      <c r="B210" t="s">
        <v>4691</v>
      </c>
      <c r="C210">
        <v>48157</v>
      </c>
      <c r="D210" t="s">
        <v>620</v>
      </c>
      <c r="E210">
        <v>6</v>
      </c>
      <c r="F210">
        <v>62454</v>
      </c>
      <c r="G210">
        <v>53973.75</v>
      </c>
      <c r="H210">
        <v>75709.5</v>
      </c>
      <c r="I210">
        <v>106804.75</v>
      </c>
      <c r="J210" t="s">
        <v>2164</v>
      </c>
      <c r="K210" s="294">
        <v>11.533288484853507</v>
      </c>
      <c r="L210" t="s">
        <v>2152</v>
      </c>
      <c r="M210">
        <v>6102</v>
      </c>
      <c r="N210">
        <v>1053</v>
      </c>
      <c r="O210" s="294">
        <v>17.256637168141591</v>
      </c>
    </row>
    <row r="211" spans="1:15" hidden="1">
      <c r="A211" s="293">
        <v>48157675701</v>
      </c>
      <c r="B211" t="s">
        <v>4821</v>
      </c>
      <c r="C211">
        <v>48157</v>
      </c>
      <c r="D211" t="s">
        <v>620</v>
      </c>
      <c r="E211">
        <v>6</v>
      </c>
      <c r="F211">
        <v>61949</v>
      </c>
      <c r="G211">
        <v>53973.75</v>
      </c>
      <c r="H211">
        <v>75709.5</v>
      </c>
      <c r="I211">
        <v>106804.75</v>
      </c>
      <c r="J211" t="s">
        <v>2164</v>
      </c>
      <c r="K211" s="294">
        <v>11.533288484853507</v>
      </c>
      <c r="L211" t="s">
        <v>2152</v>
      </c>
      <c r="M211">
        <v>3085</v>
      </c>
      <c r="N211">
        <v>351</v>
      </c>
      <c r="O211" s="294">
        <v>11.377633711507293</v>
      </c>
    </row>
    <row r="212" spans="1:15" hidden="1">
      <c r="A212" s="293">
        <v>48157671300</v>
      </c>
      <c r="B212" t="s">
        <v>4714</v>
      </c>
      <c r="C212">
        <v>48157</v>
      </c>
      <c r="D212" t="s">
        <v>620</v>
      </c>
      <c r="E212">
        <v>6</v>
      </c>
      <c r="F212">
        <v>59007</v>
      </c>
      <c r="G212">
        <v>53973.75</v>
      </c>
      <c r="H212">
        <v>75709.5</v>
      </c>
      <c r="I212">
        <v>106804.75</v>
      </c>
      <c r="J212" t="s">
        <v>2164</v>
      </c>
      <c r="K212" s="294">
        <v>11.533288484853507</v>
      </c>
      <c r="L212" t="s">
        <v>2152</v>
      </c>
      <c r="M212">
        <v>3948</v>
      </c>
      <c r="N212">
        <v>625</v>
      </c>
      <c r="O212" s="294">
        <v>15.830800405268491</v>
      </c>
    </row>
    <row r="213" spans="1:15" hidden="1">
      <c r="A213" s="293">
        <v>48157675000</v>
      </c>
      <c r="B213" t="s">
        <v>4810</v>
      </c>
      <c r="C213">
        <v>48157</v>
      </c>
      <c r="D213" t="s">
        <v>620</v>
      </c>
      <c r="E213">
        <v>6</v>
      </c>
      <c r="F213">
        <v>57724</v>
      </c>
      <c r="G213">
        <v>53973.75</v>
      </c>
      <c r="H213">
        <v>75709.5</v>
      </c>
      <c r="I213">
        <v>106804.75</v>
      </c>
      <c r="J213" t="s">
        <v>2164</v>
      </c>
      <c r="K213" s="294">
        <v>11.533288484853507</v>
      </c>
      <c r="L213" t="s">
        <v>2157</v>
      </c>
      <c r="M213">
        <v>3403</v>
      </c>
      <c r="N213">
        <v>1005</v>
      </c>
      <c r="O213" s="294">
        <v>29.532765207170144</v>
      </c>
    </row>
    <row r="214" spans="1:15" hidden="1">
      <c r="A214" s="293">
        <v>48157675800</v>
      </c>
      <c r="B214" t="s">
        <v>4823</v>
      </c>
      <c r="C214">
        <v>48157</v>
      </c>
      <c r="D214" t="s">
        <v>620</v>
      </c>
      <c r="E214">
        <v>6</v>
      </c>
      <c r="F214">
        <v>57689</v>
      </c>
      <c r="G214">
        <v>53973.75</v>
      </c>
      <c r="H214">
        <v>75709.5</v>
      </c>
      <c r="I214">
        <v>106804.75</v>
      </c>
      <c r="J214" t="s">
        <v>2164</v>
      </c>
      <c r="K214" s="294">
        <v>11.533288484853507</v>
      </c>
      <c r="L214" t="s">
        <v>2152</v>
      </c>
      <c r="M214">
        <v>3572</v>
      </c>
      <c r="N214">
        <v>699</v>
      </c>
      <c r="O214" s="294">
        <v>19.568868980963046</v>
      </c>
    </row>
    <row r="215" spans="1:15" hidden="1">
      <c r="A215" s="293">
        <v>48157670202</v>
      </c>
      <c r="B215" t="s">
        <v>4694</v>
      </c>
      <c r="C215">
        <v>48157</v>
      </c>
      <c r="D215" t="s">
        <v>620</v>
      </c>
      <c r="E215">
        <v>6</v>
      </c>
      <c r="F215">
        <v>57017</v>
      </c>
      <c r="G215">
        <v>53973.75</v>
      </c>
      <c r="H215">
        <v>75709.5</v>
      </c>
      <c r="I215">
        <v>106804.75</v>
      </c>
      <c r="J215" t="s">
        <v>2164</v>
      </c>
      <c r="K215" s="294">
        <v>11.533288484853507</v>
      </c>
      <c r="L215" t="s">
        <v>2157</v>
      </c>
      <c r="M215">
        <v>5107</v>
      </c>
      <c r="N215">
        <v>1119</v>
      </c>
      <c r="O215" s="294">
        <v>21.911102408458976</v>
      </c>
    </row>
    <row r="216" spans="1:15" hidden="1">
      <c r="A216" s="293">
        <v>48157675300</v>
      </c>
      <c r="B216" t="s">
        <v>4814</v>
      </c>
      <c r="C216">
        <v>48157</v>
      </c>
      <c r="D216" t="s">
        <v>620</v>
      </c>
      <c r="E216">
        <v>6</v>
      </c>
      <c r="F216">
        <v>53218</v>
      </c>
      <c r="G216">
        <v>53973.75</v>
      </c>
      <c r="H216">
        <v>75709.5</v>
      </c>
      <c r="I216">
        <v>106804.75</v>
      </c>
      <c r="J216" t="s">
        <v>2159</v>
      </c>
      <c r="K216" s="294">
        <v>11.533288484853507</v>
      </c>
      <c r="L216" t="s">
        <v>2157</v>
      </c>
      <c r="M216">
        <v>5366</v>
      </c>
      <c r="N216">
        <v>1082</v>
      </c>
      <c r="O216" s="294">
        <v>20.163995527394707</v>
      </c>
    </row>
    <row r="217" spans="1:15" hidden="1">
      <c r="A217" s="293">
        <v>48157670602</v>
      </c>
      <c r="B217" t="s">
        <v>4698</v>
      </c>
      <c r="C217">
        <v>48157</v>
      </c>
      <c r="D217" t="s">
        <v>620</v>
      </c>
      <c r="E217">
        <v>6</v>
      </c>
      <c r="F217">
        <v>51591</v>
      </c>
      <c r="G217">
        <v>53973.75</v>
      </c>
      <c r="H217">
        <v>75709.5</v>
      </c>
      <c r="I217">
        <v>106804.75</v>
      </c>
      <c r="J217" t="s">
        <v>2159</v>
      </c>
      <c r="K217" s="294">
        <v>11.533288484853507</v>
      </c>
      <c r="L217" t="s">
        <v>2152</v>
      </c>
      <c r="M217">
        <v>1894</v>
      </c>
      <c r="N217">
        <v>351</v>
      </c>
      <c r="O217" s="294">
        <v>18.532206969376979</v>
      </c>
    </row>
    <row r="218" spans="1:15" hidden="1">
      <c r="A218" s="293">
        <v>48157674800</v>
      </c>
      <c r="B218" t="s">
        <v>4808</v>
      </c>
      <c r="C218">
        <v>48157</v>
      </c>
      <c r="D218" t="s">
        <v>620</v>
      </c>
      <c r="E218">
        <v>6</v>
      </c>
      <c r="F218">
        <v>51442</v>
      </c>
      <c r="G218">
        <v>53973.75</v>
      </c>
      <c r="H218">
        <v>75709.5</v>
      </c>
      <c r="I218">
        <v>106804.75</v>
      </c>
      <c r="J218" t="s">
        <v>2159</v>
      </c>
      <c r="K218" s="294">
        <v>11.533288484853507</v>
      </c>
      <c r="L218" t="s">
        <v>2152</v>
      </c>
      <c r="M218">
        <v>5997</v>
      </c>
      <c r="N218">
        <v>672</v>
      </c>
      <c r="O218" s="294">
        <v>11.205602801400701</v>
      </c>
    </row>
    <row r="219" spans="1:15" hidden="1">
      <c r="A219" s="293">
        <v>48157675200</v>
      </c>
      <c r="B219" t="s">
        <v>4813</v>
      </c>
      <c r="C219">
        <v>48157</v>
      </c>
      <c r="D219" t="s">
        <v>620</v>
      </c>
      <c r="E219">
        <v>6</v>
      </c>
      <c r="F219">
        <v>49828</v>
      </c>
      <c r="G219">
        <v>53973.75</v>
      </c>
      <c r="H219">
        <v>75709.5</v>
      </c>
      <c r="I219">
        <v>106804.75</v>
      </c>
      <c r="J219" t="s">
        <v>2159</v>
      </c>
      <c r="K219" s="294">
        <v>11.533288484853507</v>
      </c>
      <c r="L219" t="s">
        <v>2157</v>
      </c>
      <c r="M219">
        <v>5419</v>
      </c>
      <c r="N219">
        <v>1787</v>
      </c>
      <c r="O219" s="294">
        <v>32.976563941686656</v>
      </c>
    </row>
    <row r="220" spans="1:15" hidden="1">
      <c r="A220" s="293">
        <v>48157670300</v>
      </c>
      <c r="B220" t="s">
        <v>4695</v>
      </c>
      <c r="C220">
        <v>48157</v>
      </c>
      <c r="D220" t="s">
        <v>620</v>
      </c>
      <c r="E220">
        <v>6</v>
      </c>
      <c r="F220">
        <v>49038</v>
      </c>
      <c r="G220">
        <v>53973.75</v>
      </c>
      <c r="H220">
        <v>75709.5</v>
      </c>
      <c r="I220">
        <v>106804.75</v>
      </c>
      <c r="J220" t="s">
        <v>2159</v>
      </c>
      <c r="K220" s="294">
        <v>11.533288484853507</v>
      </c>
      <c r="L220" t="s">
        <v>2157</v>
      </c>
      <c r="M220">
        <v>3429</v>
      </c>
      <c r="N220">
        <v>1011</v>
      </c>
      <c r="O220" s="294">
        <v>29.483814523184606</v>
      </c>
    </row>
    <row r="221" spans="1:15" hidden="1">
      <c r="A221" s="293">
        <v>48167990000</v>
      </c>
      <c r="B221" t="s">
        <v>4951</v>
      </c>
      <c r="C221">
        <v>48167</v>
      </c>
      <c r="D221" t="s">
        <v>754</v>
      </c>
      <c r="E221">
        <v>6</v>
      </c>
      <c r="F221" t="s">
        <v>609</v>
      </c>
      <c r="G221">
        <v>53973.75</v>
      </c>
      <c r="H221">
        <v>75709.5</v>
      </c>
      <c r="I221">
        <v>106804.75</v>
      </c>
      <c r="J221" t="s">
        <v>2156</v>
      </c>
      <c r="K221" s="294">
        <v>11.533288484853507</v>
      </c>
      <c r="L221" t="s">
        <v>2208</v>
      </c>
      <c r="M221">
        <v>0</v>
      </c>
      <c r="N221">
        <v>0</v>
      </c>
      <c r="O221" s="294" t="s">
        <v>609</v>
      </c>
    </row>
    <row r="222" spans="1:15" hidden="1">
      <c r="A222" s="293">
        <v>48167990100</v>
      </c>
      <c r="B222" t="s">
        <v>4952</v>
      </c>
      <c r="C222">
        <v>48167</v>
      </c>
      <c r="D222" t="s">
        <v>754</v>
      </c>
      <c r="E222">
        <v>6</v>
      </c>
      <c r="F222" t="s">
        <v>609</v>
      </c>
      <c r="G222">
        <v>53973.75</v>
      </c>
      <c r="H222">
        <v>75709.5</v>
      </c>
      <c r="I222">
        <v>106804.75</v>
      </c>
      <c r="J222" t="s">
        <v>2156</v>
      </c>
      <c r="K222" s="294">
        <v>11.533288484853507</v>
      </c>
      <c r="L222" t="s">
        <v>2208</v>
      </c>
      <c r="M222">
        <v>0</v>
      </c>
      <c r="N222">
        <v>0</v>
      </c>
      <c r="O222" s="294" t="s">
        <v>609</v>
      </c>
    </row>
    <row r="223" spans="1:15" hidden="1">
      <c r="A223" s="293">
        <v>48167721206</v>
      </c>
      <c r="B223" t="s">
        <v>4882</v>
      </c>
      <c r="C223">
        <v>48167</v>
      </c>
      <c r="D223" t="s">
        <v>754</v>
      </c>
      <c r="E223">
        <v>6</v>
      </c>
      <c r="F223">
        <v>244952</v>
      </c>
      <c r="G223">
        <v>53973.75</v>
      </c>
      <c r="H223">
        <v>75709.5</v>
      </c>
      <c r="I223">
        <v>106804.75</v>
      </c>
      <c r="J223" t="s">
        <v>2154</v>
      </c>
      <c r="K223" s="294">
        <v>11.533288484853507</v>
      </c>
      <c r="L223" t="s">
        <v>2152</v>
      </c>
      <c r="M223">
        <v>4924</v>
      </c>
      <c r="N223">
        <v>35</v>
      </c>
      <c r="O223" s="294">
        <v>0.71080422420796097</v>
      </c>
    </row>
    <row r="224" spans="1:15" hidden="1">
      <c r="A224" s="293">
        <v>48167721211</v>
      </c>
      <c r="B224" t="s">
        <v>4887</v>
      </c>
      <c r="C224">
        <v>48167</v>
      </c>
      <c r="D224" t="s">
        <v>754</v>
      </c>
      <c r="E224">
        <v>6</v>
      </c>
      <c r="F224">
        <v>207861</v>
      </c>
      <c r="G224">
        <v>53973.75</v>
      </c>
      <c r="H224">
        <v>75709.5</v>
      </c>
      <c r="I224">
        <v>106804.75</v>
      </c>
      <c r="J224" t="s">
        <v>2154</v>
      </c>
      <c r="K224" s="294">
        <v>11.533288484853507</v>
      </c>
      <c r="L224" t="s">
        <v>2152</v>
      </c>
      <c r="M224">
        <v>2836</v>
      </c>
      <c r="N224">
        <v>40</v>
      </c>
      <c r="O224" s="294">
        <v>1.4104372355430184</v>
      </c>
    </row>
    <row r="225" spans="1:15" hidden="1">
      <c r="A225" s="293">
        <v>48167720400</v>
      </c>
      <c r="B225" t="s">
        <v>4854</v>
      </c>
      <c r="C225">
        <v>48167</v>
      </c>
      <c r="D225" t="s">
        <v>754</v>
      </c>
      <c r="E225">
        <v>6</v>
      </c>
      <c r="F225">
        <v>191612</v>
      </c>
      <c r="G225">
        <v>53973.75</v>
      </c>
      <c r="H225">
        <v>75709.5</v>
      </c>
      <c r="I225">
        <v>106804.75</v>
      </c>
      <c r="J225" t="s">
        <v>2154</v>
      </c>
      <c r="K225" s="294">
        <v>11.533288484853507</v>
      </c>
      <c r="L225" t="s">
        <v>2152</v>
      </c>
      <c r="M225">
        <v>10094</v>
      </c>
      <c r="N225">
        <v>172</v>
      </c>
      <c r="O225" s="294">
        <v>1.703982563899346</v>
      </c>
    </row>
    <row r="226" spans="1:15" hidden="1">
      <c r="A226" s="293">
        <v>48167720512</v>
      </c>
      <c r="B226" t="s">
        <v>4864</v>
      </c>
      <c r="C226">
        <v>48167</v>
      </c>
      <c r="D226" t="s">
        <v>754</v>
      </c>
      <c r="E226">
        <v>6</v>
      </c>
      <c r="F226">
        <v>165217</v>
      </c>
      <c r="G226">
        <v>53973.75</v>
      </c>
      <c r="H226">
        <v>75709.5</v>
      </c>
      <c r="I226">
        <v>106804.75</v>
      </c>
      <c r="J226" t="s">
        <v>2154</v>
      </c>
      <c r="K226" s="294">
        <v>11.533288484853507</v>
      </c>
      <c r="L226" t="s">
        <v>2152</v>
      </c>
      <c r="M226">
        <v>2985</v>
      </c>
      <c r="N226">
        <v>245</v>
      </c>
      <c r="O226" s="294">
        <v>8.2077051926298168</v>
      </c>
    </row>
    <row r="227" spans="1:15" hidden="1">
      <c r="A227" s="293">
        <v>48167721209</v>
      </c>
      <c r="B227" t="s">
        <v>4885</v>
      </c>
      <c r="C227">
        <v>48167</v>
      </c>
      <c r="D227" t="s">
        <v>754</v>
      </c>
      <c r="E227">
        <v>6</v>
      </c>
      <c r="F227">
        <v>162981</v>
      </c>
      <c r="G227">
        <v>53973.75</v>
      </c>
      <c r="H227">
        <v>75709.5</v>
      </c>
      <c r="I227">
        <v>106804.75</v>
      </c>
      <c r="J227" t="s">
        <v>2154</v>
      </c>
      <c r="K227" s="294">
        <v>11.533288484853507</v>
      </c>
      <c r="L227" t="s">
        <v>2152</v>
      </c>
      <c r="M227">
        <v>2736</v>
      </c>
      <c r="N227">
        <v>6</v>
      </c>
      <c r="O227" s="294">
        <v>0.21929824561403508</v>
      </c>
    </row>
    <row r="228" spans="1:15" hidden="1">
      <c r="A228" s="293">
        <v>48167721210</v>
      </c>
      <c r="B228" t="s">
        <v>4886</v>
      </c>
      <c r="C228">
        <v>48167</v>
      </c>
      <c r="D228" t="s">
        <v>754</v>
      </c>
      <c r="E228">
        <v>6</v>
      </c>
      <c r="F228">
        <v>162490</v>
      </c>
      <c r="G228">
        <v>53973.75</v>
      </c>
      <c r="H228">
        <v>75709.5</v>
      </c>
      <c r="I228">
        <v>106804.75</v>
      </c>
      <c r="J228" t="s">
        <v>2154</v>
      </c>
      <c r="K228" s="294">
        <v>11.533288484853507</v>
      </c>
      <c r="L228" t="s">
        <v>2152</v>
      </c>
      <c r="M228">
        <v>6876</v>
      </c>
      <c r="N228">
        <v>84</v>
      </c>
      <c r="O228" s="294">
        <v>1.2216404886561953</v>
      </c>
    </row>
    <row r="229" spans="1:15" hidden="1">
      <c r="A229" s="293">
        <v>48167720504</v>
      </c>
      <c r="B229" t="s">
        <v>4856</v>
      </c>
      <c r="C229">
        <v>48167</v>
      </c>
      <c r="D229" t="s">
        <v>754</v>
      </c>
      <c r="E229">
        <v>6</v>
      </c>
      <c r="F229">
        <v>154583</v>
      </c>
      <c r="G229">
        <v>53973.75</v>
      </c>
      <c r="H229">
        <v>75709.5</v>
      </c>
      <c r="I229">
        <v>106804.75</v>
      </c>
      <c r="J229" t="s">
        <v>2154</v>
      </c>
      <c r="K229" s="294">
        <v>11.533288484853507</v>
      </c>
      <c r="L229" t="s">
        <v>2152</v>
      </c>
      <c r="M229">
        <v>1919</v>
      </c>
      <c r="N229">
        <v>116</v>
      </c>
      <c r="O229" s="294">
        <v>6.0448150078165712</v>
      </c>
    </row>
    <row r="230" spans="1:15" hidden="1">
      <c r="A230" s="293">
        <v>48167720511</v>
      </c>
      <c r="B230" t="s">
        <v>4863</v>
      </c>
      <c r="C230">
        <v>48167</v>
      </c>
      <c r="D230" t="s">
        <v>754</v>
      </c>
      <c r="E230">
        <v>6</v>
      </c>
      <c r="F230">
        <v>144400</v>
      </c>
      <c r="G230">
        <v>53973.75</v>
      </c>
      <c r="H230">
        <v>75709.5</v>
      </c>
      <c r="I230">
        <v>106804.75</v>
      </c>
      <c r="J230" t="s">
        <v>2154</v>
      </c>
      <c r="K230" s="294">
        <v>11.533288484853507</v>
      </c>
      <c r="L230" t="s">
        <v>2152</v>
      </c>
      <c r="M230">
        <v>3038</v>
      </c>
      <c r="N230">
        <v>103</v>
      </c>
      <c r="O230" s="294">
        <v>3.3903884134298878</v>
      </c>
    </row>
    <row r="231" spans="1:15" hidden="1">
      <c r="A231" s="293">
        <v>48167720605</v>
      </c>
      <c r="B231" t="s">
        <v>4869</v>
      </c>
      <c r="C231">
        <v>48167</v>
      </c>
      <c r="D231" t="s">
        <v>754</v>
      </c>
      <c r="E231">
        <v>6</v>
      </c>
      <c r="F231">
        <v>143061</v>
      </c>
      <c r="G231">
        <v>53973.75</v>
      </c>
      <c r="H231">
        <v>75709.5</v>
      </c>
      <c r="I231">
        <v>106804.75</v>
      </c>
      <c r="J231" t="s">
        <v>2154</v>
      </c>
      <c r="K231" s="294">
        <v>11.533288484853507</v>
      </c>
      <c r="L231" t="s">
        <v>2152</v>
      </c>
      <c r="M231">
        <v>1223</v>
      </c>
      <c r="N231">
        <v>122</v>
      </c>
      <c r="O231" s="294">
        <v>9.9754701553556835</v>
      </c>
    </row>
    <row r="232" spans="1:15" hidden="1">
      <c r="A232" s="293">
        <v>48167720506</v>
      </c>
      <c r="B232" t="s">
        <v>4858</v>
      </c>
      <c r="C232">
        <v>48167</v>
      </c>
      <c r="D232" t="s">
        <v>754</v>
      </c>
      <c r="E232">
        <v>6</v>
      </c>
      <c r="F232">
        <v>141953</v>
      </c>
      <c r="G232">
        <v>53973.75</v>
      </c>
      <c r="H232">
        <v>75709.5</v>
      </c>
      <c r="I232">
        <v>106804.75</v>
      </c>
      <c r="J232" t="s">
        <v>2154</v>
      </c>
      <c r="K232" s="294">
        <v>11.533288484853507</v>
      </c>
      <c r="L232" t="s">
        <v>2152</v>
      </c>
      <c r="M232">
        <v>5811</v>
      </c>
      <c r="N232">
        <v>87</v>
      </c>
      <c r="O232" s="294">
        <v>1.4971605575632421</v>
      </c>
    </row>
    <row r="233" spans="1:15" hidden="1">
      <c r="A233" s="293">
        <v>48167720507</v>
      </c>
      <c r="B233" t="s">
        <v>4859</v>
      </c>
      <c r="C233">
        <v>48167</v>
      </c>
      <c r="D233" t="s">
        <v>754</v>
      </c>
      <c r="E233">
        <v>6</v>
      </c>
      <c r="F233">
        <v>138160</v>
      </c>
      <c r="G233">
        <v>53973.75</v>
      </c>
      <c r="H233">
        <v>75709.5</v>
      </c>
      <c r="I233">
        <v>106804.75</v>
      </c>
      <c r="J233" t="s">
        <v>2154</v>
      </c>
      <c r="K233" s="294">
        <v>11.533288484853507</v>
      </c>
      <c r="L233" t="s">
        <v>2152</v>
      </c>
      <c r="M233">
        <v>5025</v>
      </c>
      <c r="N233">
        <v>306</v>
      </c>
      <c r="O233" s="294">
        <v>6.08955223880597</v>
      </c>
    </row>
    <row r="234" spans="1:15" hidden="1">
      <c r="A234" s="293">
        <v>48167721204</v>
      </c>
      <c r="B234" t="s">
        <v>4880</v>
      </c>
      <c r="C234">
        <v>48167</v>
      </c>
      <c r="D234" t="s">
        <v>754</v>
      </c>
      <c r="E234">
        <v>6</v>
      </c>
      <c r="F234">
        <v>132175</v>
      </c>
      <c r="G234">
        <v>53973.75</v>
      </c>
      <c r="H234">
        <v>75709.5</v>
      </c>
      <c r="I234">
        <v>106804.75</v>
      </c>
      <c r="J234" t="s">
        <v>2154</v>
      </c>
      <c r="K234" s="294">
        <v>11.533288484853507</v>
      </c>
      <c r="L234" t="s">
        <v>2152</v>
      </c>
      <c r="M234">
        <v>3221</v>
      </c>
      <c r="N234">
        <v>271</v>
      </c>
      <c r="O234" s="294">
        <v>8.4135361688916479</v>
      </c>
    </row>
    <row r="235" spans="1:15" hidden="1">
      <c r="A235" s="293">
        <v>48167720505</v>
      </c>
      <c r="B235" t="s">
        <v>4857</v>
      </c>
      <c r="C235">
        <v>48167</v>
      </c>
      <c r="D235" t="s">
        <v>754</v>
      </c>
      <c r="E235">
        <v>6</v>
      </c>
      <c r="F235">
        <v>131764</v>
      </c>
      <c r="G235">
        <v>53973.75</v>
      </c>
      <c r="H235">
        <v>75709.5</v>
      </c>
      <c r="I235">
        <v>106804.75</v>
      </c>
      <c r="J235" t="s">
        <v>2154</v>
      </c>
      <c r="K235" s="294">
        <v>11.533288484853507</v>
      </c>
      <c r="L235" t="s">
        <v>2152</v>
      </c>
      <c r="M235">
        <v>4273</v>
      </c>
      <c r="N235">
        <v>290</v>
      </c>
      <c r="O235" s="294">
        <v>6.7868008424994146</v>
      </c>
    </row>
    <row r="236" spans="1:15" hidden="1">
      <c r="A236" s="293">
        <v>48167721207</v>
      </c>
      <c r="B236" t="s">
        <v>4883</v>
      </c>
      <c r="C236">
        <v>48167</v>
      </c>
      <c r="D236" t="s">
        <v>754</v>
      </c>
      <c r="E236">
        <v>6</v>
      </c>
      <c r="F236">
        <v>130568</v>
      </c>
      <c r="G236">
        <v>53973.75</v>
      </c>
      <c r="H236">
        <v>75709.5</v>
      </c>
      <c r="I236">
        <v>106804.75</v>
      </c>
      <c r="J236" t="s">
        <v>2154</v>
      </c>
      <c r="K236" s="294">
        <v>11.533288484853507</v>
      </c>
      <c r="L236" t="s">
        <v>2152</v>
      </c>
      <c r="M236">
        <v>4165</v>
      </c>
      <c r="N236">
        <v>0</v>
      </c>
      <c r="O236" s="294">
        <v>0</v>
      </c>
    </row>
    <row r="237" spans="1:15" hidden="1">
      <c r="A237" s="293">
        <v>48167721401</v>
      </c>
      <c r="B237" t="s">
        <v>4890</v>
      </c>
      <c r="C237">
        <v>48167</v>
      </c>
      <c r="D237" t="s">
        <v>754</v>
      </c>
      <c r="E237">
        <v>6</v>
      </c>
      <c r="F237">
        <v>130417</v>
      </c>
      <c r="G237">
        <v>53973.75</v>
      </c>
      <c r="H237">
        <v>75709.5</v>
      </c>
      <c r="I237">
        <v>106804.75</v>
      </c>
      <c r="J237" t="s">
        <v>2154</v>
      </c>
      <c r="K237" s="294">
        <v>11.533288484853507</v>
      </c>
      <c r="L237" t="s">
        <v>2152</v>
      </c>
      <c r="M237">
        <v>2282</v>
      </c>
      <c r="N237">
        <v>55</v>
      </c>
      <c r="O237" s="294">
        <v>2.4101665205959684</v>
      </c>
    </row>
    <row r="238" spans="1:15" hidden="1">
      <c r="A238" s="293">
        <v>48167720302</v>
      </c>
      <c r="B238" t="s">
        <v>4853</v>
      </c>
      <c r="C238">
        <v>48167</v>
      </c>
      <c r="D238" t="s">
        <v>754</v>
      </c>
      <c r="E238">
        <v>6</v>
      </c>
      <c r="F238">
        <v>128672</v>
      </c>
      <c r="G238">
        <v>53973.75</v>
      </c>
      <c r="H238">
        <v>75709.5</v>
      </c>
      <c r="I238">
        <v>106804.75</v>
      </c>
      <c r="J238" t="s">
        <v>2154</v>
      </c>
      <c r="K238" s="294">
        <v>11.533288484853507</v>
      </c>
      <c r="L238" t="s">
        <v>2152</v>
      </c>
      <c r="M238">
        <v>6627</v>
      </c>
      <c r="N238">
        <v>169</v>
      </c>
      <c r="O238" s="294">
        <v>2.5501735325184849</v>
      </c>
    </row>
    <row r="239" spans="1:15" hidden="1">
      <c r="A239" s="293">
        <v>48167726000</v>
      </c>
      <c r="B239" t="s">
        <v>4947</v>
      </c>
      <c r="C239">
        <v>48167</v>
      </c>
      <c r="D239" t="s">
        <v>754</v>
      </c>
      <c r="E239">
        <v>6</v>
      </c>
      <c r="F239">
        <v>125625</v>
      </c>
      <c r="G239">
        <v>53973.75</v>
      </c>
      <c r="H239">
        <v>75709.5</v>
      </c>
      <c r="I239">
        <v>106804.75</v>
      </c>
      <c r="J239" t="s">
        <v>2154</v>
      </c>
      <c r="K239" s="294">
        <v>11.533288484853507</v>
      </c>
      <c r="L239" t="s">
        <v>2152</v>
      </c>
      <c r="M239">
        <v>1537</v>
      </c>
      <c r="N239">
        <v>61</v>
      </c>
      <c r="O239" s="294">
        <v>3.9687703318152243</v>
      </c>
    </row>
    <row r="240" spans="1:15" hidden="1">
      <c r="A240" s="293">
        <v>48167720100</v>
      </c>
      <c r="B240" t="s">
        <v>4850</v>
      </c>
      <c r="C240">
        <v>48167</v>
      </c>
      <c r="D240" t="s">
        <v>754</v>
      </c>
      <c r="E240">
        <v>6</v>
      </c>
      <c r="F240">
        <v>123705</v>
      </c>
      <c r="G240">
        <v>53973.75</v>
      </c>
      <c r="H240">
        <v>75709.5</v>
      </c>
      <c r="I240">
        <v>106804.75</v>
      </c>
      <c r="J240" t="s">
        <v>2154</v>
      </c>
      <c r="K240" s="294">
        <v>11.533288484853507</v>
      </c>
      <c r="L240" t="s">
        <v>2152</v>
      </c>
      <c r="M240">
        <v>5676</v>
      </c>
      <c r="N240">
        <v>281</v>
      </c>
      <c r="O240" s="294">
        <v>4.950669485553207</v>
      </c>
    </row>
    <row r="241" spans="1:15" hidden="1">
      <c r="A241" s="293">
        <v>48167720601</v>
      </c>
      <c r="B241" t="s">
        <v>4865</v>
      </c>
      <c r="C241">
        <v>48167</v>
      </c>
      <c r="D241" t="s">
        <v>754</v>
      </c>
      <c r="E241">
        <v>6</v>
      </c>
      <c r="F241">
        <v>123399</v>
      </c>
      <c r="G241">
        <v>53973.75</v>
      </c>
      <c r="H241">
        <v>75709.5</v>
      </c>
      <c r="I241">
        <v>106804.75</v>
      </c>
      <c r="J241" t="s">
        <v>2154</v>
      </c>
      <c r="K241" s="294">
        <v>11.533288484853507</v>
      </c>
      <c r="L241" t="s">
        <v>2152</v>
      </c>
      <c r="M241">
        <v>3383</v>
      </c>
      <c r="N241">
        <v>390</v>
      </c>
      <c r="O241" s="294">
        <v>11.528229382205144</v>
      </c>
    </row>
    <row r="242" spans="1:15" hidden="1">
      <c r="A242" s="293">
        <v>48167720604</v>
      </c>
      <c r="B242" t="s">
        <v>4868</v>
      </c>
      <c r="C242">
        <v>48167</v>
      </c>
      <c r="D242" t="s">
        <v>754</v>
      </c>
      <c r="E242">
        <v>6</v>
      </c>
      <c r="F242">
        <v>122642</v>
      </c>
      <c r="G242">
        <v>53973.75</v>
      </c>
      <c r="H242">
        <v>75709.5</v>
      </c>
      <c r="I242">
        <v>106804.75</v>
      </c>
      <c r="J242" t="s">
        <v>2154</v>
      </c>
      <c r="K242" s="294">
        <v>11.533288484853507</v>
      </c>
      <c r="L242" t="s">
        <v>2152</v>
      </c>
      <c r="M242">
        <v>3124</v>
      </c>
      <c r="N242">
        <v>234</v>
      </c>
      <c r="O242" s="294">
        <v>7.4903969270166462</v>
      </c>
    </row>
    <row r="243" spans="1:15" hidden="1">
      <c r="A243" s="293">
        <v>48167720510</v>
      </c>
      <c r="B243" t="s">
        <v>4862</v>
      </c>
      <c r="C243">
        <v>48167</v>
      </c>
      <c r="D243" t="s">
        <v>754</v>
      </c>
      <c r="E243">
        <v>6</v>
      </c>
      <c r="F243">
        <v>122626</v>
      </c>
      <c r="G243">
        <v>53973.75</v>
      </c>
      <c r="H243">
        <v>75709.5</v>
      </c>
      <c r="I243">
        <v>106804.75</v>
      </c>
      <c r="J243" t="s">
        <v>2154</v>
      </c>
      <c r="K243" s="294">
        <v>11.533288484853507</v>
      </c>
      <c r="L243" t="s">
        <v>2152</v>
      </c>
      <c r="M243">
        <v>4134</v>
      </c>
      <c r="N243">
        <v>225</v>
      </c>
      <c r="O243" s="294">
        <v>5.4426705370101596</v>
      </c>
    </row>
    <row r="244" spans="1:15" hidden="1">
      <c r="A244" s="293">
        <v>48167720200</v>
      </c>
      <c r="B244" t="s">
        <v>4851</v>
      </c>
      <c r="C244">
        <v>48167</v>
      </c>
      <c r="D244" t="s">
        <v>754</v>
      </c>
      <c r="E244">
        <v>6</v>
      </c>
      <c r="F244">
        <v>121750</v>
      </c>
      <c r="G244">
        <v>53973.75</v>
      </c>
      <c r="H244">
        <v>75709.5</v>
      </c>
      <c r="I244">
        <v>106804.75</v>
      </c>
      <c r="J244" t="s">
        <v>2154</v>
      </c>
      <c r="K244" s="294">
        <v>11.533288484853507</v>
      </c>
      <c r="L244" t="s">
        <v>2152</v>
      </c>
      <c r="M244">
        <v>5245</v>
      </c>
      <c r="N244">
        <v>69</v>
      </c>
      <c r="O244" s="294">
        <v>1.3155386081982841</v>
      </c>
    </row>
    <row r="245" spans="1:15" hidden="1">
      <c r="A245" s="293">
        <v>48167720501</v>
      </c>
      <c r="B245" t="s">
        <v>4855</v>
      </c>
      <c r="C245">
        <v>48167</v>
      </c>
      <c r="D245" t="s">
        <v>754</v>
      </c>
      <c r="E245">
        <v>6</v>
      </c>
      <c r="F245">
        <v>121358</v>
      </c>
      <c r="G245">
        <v>53973.75</v>
      </c>
      <c r="H245">
        <v>75709.5</v>
      </c>
      <c r="I245">
        <v>106804.75</v>
      </c>
      <c r="J245" t="s">
        <v>2154</v>
      </c>
      <c r="K245" s="294">
        <v>11.533288484853507</v>
      </c>
      <c r="L245" t="s">
        <v>2152</v>
      </c>
      <c r="M245">
        <v>4190</v>
      </c>
      <c r="N245">
        <v>217</v>
      </c>
      <c r="O245" s="294">
        <v>5.178997613365155</v>
      </c>
    </row>
    <row r="246" spans="1:15" hidden="1">
      <c r="A246" s="293">
        <v>48167723401</v>
      </c>
      <c r="B246" t="s">
        <v>4916</v>
      </c>
      <c r="C246">
        <v>48167</v>
      </c>
      <c r="D246" t="s">
        <v>754</v>
      </c>
      <c r="E246">
        <v>6</v>
      </c>
      <c r="F246">
        <v>121219</v>
      </c>
      <c r="G246">
        <v>53973.75</v>
      </c>
      <c r="H246">
        <v>75709.5</v>
      </c>
      <c r="I246">
        <v>106804.75</v>
      </c>
      <c r="J246" t="s">
        <v>2154</v>
      </c>
      <c r="K246" s="294">
        <v>11.533288484853507</v>
      </c>
      <c r="L246" t="s">
        <v>2152</v>
      </c>
      <c r="M246">
        <v>1999</v>
      </c>
      <c r="N246">
        <v>24</v>
      </c>
      <c r="O246" s="294">
        <v>1.2006003001500751</v>
      </c>
    </row>
    <row r="247" spans="1:15" hidden="1">
      <c r="A247" s="293">
        <v>48167726101</v>
      </c>
      <c r="B247" t="s">
        <v>4948</v>
      </c>
      <c r="C247">
        <v>48167</v>
      </c>
      <c r="D247" t="s">
        <v>754</v>
      </c>
      <c r="E247">
        <v>6</v>
      </c>
      <c r="F247">
        <v>117826</v>
      </c>
      <c r="G247">
        <v>53973.75</v>
      </c>
      <c r="H247">
        <v>75709.5</v>
      </c>
      <c r="I247">
        <v>106804.75</v>
      </c>
      <c r="J247" t="s">
        <v>2154</v>
      </c>
      <c r="K247" s="294">
        <v>11.533288484853507</v>
      </c>
      <c r="L247" t="s">
        <v>2152</v>
      </c>
      <c r="M247">
        <v>1809</v>
      </c>
      <c r="N247">
        <v>65</v>
      </c>
      <c r="O247" s="294">
        <v>3.5931453841901604</v>
      </c>
    </row>
    <row r="248" spans="1:15" hidden="1">
      <c r="A248" s="293">
        <v>48167720701</v>
      </c>
      <c r="B248" t="s">
        <v>4870</v>
      </c>
      <c r="C248">
        <v>48167</v>
      </c>
      <c r="D248" t="s">
        <v>754</v>
      </c>
      <c r="E248">
        <v>6</v>
      </c>
      <c r="F248">
        <v>117390</v>
      </c>
      <c r="G248">
        <v>53973.75</v>
      </c>
      <c r="H248">
        <v>75709.5</v>
      </c>
      <c r="I248">
        <v>106804.75</v>
      </c>
      <c r="J248" t="s">
        <v>2154</v>
      </c>
      <c r="K248" s="294">
        <v>11.533288484853507</v>
      </c>
      <c r="L248" t="s">
        <v>2152</v>
      </c>
      <c r="M248">
        <v>2405</v>
      </c>
      <c r="N248">
        <v>173</v>
      </c>
      <c r="O248" s="294">
        <v>7.1933471933471935</v>
      </c>
    </row>
    <row r="249" spans="1:15" hidden="1">
      <c r="A249" s="293">
        <v>48167723800</v>
      </c>
      <c r="B249" t="s">
        <v>4925</v>
      </c>
      <c r="C249">
        <v>48167</v>
      </c>
      <c r="D249" t="s">
        <v>754</v>
      </c>
      <c r="E249">
        <v>6</v>
      </c>
      <c r="F249">
        <v>116469</v>
      </c>
      <c r="G249">
        <v>53973.75</v>
      </c>
      <c r="H249">
        <v>75709.5</v>
      </c>
      <c r="I249">
        <v>106804.75</v>
      </c>
      <c r="J249" t="s">
        <v>2154</v>
      </c>
      <c r="K249" s="294">
        <v>11.533288484853507</v>
      </c>
      <c r="L249" t="s">
        <v>2152</v>
      </c>
      <c r="M249">
        <v>4141</v>
      </c>
      <c r="N249">
        <v>182</v>
      </c>
      <c r="O249" s="294">
        <v>4.3950736537068336</v>
      </c>
    </row>
    <row r="250" spans="1:15" hidden="1">
      <c r="A250" s="293">
        <v>48167725700</v>
      </c>
      <c r="B250" t="s">
        <v>4944</v>
      </c>
      <c r="C250">
        <v>48167</v>
      </c>
      <c r="D250" t="s">
        <v>754</v>
      </c>
      <c r="E250">
        <v>6</v>
      </c>
      <c r="F250">
        <v>115697</v>
      </c>
      <c r="G250">
        <v>53973.75</v>
      </c>
      <c r="H250">
        <v>75709.5</v>
      </c>
      <c r="I250">
        <v>106804.75</v>
      </c>
      <c r="J250" t="s">
        <v>2154</v>
      </c>
      <c r="K250" s="294">
        <v>11.533288484853507</v>
      </c>
      <c r="L250" t="s">
        <v>2152</v>
      </c>
      <c r="M250">
        <v>2399</v>
      </c>
      <c r="N250">
        <v>44</v>
      </c>
      <c r="O250" s="294">
        <v>1.8340975406419342</v>
      </c>
    </row>
    <row r="251" spans="1:15" hidden="1">
      <c r="A251" s="293">
        <v>48167720703</v>
      </c>
      <c r="B251" t="s">
        <v>4872</v>
      </c>
      <c r="C251">
        <v>48167</v>
      </c>
      <c r="D251" t="s">
        <v>754</v>
      </c>
      <c r="E251">
        <v>6</v>
      </c>
      <c r="F251">
        <v>115560</v>
      </c>
      <c r="G251">
        <v>53973.75</v>
      </c>
      <c r="H251">
        <v>75709.5</v>
      </c>
      <c r="I251">
        <v>106804.75</v>
      </c>
      <c r="J251" t="s">
        <v>2154</v>
      </c>
      <c r="K251" s="294">
        <v>11.533288484853507</v>
      </c>
      <c r="L251" t="s">
        <v>2152</v>
      </c>
      <c r="M251">
        <v>5097</v>
      </c>
      <c r="N251">
        <v>117</v>
      </c>
      <c r="O251" s="294">
        <v>2.2954679223072394</v>
      </c>
    </row>
    <row r="252" spans="1:15" hidden="1">
      <c r="A252" s="293">
        <v>48167723505</v>
      </c>
      <c r="B252" t="s">
        <v>4922</v>
      </c>
      <c r="C252">
        <v>48167</v>
      </c>
      <c r="D252" t="s">
        <v>754</v>
      </c>
      <c r="E252">
        <v>6</v>
      </c>
      <c r="F252">
        <v>111406</v>
      </c>
      <c r="G252">
        <v>53973.75</v>
      </c>
      <c r="H252">
        <v>75709.5</v>
      </c>
      <c r="I252">
        <v>106804.75</v>
      </c>
      <c r="J252" t="s">
        <v>2154</v>
      </c>
      <c r="K252" s="294">
        <v>11.533288484853507</v>
      </c>
      <c r="L252" t="s">
        <v>2152</v>
      </c>
      <c r="M252">
        <v>2472</v>
      </c>
      <c r="N252">
        <v>210</v>
      </c>
      <c r="O252" s="294">
        <v>8.4951456310679614</v>
      </c>
    </row>
    <row r="253" spans="1:15" hidden="1">
      <c r="A253" s="293">
        <v>48167721502</v>
      </c>
      <c r="B253" t="s">
        <v>4894</v>
      </c>
      <c r="C253">
        <v>48167</v>
      </c>
      <c r="D253" t="s">
        <v>754</v>
      </c>
      <c r="E253">
        <v>6</v>
      </c>
      <c r="F253">
        <v>110074</v>
      </c>
      <c r="G253">
        <v>53973.75</v>
      </c>
      <c r="H253">
        <v>75709.5</v>
      </c>
      <c r="I253">
        <v>106804.75</v>
      </c>
      <c r="J253" t="s">
        <v>2154</v>
      </c>
      <c r="K253" s="294">
        <v>11.533288484853507</v>
      </c>
      <c r="L253" t="s">
        <v>2152</v>
      </c>
      <c r="M253">
        <v>2343</v>
      </c>
      <c r="N253">
        <v>113</v>
      </c>
      <c r="O253" s="294">
        <v>4.8228766538625694</v>
      </c>
    </row>
    <row r="254" spans="1:15" hidden="1">
      <c r="A254" s="293">
        <v>48167721503</v>
      </c>
      <c r="B254" t="s">
        <v>4895</v>
      </c>
      <c r="C254">
        <v>48167</v>
      </c>
      <c r="D254" t="s">
        <v>754</v>
      </c>
      <c r="E254">
        <v>6</v>
      </c>
      <c r="F254">
        <v>109688</v>
      </c>
      <c r="G254">
        <v>53973.75</v>
      </c>
      <c r="H254">
        <v>75709.5</v>
      </c>
      <c r="I254">
        <v>106804.75</v>
      </c>
      <c r="J254" t="s">
        <v>2154</v>
      </c>
      <c r="K254" s="294">
        <v>11.533288484853507</v>
      </c>
      <c r="L254" t="s">
        <v>2152</v>
      </c>
      <c r="M254">
        <v>1408</v>
      </c>
      <c r="N254">
        <v>106</v>
      </c>
      <c r="O254" s="294">
        <v>7.5284090909090908</v>
      </c>
    </row>
    <row r="255" spans="1:15" hidden="1">
      <c r="A255" s="293">
        <v>48167721000</v>
      </c>
      <c r="B255" t="s">
        <v>4875</v>
      </c>
      <c r="C255">
        <v>48167</v>
      </c>
      <c r="D255" t="s">
        <v>754</v>
      </c>
      <c r="E255">
        <v>6</v>
      </c>
      <c r="F255">
        <v>107404</v>
      </c>
      <c r="G255">
        <v>53973.75</v>
      </c>
      <c r="H255">
        <v>75709.5</v>
      </c>
      <c r="I255">
        <v>106804.75</v>
      </c>
      <c r="J255" t="s">
        <v>2154</v>
      </c>
      <c r="K255" s="294">
        <v>11.533288484853507</v>
      </c>
      <c r="L255" t="s">
        <v>2152</v>
      </c>
      <c r="M255">
        <v>2203</v>
      </c>
      <c r="N255">
        <v>246</v>
      </c>
      <c r="O255" s="294">
        <v>11.166591012256015</v>
      </c>
    </row>
    <row r="256" spans="1:15" hidden="1">
      <c r="A256" s="293">
        <v>48167720301</v>
      </c>
      <c r="B256" t="s">
        <v>4852</v>
      </c>
      <c r="C256">
        <v>48167</v>
      </c>
      <c r="D256" t="s">
        <v>754</v>
      </c>
      <c r="E256">
        <v>6</v>
      </c>
      <c r="F256">
        <v>106302</v>
      </c>
      <c r="G256">
        <v>53973.75</v>
      </c>
      <c r="H256">
        <v>75709.5</v>
      </c>
      <c r="I256">
        <v>106804.75</v>
      </c>
      <c r="J256" t="s">
        <v>2151</v>
      </c>
      <c r="K256" s="294">
        <v>11.533288484853507</v>
      </c>
      <c r="L256" t="s">
        <v>2152</v>
      </c>
      <c r="M256">
        <v>2471</v>
      </c>
      <c r="N256">
        <v>114</v>
      </c>
      <c r="O256" s="294">
        <v>4.6135167948199109</v>
      </c>
    </row>
    <row r="257" spans="1:15" hidden="1">
      <c r="A257" s="293">
        <v>48167721205</v>
      </c>
      <c r="B257" t="s">
        <v>4881</v>
      </c>
      <c r="C257">
        <v>48167</v>
      </c>
      <c r="D257" t="s">
        <v>754</v>
      </c>
      <c r="E257">
        <v>6</v>
      </c>
      <c r="F257">
        <v>103731</v>
      </c>
      <c r="G257">
        <v>53973.75</v>
      </c>
      <c r="H257">
        <v>75709.5</v>
      </c>
      <c r="I257">
        <v>106804.75</v>
      </c>
      <c r="J257" t="s">
        <v>2151</v>
      </c>
      <c r="K257" s="294">
        <v>11.533288484853507</v>
      </c>
      <c r="L257" t="s">
        <v>2152</v>
      </c>
      <c r="M257">
        <v>5456</v>
      </c>
      <c r="N257">
        <v>167</v>
      </c>
      <c r="O257" s="294">
        <v>3.0608504398826981</v>
      </c>
    </row>
    <row r="258" spans="1:15" hidden="1">
      <c r="A258" s="293">
        <v>48167720508</v>
      </c>
      <c r="B258" t="s">
        <v>4860</v>
      </c>
      <c r="C258">
        <v>48167</v>
      </c>
      <c r="D258" t="s">
        <v>754</v>
      </c>
      <c r="E258">
        <v>6</v>
      </c>
      <c r="F258">
        <v>100088</v>
      </c>
      <c r="G258">
        <v>53973.75</v>
      </c>
      <c r="H258">
        <v>75709.5</v>
      </c>
      <c r="I258">
        <v>106804.75</v>
      </c>
      <c r="J258" t="s">
        <v>2151</v>
      </c>
      <c r="K258" s="294">
        <v>11.533288484853507</v>
      </c>
      <c r="L258" t="s">
        <v>2152</v>
      </c>
      <c r="M258">
        <v>2663</v>
      </c>
      <c r="N258">
        <v>15</v>
      </c>
      <c r="O258" s="294">
        <v>0.5632745024408562</v>
      </c>
    </row>
    <row r="259" spans="1:15" hidden="1">
      <c r="A259" s="293">
        <v>48167723300</v>
      </c>
      <c r="B259" t="s">
        <v>4915</v>
      </c>
      <c r="C259">
        <v>48167</v>
      </c>
      <c r="D259" t="s">
        <v>754</v>
      </c>
      <c r="E259">
        <v>6</v>
      </c>
      <c r="F259">
        <v>98594</v>
      </c>
      <c r="G259">
        <v>53973.75</v>
      </c>
      <c r="H259">
        <v>75709.5</v>
      </c>
      <c r="I259">
        <v>106804.75</v>
      </c>
      <c r="J259" t="s">
        <v>2151</v>
      </c>
      <c r="K259" s="294">
        <v>11.533288484853507</v>
      </c>
      <c r="L259" t="s">
        <v>2152</v>
      </c>
      <c r="M259">
        <v>9806</v>
      </c>
      <c r="N259">
        <v>423</v>
      </c>
      <c r="O259" s="294">
        <v>4.313685498674281</v>
      </c>
    </row>
    <row r="260" spans="1:15" hidden="1">
      <c r="A260" s="293">
        <v>48167721101</v>
      </c>
      <c r="B260" t="s">
        <v>4876</v>
      </c>
      <c r="C260">
        <v>48167</v>
      </c>
      <c r="D260" t="s">
        <v>754</v>
      </c>
      <c r="E260">
        <v>6</v>
      </c>
      <c r="F260">
        <v>97717</v>
      </c>
      <c r="G260">
        <v>53973.75</v>
      </c>
      <c r="H260">
        <v>75709.5</v>
      </c>
      <c r="I260">
        <v>106804.75</v>
      </c>
      <c r="J260" t="s">
        <v>2151</v>
      </c>
      <c r="K260" s="294">
        <v>11.533288484853507</v>
      </c>
      <c r="L260" t="s">
        <v>2157</v>
      </c>
      <c r="M260">
        <v>3300</v>
      </c>
      <c r="N260">
        <v>699</v>
      </c>
      <c r="O260" s="294">
        <v>21.181818181818183</v>
      </c>
    </row>
    <row r="261" spans="1:15" hidden="1">
      <c r="A261" s="293">
        <v>48167723501</v>
      </c>
      <c r="B261" t="s">
        <v>4919</v>
      </c>
      <c r="C261">
        <v>48167</v>
      </c>
      <c r="D261" t="s">
        <v>754</v>
      </c>
      <c r="E261">
        <v>6</v>
      </c>
      <c r="F261">
        <v>97404</v>
      </c>
      <c r="G261">
        <v>53973.75</v>
      </c>
      <c r="H261">
        <v>75709.5</v>
      </c>
      <c r="I261">
        <v>106804.75</v>
      </c>
      <c r="J261" t="s">
        <v>2151</v>
      </c>
      <c r="K261" s="294">
        <v>11.533288484853507</v>
      </c>
      <c r="L261" t="s">
        <v>2152</v>
      </c>
      <c r="M261">
        <v>1900</v>
      </c>
      <c r="N261">
        <v>164</v>
      </c>
      <c r="O261" s="294">
        <v>8.6315789473684212</v>
      </c>
    </row>
    <row r="262" spans="1:15" hidden="1">
      <c r="A262" s="293">
        <v>48167723504</v>
      </c>
      <c r="B262" t="s">
        <v>4921</v>
      </c>
      <c r="C262">
        <v>48167</v>
      </c>
      <c r="D262" t="s">
        <v>754</v>
      </c>
      <c r="E262">
        <v>6</v>
      </c>
      <c r="F262">
        <v>97361</v>
      </c>
      <c r="G262">
        <v>53973.75</v>
      </c>
      <c r="H262">
        <v>75709.5</v>
      </c>
      <c r="I262">
        <v>106804.75</v>
      </c>
      <c r="J262" t="s">
        <v>2151</v>
      </c>
      <c r="K262" s="294">
        <v>11.533288484853507</v>
      </c>
      <c r="L262" t="s">
        <v>2152</v>
      </c>
      <c r="M262">
        <v>2239</v>
      </c>
      <c r="N262">
        <v>152</v>
      </c>
      <c r="O262" s="294">
        <v>6.7887449754354625</v>
      </c>
    </row>
    <row r="263" spans="1:15" hidden="1">
      <c r="A263" s="293">
        <v>48167721208</v>
      </c>
      <c r="B263" t="s">
        <v>4884</v>
      </c>
      <c r="C263">
        <v>48167</v>
      </c>
      <c r="D263" t="s">
        <v>754</v>
      </c>
      <c r="E263">
        <v>6</v>
      </c>
      <c r="F263">
        <v>96818</v>
      </c>
      <c r="G263">
        <v>53973.75</v>
      </c>
      <c r="H263">
        <v>75709.5</v>
      </c>
      <c r="I263">
        <v>106804.75</v>
      </c>
      <c r="J263" t="s">
        <v>2151</v>
      </c>
      <c r="K263" s="294">
        <v>11.533288484853507</v>
      </c>
      <c r="L263" t="s">
        <v>2152</v>
      </c>
      <c r="M263">
        <v>1129</v>
      </c>
      <c r="N263">
        <v>141</v>
      </c>
      <c r="O263" s="294">
        <v>12.488928255093002</v>
      </c>
    </row>
    <row r="264" spans="1:15" hidden="1">
      <c r="A264" s="293">
        <v>48167723200</v>
      </c>
      <c r="B264" t="s">
        <v>4914</v>
      </c>
      <c r="C264">
        <v>48167</v>
      </c>
      <c r="D264" t="s">
        <v>754</v>
      </c>
      <c r="E264">
        <v>6</v>
      </c>
      <c r="F264">
        <v>96216</v>
      </c>
      <c r="G264">
        <v>53973.75</v>
      </c>
      <c r="H264">
        <v>75709.5</v>
      </c>
      <c r="I264">
        <v>106804.75</v>
      </c>
      <c r="J264" t="s">
        <v>2151</v>
      </c>
      <c r="K264" s="294">
        <v>11.533288484853507</v>
      </c>
      <c r="L264" t="s">
        <v>2152</v>
      </c>
      <c r="M264">
        <v>6313</v>
      </c>
      <c r="N264">
        <v>684</v>
      </c>
      <c r="O264" s="294">
        <v>10.834785363535561</v>
      </c>
    </row>
    <row r="265" spans="1:15" hidden="1">
      <c r="A265" s="293">
        <v>48167721403</v>
      </c>
      <c r="B265" t="s">
        <v>4892</v>
      </c>
      <c r="C265">
        <v>48167</v>
      </c>
      <c r="D265" t="s">
        <v>754</v>
      </c>
      <c r="E265">
        <v>6</v>
      </c>
      <c r="F265">
        <v>95548</v>
      </c>
      <c r="G265">
        <v>53973.75</v>
      </c>
      <c r="H265">
        <v>75709.5</v>
      </c>
      <c r="I265">
        <v>106804.75</v>
      </c>
      <c r="J265" t="s">
        <v>2151</v>
      </c>
      <c r="K265" s="294">
        <v>11.533288484853507</v>
      </c>
      <c r="L265" t="s">
        <v>2152</v>
      </c>
      <c r="M265">
        <v>5150</v>
      </c>
      <c r="N265">
        <v>181</v>
      </c>
      <c r="O265" s="294">
        <v>3.5145631067961167</v>
      </c>
    </row>
    <row r="266" spans="1:15" hidden="1">
      <c r="A266" s="293">
        <v>48167721600</v>
      </c>
      <c r="B266" t="s">
        <v>4896</v>
      </c>
      <c r="C266">
        <v>48167</v>
      </c>
      <c r="D266" t="s">
        <v>754</v>
      </c>
      <c r="E266">
        <v>6</v>
      </c>
      <c r="F266">
        <v>95448</v>
      </c>
      <c r="G266">
        <v>53973.75</v>
      </c>
      <c r="H266">
        <v>75709.5</v>
      </c>
      <c r="I266">
        <v>106804.75</v>
      </c>
      <c r="J266" t="s">
        <v>2151</v>
      </c>
      <c r="K266" s="294">
        <v>11.533288484853507</v>
      </c>
      <c r="L266" t="s">
        <v>2152</v>
      </c>
      <c r="M266">
        <v>2092</v>
      </c>
      <c r="N266">
        <v>288</v>
      </c>
      <c r="O266" s="294">
        <v>13.766730401529637</v>
      </c>
    </row>
    <row r="267" spans="1:15" hidden="1">
      <c r="A267" s="293">
        <v>48167721301</v>
      </c>
      <c r="B267" t="s">
        <v>4888</v>
      </c>
      <c r="C267">
        <v>48167</v>
      </c>
      <c r="D267" t="s">
        <v>754</v>
      </c>
      <c r="E267">
        <v>6</v>
      </c>
      <c r="F267">
        <v>92868</v>
      </c>
      <c r="G267">
        <v>53973.75</v>
      </c>
      <c r="H267">
        <v>75709.5</v>
      </c>
      <c r="I267">
        <v>106804.75</v>
      </c>
      <c r="J267" t="s">
        <v>2151</v>
      </c>
      <c r="K267" s="294">
        <v>11.533288484853507</v>
      </c>
      <c r="L267" t="s">
        <v>2152</v>
      </c>
      <c r="M267">
        <v>3502</v>
      </c>
      <c r="N267">
        <v>384</v>
      </c>
      <c r="O267" s="294">
        <v>10.96516276413478</v>
      </c>
    </row>
    <row r="268" spans="1:15" hidden="1">
      <c r="A268" s="293">
        <v>48167720800</v>
      </c>
      <c r="B268" t="s">
        <v>4873</v>
      </c>
      <c r="C268">
        <v>48167</v>
      </c>
      <c r="D268" t="s">
        <v>754</v>
      </c>
      <c r="E268">
        <v>6</v>
      </c>
      <c r="F268">
        <v>92731</v>
      </c>
      <c r="G268">
        <v>53973.75</v>
      </c>
      <c r="H268">
        <v>75709.5</v>
      </c>
      <c r="I268">
        <v>106804.75</v>
      </c>
      <c r="J268" t="s">
        <v>2151</v>
      </c>
      <c r="K268" s="294">
        <v>11.533288484853507</v>
      </c>
      <c r="L268" t="s">
        <v>2152</v>
      </c>
      <c r="M268">
        <v>3867</v>
      </c>
      <c r="N268">
        <v>269</v>
      </c>
      <c r="O268" s="294">
        <v>6.9562968709593997</v>
      </c>
    </row>
    <row r="269" spans="1:15" hidden="1">
      <c r="A269" s="293">
        <v>48167723403</v>
      </c>
      <c r="B269" t="s">
        <v>4918</v>
      </c>
      <c r="C269">
        <v>48167</v>
      </c>
      <c r="D269" t="s">
        <v>754</v>
      </c>
      <c r="E269">
        <v>6</v>
      </c>
      <c r="F269">
        <v>92724</v>
      </c>
      <c r="G269">
        <v>53973.75</v>
      </c>
      <c r="H269">
        <v>75709.5</v>
      </c>
      <c r="I269">
        <v>106804.75</v>
      </c>
      <c r="J269" t="s">
        <v>2151</v>
      </c>
      <c r="K269" s="294">
        <v>11.533288484853507</v>
      </c>
      <c r="L269" t="s">
        <v>2152</v>
      </c>
      <c r="M269">
        <v>3377</v>
      </c>
      <c r="N269">
        <v>239</v>
      </c>
      <c r="O269" s="294">
        <v>7.0772875333135925</v>
      </c>
    </row>
    <row r="270" spans="1:15" hidden="1">
      <c r="A270" s="293">
        <v>48167720602</v>
      </c>
      <c r="B270" t="s">
        <v>4866</v>
      </c>
      <c r="C270">
        <v>48167</v>
      </c>
      <c r="D270" t="s">
        <v>754</v>
      </c>
      <c r="E270">
        <v>6</v>
      </c>
      <c r="F270">
        <v>91283</v>
      </c>
      <c r="G270">
        <v>53973.75</v>
      </c>
      <c r="H270">
        <v>75709.5</v>
      </c>
      <c r="I270">
        <v>106804.75</v>
      </c>
      <c r="J270" t="s">
        <v>2151</v>
      </c>
      <c r="K270" s="294">
        <v>11.533288484853507</v>
      </c>
      <c r="L270" t="s">
        <v>2152</v>
      </c>
      <c r="M270">
        <v>3178</v>
      </c>
      <c r="N270">
        <v>344</v>
      </c>
      <c r="O270" s="294">
        <v>10.824417872876023</v>
      </c>
    </row>
    <row r="271" spans="1:15" hidden="1">
      <c r="A271" s="293">
        <v>48167722001</v>
      </c>
      <c r="B271" t="s">
        <v>4903</v>
      </c>
      <c r="C271">
        <v>48167</v>
      </c>
      <c r="D271" t="s">
        <v>754</v>
      </c>
      <c r="E271">
        <v>6</v>
      </c>
      <c r="F271">
        <v>87542</v>
      </c>
      <c r="G271">
        <v>53973.75</v>
      </c>
      <c r="H271">
        <v>75709.5</v>
      </c>
      <c r="I271">
        <v>106804.75</v>
      </c>
      <c r="J271" t="s">
        <v>2151</v>
      </c>
      <c r="K271" s="294">
        <v>11.533288484853507</v>
      </c>
      <c r="L271" t="s">
        <v>2152</v>
      </c>
      <c r="M271">
        <v>6779</v>
      </c>
      <c r="N271">
        <v>452</v>
      </c>
      <c r="O271" s="294">
        <v>6.6676500958843494</v>
      </c>
    </row>
    <row r="272" spans="1:15" hidden="1">
      <c r="A272" s="293">
        <v>48167723600</v>
      </c>
      <c r="B272" t="s">
        <v>4923</v>
      </c>
      <c r="C272">
        <v>48167</v>
      </c>
      <c r="D272" t="s">
        <v>754</v>
      </c>
      <c r="E272">
        <v>6</v>
      </c>
      <c r="F272">
        <v>87266</v>
      </c>
      <c r="G272">
        <v>53973.75</v>
      </c>
      <c r="H272">
        <v>75709.5</v>
      </c>
      <c r="I272">
        <v>106804.75</v>
      </c>
      <c r="J272" t="s">
        <v>2151</v>
      </c>
      <c r="K272" s="294">
        <v>11.533288484853507</v>
      </c>
      <c r="L272" t="s">
        <v>2152</v>
      </c>
      <c r="M272">
        <v>4533</v>
      </c>
      <c r="N272">
        <v>450</v>
      </c>
      <c r="O272" s="294">
        <v>9.927200529450694</v>
      </c>
    </row>
    <row r="273" spans="1:15" hidden="1">
      <c r="A273" s="293">
        <v>48167720603</v>
      </c>
      <c r="B273" t="s">
        <v>4867</v>
      </c>
      <c r="C273">
        <v>48167</v>
      </c>
      <c r="D273" t="s">
        <v>754</v>
      </c>
      <c r="E273">
        <v>6</v>
      </c>
      <c r="F273">
        <v>86360</v>
      </c>
      <c r="G273">
        <v>53973.75</v>
      </c>
      <c r="H273">
        <v>75709.5</v>
      </c>
      <c r="I273">
        <v>106804.75</v>
      </c>
      <c r="J273" t="s">
        <v>2151</v>
      </c>
      <c r="K273" s="294">
        <v>11.533288484853507</v>
      </c>
      <c r="L273" t="s">
        <v>2152</v>
      </c>
      <c r="M273">
        <v>4422</v>
      </c>
      <c r="N273">
        <v>285</v>
      </c>
      <c r="O273" s="294">
        <v>6.445047489823609</v>
      </c>
    </row>
    <row r="274" spans="1:15" hidden="1">
      <c r="A274" s="293">
        <v>48167725500</v>
      </c>
      <c r="B274" t="s">
        <v>4942</v>
      </c>
      <c r="C274">
        <v>48167</v>
      </c>
      <c r="D274" t="s">
        <v>754</v>
      </c>
      <c r="E274">
        <v>6</v>
      </c>
      <c r="F274">
        <v>84038</v>
      </c>
      <c r="G274">
        <v>53973.75</v>
      </c>
      <c r="H274">
        <v>75709.5</v>
      </c>
      <c r="I274">
        <v>106804.75</v>
      </c>
      <c r="J274" t="s">
        <v>2151</v>
      </c>
      <c r="K274" s="294">
        <v>11.533288484853507</v>
      </c>
      <c r="L274" t="s">
        <v>2152</v>
      </c>
      <c r="M274">
        <v>1151</v>
      </c>
      <c r="N274">
        <v>97</v>
      </c>
      <c r="O274" s="294">
        <v>8.4274543874891403</v>
      </c>
    </row>
    <row r="275" spans="1:15" hidden="1">
      <c r="A275" s="293">
        <v>48167726102</v>
      </c>
      <c r="B275" t="s">
        <v>4949</v>
      </c>
      <c r="C275">
        <v>48167</v>
      </c>
      <c r="D275" t="s">
        <v>754</v>
      </c>
      <c r="E275">
        <v>6</v>
      </c>
      <c r="F275">
        <v>82955</v>
      </c>
      <c r="G275">
        <v>53973.75</v>
      </c>
      <c r="H275">
        <v>75709.5</v>
      </c>
      <c r="I275">
        <v>106804.75</v>
      </c>
      <c r="J275" t="s">
        <v>2151</v>
      </c>
      <c r="K275" s="294">
        <v>11.533288484853507</v>
      </c>
      <c r="L275" t="s">
        <v>2152</v>
      </c>
      <c r="M275">
        <v>1431</v>
      </c>
      <c r="N275">
        <v>43</v>
      </c>
      <c r="O275" s="294">
        <v>3.0048916841369668</v>
      </c>
    </row>
    <row r="276" spans="1:15" hidden="1">
      <c r="A276" s="293">
        <v>48167721203</v>
      </c>
      <c r="B276" t="s">
        <v>4879</v>
      </c>
      <c r="C276">
        <v>48167</v>
      </c>
      <c r="D276" t="s">
        <v>754</v>
      </c>
      <c r="E276">
        <v>6</v>
      </c>
      <c r="F276">
        <v>81829</v>
      </c>
      <c r="G276">
        <v>53973.75</v>
      </c>
      <c r="H276">
        <v>75709.5</v>
      </c>
      <c r="I276">
        <v>106804.75</v>
      </c>
      <c r="J276" t="s">
        <v>2151</v>
      </c>
      <c r="K276" s="294">
        <v>11.533288484853507</v>
      </c>
      <c r="L276" t="s">
        <v>2152</v>
      </c>
      <c r="M276">
        <v>3874</v>
      </c>
      <c r="N276">
        <v>132</v>
      </c>
      <c r="O276" s="294">
        <v>3.4073309241094476</v>
      </c>
    </row>
    <row r="277" spans="1:15" hidden="1">
      <c r="A277" s="293">
        <v>48167721103</v>
      </c>
      <c r="B277" t="s">
        <v>4878</v>
      </c>
      <c r="C277">
        <v>48167</v>
      </c>
      <c r="D277" t="s">
        <v>754</v>
      </c>
      <c r="E277">
        <v>6</v>
      </c>
      <c r="F277">
        <v>81654</v>
      </c>
      <c r="G277">
        <v>53973.75</v>
      </c>
      <c r="H277">
        <v>75709.5</v>
      </c>
      <c r="I277">
        <v>106804.75</v>
      </c>
      <c r="J277" t="s">
        <v>2151</v>
      </c>
      <c r="K277" s="294">
        <v>11.533288484853507</v>
      </c>
      <c r="L277" t="s">
        <v>2152</v>
      </c>
      <c r="M277">
        <v>3433</v>
      </c>
      <c r="N277">
        <v>117</v>
      </c>
      <c r="O277" s="294">
        <v>3.4080978735799592</v>
      </c>
    </row>
    <row r="278" spans="1:15" hidden="1">
      <c r="A278" s="293">
        <v>48167720509</v>
      </c>
      <c r="B278" t="s">
        <v>4861</v>
      </c>
      <c r="C278">
        <v>48167</v>
      </c>
      <c r="D278" t="s">
        <v>754</v>
      </c>
      <c r="E278">
        <v>6</v>
      </c>
      <c r="F278">
        <v>79875</v>
      </c>
      <c r="G278">
        <v>53973.75</v>
      </c>
      <c r="H278">
        <v>75709.5</v>
      </c>
      <c r="I278">
        <v>106804.75</v>
      </c>
      <c r="J278" t="s">
        <v>2151</v>
      </c>
      <c r="K278" s="294">
        <v>11.533288484853507</v>
      </c>
      <c r="L278" t="s">
        <v>2152</v>
      </c>
      <c r="M278">
        <v>2122</v>
      </c>
      <c r="N278">
        <v>76</v>
      </c>
      <c r="O278" s="294">
        <v>3.581526861451461</v>
      </c>
    </row>
    <row r="279" spans="1:15" hidden="1">
      <c r="A279" s="293">
        <v>48167722100</v>
      </c>
      <c r="B279" t="s">
        <v>4905</v>
      </c>
      <c r="C279">
        <v>48167</v>
      </c>
      <c r="D279" t="s">
        <v>754</v>
      </c>
      <c r="E279">
        <v>6</v>
      </c>
      <c r="F279">
        <v>79823</v>
      </c>
      <c r="G279">
        <v>53973.75</v>
      </c>
      <c r="H279">
        <v>75709.5</v>
      </c>
      <c r="I279">
        <v>106804.75</v>
      </c>
      <c r="J279" t="s">
        <v>2151</v>
      </c>
      <c r="K279" s="294">
        <v>11.533288484853507</v>
      </c>
      <c r="L279" t="s">
        <v>2152</v>
      </c>
      <c r="M279">
        <v>7218</v>
      </c>
      <c r="N279">
        <v>1180</v>
      </c>
      <c r="O279" s="294">
        <v>16.34801884178443</v>
      </c>
    </row>
    <row r="280" spans="1:15" hidden="1">
      <c r="A280" s="293">
        <v>48167721800</v>
      </c>
      <c r="B280" t="s">
        <v>4900</v>
      </c>
      <c r="C280">
        <v>48167</v>
      </c>
      <c r="D280" t="s">
        <v>754</v>
      </c>
      <c r="E280">
        <v>6</v>
      </c>
      <c r="F280">
        <v>78341</v>
      </c>
      <c r="G280">
        <v>53973.75</v>
      </c>
      <c r="H280">
        <v>75709.5</v>
      </c>
      <c r="I280">
        <v>106804.75</v>
      </c>
      <c r="J280" t="s">
        <v>2151</v>
      </c>
      <c r="K280" s="294">
        <v>11.533288484853507</v>
      </c>
      <c r="L280" t="s">
        <v>2152</v>
      </c>
      <c r="M280">
        <v>5068</v>
      </c>
      <c r="N280">
        <v>367</v>
      </c>
      <c r="O280" s="294">
        <v>7.2415153906866623</v>
      </c>
    </row>
    <row r="281" spans="1:15" hidden="1">
      <c r="A281" s="293">
        <v>48167721901</v>
      </c>
      <c r="B281" t="s">
        <v>4901</v>
      </c>
      <c r="C281">
        <v>48167</v>
      </c>
      <c r="D281" t="s">
        <v>754</v>
      </c>
      <c r="E281">
        <v>6</v>
      </c>
      <c r="F281">
        <v>75893</v>
      </c>
      <c r="G281">
        <v>53973.75</v>
      </c>
      <c r="H281">
        <v>75709.5</v>
      </c>
      <c r="I281">
        <v>106804.75</v>
      </c>
      <c r="J281" t="s">
        <v>2151</v>
      </c>
      <c r="K281" s="294">
        <v>11.533288484853507</v>
      </c>
      <c r="L281" t="s">
        <v>2152</v>
      </c>
      <c r="M281">
        <v>5537</v>
      </c>
      <c r="N281">
        <v>771</v>
      </c>
      <c r="O281" s="294">
        <v>13.92450785623984</v>
      </c>
    </row>
    <row r="282" spans="1:15" hidden="1">
      <c r="A282" s="293">
        <v>48167720702</v>
      </c>
      <c r="B282" t="s">
        <v>4871</v>
      </c>
      <c r="C282">
        <v>48167</v>
      </c>
      <c r="D282" t="s">
        <v>754</v>
      </c>
      <c r="E282">
        <v>6</v>
      </c>
      <c r="F282">
        <v>75781</v>
      </c>
      <c r="G282">
        <v>53973.75</v>
      </c>
      <c r="H282">
        <v>75709.5</v>
      </c>
      <c r="I282">
        <v>106804.75</v>
      </c>
      <c r="J282" t="s">
        <v>2151</v>
      </c>
      <c r="K282" s="294">
        <v>11.533288484853507</v>
      </c>
      <c r="L282" t="s">
        <v>2152</v>
      </c>
      <c r="M282">
        <v>4013</v>
      </c>
      <c r="N282">
        <v>134</v>
      </c>
      <c r="O282" s="294">
        <v>3.3391477697483176</v>
      </c>
    </row>
    <row r="283" spans="1:15" hidden="1">
      <c r="A283" s="293">
        <v>48167723402</v>
      </c>
      <c r="B283" t="s">
        <v>4917</v>
      </c>
      <c r="C283">
        <v>48167</v>
      </c>
      <c r="D283" t="s">
        <v>754</v>
      </c>
      <c r="E283">
        <v>6</v>
      </c>
      <c r="F283">
        <v>75727</v>
      </c>
      <c r="G283">
        <v>53973.75</v>
      </c>
      <c r="H283">
        <v>75709.5</v>
      </c>
      <c r="I283">
        <v>106804.75</v>
      </c>
      <c r="J283" t="s">
        <v>2151</v>
      </c>
      <c r="K283" s="294">
        <v>11.533288484853507</v>
      </c>
      <c r="L283" t="s">
        <v>2152</v>
      </c>
      <c r="M283">
        <v>1538</v>
      </c>
      <c r="N283">
        <v>211</v>
      </c>
      <c r="O283" s="294">
        <v>13.719115734720416</v>
      </c>
    </row>
    <row r="284" spans="1:15" hidden="1">
      <c r="A284" s="293">
        <v>48167725800</v>
      </c>
      <c r="B284" t="s">
        <v>4945</v>
      </c>
      <c r="C284">
        <v>48167</v>
      </c>
      <c r="D284" t="s">
        <v>754</v>
      </c>
      <c r="E284">
        <v>6</v>
      </c>
      <c r="F284">
        <v>75707</v>
      </c>
      <c r="G284">
        <v>53973.75</v>
      </c>
      <c r="H284">
        <v>75709.5</v>
      </c>
      <c r="I284">
        <v>106804.75</v>
      </c>
      <c r="J284" t="s">
        <v>2164</v>
      </c>
      <c r="K284" s="294">
        <v>11.533288484853507</v>
      </c>
      <c r="L284" t="s">
        <v>2157</v>
      </c>
      <c r="M284">
        <v>5198</v>
      </c>
      <c r="N284">
        <v>1085</v>
      </c>
      <c r="O284" s="294">
        <v>20.873412851096575</v>
      </c>
    </row>
    <row r="285" spans="1:15" hidden="1">
      <c r="A285" s="293">
        <v>48167721702</v>
      </c>
      <c r="B285" t="s">
        <v>4898</v>
      </c>
      <c r="C285">
        <v>48167</v>
      </c>
      <c r="D285" t="s">
        <v>754</v>
      </c>
      <c r="E285">
        <v>6</v>
      </c>
      <c r="F285">
        <v>75045</v>
      </c>
      <c r="G285">
        <v>53973.75</v>
      </c>
      <c r="H285">
        <v>75709.5</v>
      </c>
      <c r="I285">
        <v>106804.75</v>
      </c>
      <c r="J285" t="s">
        <v>2164</v>
      </c>
      <c r="K285" s="294">
        <v>11.533288484853507</v>
      </c>
      <c r="L285" t="s">
        <v>2157</v>
      </c>
      <c r="M285">
        <v>2714</v>
      </c>
      <c r="N285">
        <v>1060</v>
      </c>
      <c r="O285" s="294">
        <v>39.056742815033161</v>
      </c>
    </row>
    <row r="286" spans="1:15" hidden="1">
      <c r="A286" s="293">
        <v>48167723503</v>
      </c>
      <c r="B286" t="s">
        <v>4920</v>
      </c>
      <c r="C286">
        <v>48167</v>
      </c>
      <c r="D286" t="s">
        <v>754</v>
      </c>
      <c r="E286">
        <v>6</v>
      </c>
      <c r="F286">
        <v>73433</v>
      </c>
      <c r="G286">
        <v>53973.75</v>
      </c>
      <c r="H286">
        <v>75709.5</v>
      </c>
      <c r="I286">
        <v>106804.75</v>
      </c>
      <c r="J286" t="s">
        <v>2164</v>
      </c>
      <c r="K286" s="294">
        <v>11.533288484853507</v>
      </c>
      <c r="L286" t="s">
        <v>2152</v>
      </c>
      <c r="M286">
        <v>2995</v>
      </c>
      <c r="N286">
        <v>114</v>
      </c>
      <c r="O286" s="294">
        <v>3.8063439065108513</v>
      </c>
    </row>
    <row r="287" spans="1:15" hidden="1">
      <c r="A287" s="293">
        <v>48167723900</v>
      </c>
      <c r="B287" t="s">
        <v>4926</v>
      </c>
      <c r="C287">
        <v>48167</v>
      </c>
      <c r="D287" t="s">
        <v>754</v>
      </c>
      <c r="E287">
        <v>6</v>
      </c>
      <c r="F287">
        <v>71970</v>
      </c>
      <c r="G287">
        <v>53973.75</v>
      </c>
      <c r="H287">
        <v>75709.5</v>
      </c>
      <c r="I287">
        <v>106804.75</v>
      </c>
      <c r="J287" t="s">
        <v>2164</v>
      </c>
      <c r="K287" s="294">
        <v>11.533288484853507</v>
      </c>
      <c r="L287" t="s">
        <v>2152</v>
      </c>
      <c r="M287">
        <v>2995</v>
      </c>
      <c r="N287">
        <v>330</v>
      </c>
      <c r="O287" s="294">
        <v>11.018363939899833</v>
      </c>
    </row>
    <row r="288" spans="1:15" hidden="1">
      <c r="A288" s="293">
        <v>48167724101</v>
      </c>
      <c r="B288" t="s">
        <v>4928</v>
      </c>
      <c r="C288">
        <v>48167</v>
      </c>
      <c r="D288" t="s">
        <v>754</v>
      </c>
      <c r="E288">
        <v>6</v>
      </c>
      <c r="F288">
        <v>68333</v>
      </c>
      <c r="G288">
        <v>53973.75</v>
      </c>
      <c r="H288">
        <v>75709.5</v>
      </c>
      <c r="I288">
        <v>106804.75</v>
      </c>
      <c r="J288" t="s">
        <v>2164</v>
      </c>
      <c r="K288" s="294">
        <v>11.533288484853507</v>
      </c>
      <c r="L288" t="s">
        <v>2152</v>
      </c>
      <c r="M288">
        <v>959</v>
      </c>
      <c r="N288">
        <v>153</v>
      </c>
      <c r="O288" s="294">
        <v>15.954118873826904</v>
      </c>
    </row>
    <row r="289" spans="1:15" hidden="1">
      <c r="A289" s="293">
        <v>48167724900</v>
      </c>
      <c r="B289" t="s">
        <v>4936</v>
      </c>
      <c r="C289">
        <v>48167</v>
      </c>
      <c r="D289" t="s">
        <v>754</v>
      </c>
      <c r="E289">
        <v>6</v>
      </c>
      <c r="F289">
        <v>67727</v>
      </c>
      <c r="G289">
        <v>53973.75</v>
      </c>
      <c r="H289">
        <v>75709.5</v>
      </c>
      <c r="I289">
        <v>106804.75</v>
      </c>
      <c r="J289" t="s">
        <v>2164</v>
      </c>
      <c r="K289" s="294">
        <v>11.533288484853507</v>
      </c>
      <c r="L289" t="s">
        <v>2152</v>
      </c>
      <c r="M289">
        <v>1497</v>
      </c>
      <c r="N289">
        <v>284</v>
      </c>
      <c r="O289" s="294">
        <v>18.971275885103541</v>
      </c>
    </row>
    <row r="290" spans="1:15" hidden="1">
      <c r="A290" s="293">
        <v>48167721501</v>
      </c>
      <c r="B290" t="s">
        <v>4893</v>
      </c>
      <c r="C290">
        <v>48167</v>
      </c>
      <c r="D290" t="s">
        <v>754</v>
      </c>
      <c r="E290">
        <v>6</v>
      </c>
      <c r="F290">
        <v>64266</v>
      </c>
      <c r="G290">
        <v>53973.75</v>
      </c>
      <c r="H290">
        <v>75709.5</v>
      </c>
      <c r="I290">
        <v>106804.75</v>
      </c>
      <c r="J290" t="s">
        <v>2164</v>
      </c>
      <c r="K290" s="294">
        <v>11.533288484853507</v>
      </c>
      <c r="L290" t="s">
        <v>2152</v>
      </c>
      <c r="M290">
        <v>3467</v>
      </c>
      <c r="N290">
        <v>212</v>
      </c>
      <c r="O290" s="294">
        <v>6.1147966541678684</v>
      </c>
    </row>
    <row r="291" spans="1:15" hidden="1">
      <c r="A291" s="293">
        <v>48167722002</v>
      </c>
      <c r="B291" t="s">
        <v>4904</v>
      </c>
      <c r="C291">
        <v>48167</v>
      </c>
      <c r="D291" t="s">
        <v>754</v>
      </c>
      <c r="E291">
        <v>6</v>
      </c>
      <c r="F291">
        <v>64102</v>
      </c>
      <c r="G291">
        <v>53973.75</v>
      </c>
      <c r="H291">
        <v>75709.5</v>
      </c>
      <c r="I291">
        <v>106804.75</v>
      </c>
      <c r="J291" t="s">
        <v>2164</v>
      </c>
      <c r="K291" s="294">
        <v>11.533288484853507</v>
      </c>
      <c r="L291" t="s">
        <v>2152</v>
      </c>
      <c r="M291">
        <v>3233</v>
      </c>
      <c r="N291">
        <v>312</v>
      </c>
      <c r="O291" s="294">
        <v>9.6504794308691615</v>
      </c>
    </row>
    <row r="292" spans="1:15" hidden="1">
      <c r="A292" s="293">
        <v>48167720900</v>
      </c>
      <c r="B292" t="s">
        <v>4874</v>
      </c>
      <c r="C292">
        <v>48167</v>
      </c>
      <c r="D292" t="s">
        <v>754</v>
      </c>
      <c r="E292">
        <v>6</v>
      </c>
      <c r="F292">
        <v>63077</v>
      </c>
      <c r="G292">
        <v>53973.75</v>
      </c>
      <c r="H292">
        <v>75709.5</v>
      </c>
      <c r="I292">
        <v>106804.75</v>
      </c>
      <c r="J292" t="s">
        <v>2164</v>
      </c>
      <c r="K292" s="294">
        <v>11.533288484853507</v>
      </c>
      <c r="L292" t="s">
        <v>2157</v>
      </c>
      <c r="M292">
        <v>4740</v>
      </c>
      <c r="N292">
        <v>1292</v>
      </c>
      <c r="O292" s="294">
        <v>27.257383966244724</v>
      </c>
    </row>
    <row r="293" spans="1:15" hidden="1">
      <c r="A293" s="293">
        <v>48167725300</v>
      </c>
      <c r="B293" t="s">
        <v>4940</v>
      </c>
      <c r="C293">
        <v>48167</v>
      </c>
      <c r="D293" t="s">
        <v>754</v>
      </c>
      <c r="E293">
        <v>6</v>
      </c>
      <c r="F293">
        <v>62829</v>
      </c>
      <c r="G293">
        <v>53973.75</v>
      </c>
      <c r="H293">
        <v>75709.5</v>
      </c>
      <c r="I293">
        <v>106804.75</v>
      </c>
      <c r="J293" t="s">
        <v>2164</v>
      </c>
      <c r="K293" s="294">
        <v>11.533288484853507</v>
      </c>
      <c r="L293" t="s">
        <v>2152</v>
      </c>
      <c r="M293">
        <v>2120</v>
      </c>
      <c r="N293">
        <v>264</v>
      </c>
      <c r="O293" s="294">
        <v>12.452830188679245</v>
      </c>
    </row>
    <row r="294" spans="1:15" hidden="1">
      <c r="A294" s="293">
        <v>48167721102</v>
      </c>
      <c r="B294" t="s">
        <v>4877</v>
      </c>
      <c r="C294">
        <v>48167</v>
      </c>
      <c r="D294" t="s">
        <v>754</v>
      </c>
      <c r="E294">
        <v>6</v>
      </c>
      <c r="F294">
        <v>62813</v>
      </c>
      <c r="G294">
        <v>53973.75</v>
      </c>
      <c r="H294">
        <v>75709.5</v>
      </c>
      <c r="I294">
        <v>106804.75</v>
      </c>
      <c r="J294" t="s">
        <v>2164</v>
      </c>
      <c r="K294" s="294">
        <v>11.533288484853507</v>
      </c>
      <c r="L294" t="s">
        <v>2152</v>
      </c>
      <c r="M294">
        <v>6267</v>
      </c>
      <c r="N294">
        <v>1159</v>
      </c>
      <c r="O294" s="294">
        <v>18.493697143768948</v>
      </c>
    </row>
    <row r="295" spans="1:15" hidden="1">
      <c r="A295" s="293">
        <v>48167726200</v>
      </c>
      <c r="B295" t="s">
        <v>4950</v>
      </c>
      <c r="C295">
        <v>48167</v>
      </c>
      <c r="D295" t="s">
        <v>754</v>
      </c>
      <c r="E295">
        <v>6</v>
      </c>
      <c r="F295">
        <v>60781</v>
      </c>
      <c r="G295">
        <v>53973.75</v>
      </c>
      <c r="H295">
        <v>75709.5</v>
      </c>
      <c r="I295">
        <v>106804.75</v>
      </c>
      <c r="J295" t="s">
        <v>2164</v>
      </c>
      <c r="K295" s="294">
        <v>11.533288484853507</v>
      </c>
      <c r="L295" t="s">
        <v>2152</v>
      </c>
      <c r="M295">
        <v>2605</v>
      </c>
      <c r="N295">
        <v>393</v>
      </c>
      <c r="O295" s="294">
        <v>15.08637236084453</v>
      </c>
    </row>
    <row r="296" spans="1:15" hidden="1">
      <c r="A296" s="293">
        <v>48167721302</v>
      </c>
      <c r="B296" t="s">
        <v>4889</v>
      </c>
      <c r="C296">
        <v>48167</v>
      </c>
      <c r="D296" t="s">
        <v>754</v>
      </c>
      <c r="E296">
        <v>6</v>
      </c>
      <c r="F296">
        <v>60770</v>
      </c>
      <c r="G296">
        <v>53973.75</v>
      </c>
      <c r="H296">
        <v>75709.5</v>
      </c>
      <c r="I296">
        <v>106804.75</v>
      </c>
      <c r="J296" t="s">
        <v>2164</v>
      </c>
      <c r="K296" s="294">
        <v>11.533288484853507</v>
      </c>
      <c r="L296" t="s">
        <v>2157</v>
      </c>
      <c r="M296">
        <v>1679</v>
      </c>
      <c r="N296">
        <v>405</v>
      </c>
      <c r="O296" s="294">
        <v>24.121500893388923</v>
      </c>
    </row>
    <row r="297" spans="1:15" hidden="1">
      <c r="A297" s="293">
        <v>48167724300</v>
      </c>
      <c r="B297" t="s">
        <v>4930</v>
      </c>
      <c r="C297">
        <v>48167</v>
      </c>
      <c r="D297" t="s">
        <v>754</v>
      </c>
      <c r="E297">
        <v>6</v>
      </c>
      <c r="F297">
        <v>60750</v>
      </c>
      <c r="G297">
        <v>53973.75</v>
      </c>
      <c r="H297">
        <v>75709.5</v>
      </c>
      <c r="I297">
        <v>106804.75</v>
      </c>
      <c r="J297" t="s">
        <v>2164</v>
      </c>
      <c r="K297" s="294">
        <v>11.533288484853507</v>
      </c>
      <c r="L297" t="s">
        <v>2157</v>
      </c>
      <c r="M297">
        <v>3097</v>
      </c>
      <c r="N297">
        <v>686</v>
      </c>
      <c r="O297" s="294">
        <v>22.150468195027447</v>
      </c>
    </row>
    <row r="298" spans="1:15" hidden="1">
      <c r="A298" s="293">
        <v>48167725400</v>
      </c>
      <c r="B298" t="s">
        <v>4941</v>
      </c>
      <c r="C298">
        <v>48167</v>
      </c>
      <c r="D298" t="s">
        <v>754</v>
      </c>
      <c r="E298">
        <v>6</v>
      </c>
      <c r="F298">
        <v>59243</v>
      </c>
      <c r="G298">
        <v>53973.75</v>
      </c>
      <c r="H298">
        <v>75709.5</v>
      </c>
      <c r="I298">
        <v>106804.75</v>
      </c>
      <c r="J298" t="s">
        <v>2164</v>
      </c>
      <c r="K298" s="294">
        <v>11.533288484853507</v>
      </c>
      <c r="L298" t="s">
        <v>2157</v>
      </c>
      <c r="M298">
        <v>3918</v>
      </c>
      <c r="N298">
        <v>965</v>
      </c>
      <c r="O298" s="294">
        <v>24.629913221031138</v>
      </c>
    </row>
    <row r="299" spans="1:15" hidden="1">
      <c r="A299" s="293">
        <v>48167722700</v>
      </c>
      <c r="B299" t="s">
        <v>4909</v>
      </c>
      <c r="C299">
        <v>48167</v>
      </c>
      <c r="D299" t="s">
        <v>754</v>
      </c>
      <c r="E299">
        <v>6</v>
      </c>
      <c r="F299">
        <v>57778</v>
      </c>
      <c r="G299">
        <v>53973.75</v>
      </c>
      <c r="H299">
        <v>75709.5</v>
      </c>
      <c r="I299">
        <v>106804.75</v>
      </c>
      <c r="J299" t="s">
        <v>2164</v>
      </c>
      <c r="K299" s="294">
        <v>11.533288484853507</v>
      </c>
      <c r="L299" t="s">
        <v>2157</v>
      </c>
      <c r="M299">
        <v>4989</v>
      </c>
      <c r="N299">
        <v>1178</v>
      </c>
      <c r="O299" s="294">
        <v>23.611946281820003</v>
      </c>
    </row>
    <row r="300" spans="1:15" hidden="1">
      <c r="A300" s="293">
        <v>48167725900</v>
      </c>
      <c r="B300" t="s">
        <v>4946</v>
      </c>
      <c r="C300">
        <v>48167</v>
      </c>
      <c r="D300" t="s">
        <v>754</v>
      </c>
      <c r="E300">
        <v>6</v>
      </c>
      <c r="F300">
        <v>57656</v>
      </c>
      <c r="G300">
        <v>53973.75</v>
      </c>
      <c r="H300">
        <v>75709.5</v>
      </c>
      <c r="I300">
        <v>106804.75</v>
      </c>
      <c r="J300" t="s">
        <v>2164</v>
      </c>
      <c r="K300" s="294">
        <v>11.533288484853507</v>
      </c>
      <c r="L300" t="s">
        <v>2152</v>
      </c>
      <c r="M300">
        <v>2797</v>
      </c>
      <c r="N300">
        <v>333</v>
      </c>
      <c r="O300" s="294">
        <v>11.905613156953878</v>
      </c>
    </row>
    <row r="301" spans="1:15" hidden="1">
      <c r="A301" s="293">
        <v>48167722300</v>
      </c>
      <c r="B301" t="s">
        <v>4907</v>
      </c>
      <c r="C301">
        <v>48167</v>
      </c>
      <c r="D301" t="s">
        <v>754</v>
      </c>
      <c r="E301">
        <v>6</v>
      </c>
      <c r="F301">
        <v>56110</v>
      </c>
      <c r="G301">
        <v>53973.75</v>
      </c>
      <c r="H301">
        <v>75709.5</v>
      </c>
      <c r="I301">
        <v>106804.75</v>
      </c>
      <c r="J301" t="s">
        <v>2164</v>
      </c>
      <c r="K301" s="294">
        <v>11.533288484853507</v>
      </c>
      <c r="L301" t="s">
        <v>2157</v>
      </c>
      <c r="M301">
        <v>7149</v>
      </c>
      <c r="N301">
        <v>1694</v>
      </c>
      <c r="O301" s="294">
        <v>23.695621765281857</v>
      </c>
    </row>
    <row r="302" spans="1:15" hidden="1">
      <c r="A302" s="293">
        <v>48167723000</v>
      </c>
      <c r="B302" t="s">
        <v>4912</v>
      </c>
      <c r="C302">
        <v>48167</v>
      </c>
      <c r="D302" t="s">
        <v>754</v>
      </c>
      <c r="E302">
        <v>6</v>
      </c>
      <c r="F302">
        <v>55909</v>
      </c>
      <c r="G302">
        <v>53973.75</v>
      </c>
      <c r="H302">
        <v>75709.5</v>
      </c>
      <c r="I302">
        <v>106804.75</v>
      </c>
      <c r="J302" t="s">
        <v>2164</v>
      </c>
      <c r="K302" s="294">
        <v>11.533288484853507</v>
      </c>
      <c r="L302" t="s">
        <v>2157</v>
      </c>
      <c r="M302">
        <v>4179</v>
      </c>
      <c r="N302">
        <v>975</v>
      </c>
      <c r="O302" s="294">
        <v>23.33094041636755</v>
      </c>
    </row>
    <row r="303" spans="1:15" hidden="1">
      <c r="A303" s="293">
        <v>48167721703</v>
      </c>
      <c r="B303" t="s">
        <v>4899</v>
      </c>
      <c r="C303">
        <v>48167</v>
      </c>
      <c r="D303" t="s">
        <v>754</v>
      </c>
      <c r="E303">
        <v>6</v>
      </c>
      <c r="F303">
        <v>55028</v>
      </c>
      <c r="G303">
        <v>53973.75</v>
      </c>
      <c r="H303">
        <v>75709.5</v>
      </c>
      <c r="I303">
        <v>106804.75</v>
      </c>
      <c r="J303" t="s">
        <v>2164</v>
      </c>
      <c r="K303" s="294">
        <v>11.533288484853507</v>
      </c>
      <c r="L303" t="s">
        <v>2157</v>
      </c>
      <c r="M303">
        <v>3760</v>
      </c>
      <c r="N303">
        <v>819</v>
      </c>
      <c r="O303" s="294">
        <v>21.781914893617021</v>
      </c>
    </row>
    <row r="304" spans="1:15" hidden="1">
      <c r="A304" s="293">
        <v>48167722600</v>
      </c>
      <c r="B304" t="s">
        <v>4908</v>
      </c>
      <c r="C304">
        <v>48167</v>
      </c>
      <c r="D304" t="s">
        <v>754</v>
      </c>
      <c r="E304">
        <v>6</v>
      </c>
      <c r="F304">
        <v>55000</v>
      </c>
      <c r="G304">
        <v>53973.75</v>
      </c>
      <c r="H304">
        <v>75709.5</v>
      </c>
      <c r="I304">
        <v>106804.75</v>
      </c>
      <c r="J304" t="s">
        <v>2164</v>
      </c>
      <c r="K304" s="294">
        <v>11.533288484853507</v>
      </c>
      <c r="L304" t="s">
        <v>2157</v>
      </c>
      <c r="M304">
        <v>2471</v>
      </c>
      <c r="N304">
        <v>509</v>
      </c>
      <c r="O304" s="294">
        <v>20.598947794415217</v>
      </c>
    </row>
    <row r="305" spans="1:15" hidden="1">
      <c r="A305" s="293">
        <v>48167724400</v>
      </c>
      <c r="B305" t="s">
        <v>4931</v>
      </c>
      <c r="C305">
        <v>48167</v>
      </c>
      <c r="D305" t="s">
        <v>754</v>
      </c>
      <c r="E305">
        <v>6</v>
      </c>
      <c r="F305">
        <v>53973</v>
      </c>
      <c r="G305">
        <v>53973.75</v>
      </c>
      <c r="H305">
        <v>75709.5</v>
      </c>
      <c r="I305">
        <v>106804.75</v>
      </c>
      <c r="J305" t="s">
        <v>2159</v>
      </c>
      <c r="K305" s="294">
        <v>11.533288484853507</v>
      </c>
      <c r="L305" t="s">
        <v>2152</v>
      </c>
      <c r="M305">
        <v>3398</v>
      </c>
      <c r="N305">
        <v>622</v>
      </c>
      <c r="O305" s="294">
        <v>18.304885226603883</v>
      </c>
    </row>
    <row r="306" spans="1:15" hidden="1">
      <c r="A306" s="293">
        <v>48167724800</v>
      </c>
      <c r="B306" t="s">
        <v>4935</v>
      </c>
      <c r="C306">
        <v>48167</v>
      </c>
      <c r="D306" t="s">
        <v>754</v>
      </c>
      <c r="E306">
        <v>6</v>
      </c>
      <c r="F306">
        <v>53173</v>
      </c>
      <c r="G306">
        <v>53973.75</v>
      </c>
      <c r="H306">
        <v>75709.5</v>
      </c>
      <c r="I306">
        <v>106804.75</v>
      </c>
      <c r="J306" t="s">
        <v>2159</v>
      </c>
      <c r="K306" s="294">
        <v>11.533288484853507</v>
      </c>
      <c r="L306" t="s">
        <v>2157</v>
      </c>
      <c r="M306">
        <v>1397</v>
      </c>
      <c r="N306">
        <v>355</v>
      </c>
      <c r="O306" s="294">
        <v>25.411596277738006</v>
      </c>
    </row>
    <row r="307" spans="1:15" hidden="1">
      <c r="A307" s="293">
        <v>48167721402</v>
      </c>
      <c r="B307" t="s">
        <v>4891</v>
      </c>
      <c r="C307">
        <v>48167</v>
      </c>
      <c r="D307" t="s">
        <v>754</v>
      </c>
      <c r="E307">
        <v>6</v>
      </c>
      <c r="F307">
        <v>52702</v>
      </c>
      <c r="G307">
        <v>53973.75</v>
      </c>
      <c r="H307">
        <v>75709.5</v>
      </c>
      <c r="I307">
        <v>106804.75</v>
      </c>
      <c r="J307" t="s">
        <v>2159</v>
      </c>
      <c r="K307" s="294">
        <v>11.533288484853507</v>
      </c>
      <c r="L307" t="s">
        <v>2152</v>
      </c>
      <c r="M307">
        <v>785</v>
      </c>
      <c r="N307">
        <v>111</v>
      </c>
      <c r="O307" s="294">
        <v>14.140127388535031</v>
      </c>
    </row>
    <row r="308" spans="1:15" hidden="1">
      <c r="A308" s="293">
        <v>48167724500</v>
      </c>
      <c r="B308" t="s">
        <v>4932</v>
      </c>
      <c r="C308">
        <v>48167</v>
      </c>
      <c r="D308" t="s">
        <v>754</v>
      </c>
      <c r="E308">
        <v>6</v>
      </c>
      <c r="F308">
        <v>52292</v>
      </c>
      <c r="G308">
        <v>53973.75</v>
      </c>
      <c r="H308">
        <v>75709.5</v>
      </c>
      <c r="I308">
        <v>106804.75</v>
      </c>
      <c r="J308" t="s">
        <v>2159</v>
      </c>
      <c r="K308" s="294">
        <v>11.533288484853507</v>
      </c>
      <c r="L308" t="s">
        <v>2152</v>
      </c>
      <c r="M308">
        <v>1033</v>
      </c>
      <c r="N308">
        <v>153</v>
      </c>
      <c r="O308" s="294">
        <v>14.811229428848016</v>
      </c>
    </row>
    <row r="309" spans="1:15" hidden="1">
      <c r="A309" s="293">
        <v>48167723100</v>
      </c>
      <c r="B309" t="s">
        <v>4913</v>
      </c>
      <c r="C309">
        <v>48167</v>
      </c>
      <c r="D309" t="s">
        <v>754</v>
      </c>
      <c r="E309">
        <v>6</v>
      </c>
      <c r="F309">
        <v>50954</v>
      </c>
      <c r="G309">
        <v>53973.75</v>
      </c>
      <c r="H309">
        <v>75709.5</v>
      </c>
      <c r="I309">
        <v>106804.75</v>
      </c>
      <c r="J309" t="s">
        <v>2159</v>
      </c>
      <c r="K309" s="294">
        <v>11.533288484853507</v>
      </c>
      <c r="L309" t="s">
        <v>2152</v>
      </c>
      <c r="M309">
        <v>3672</v>
      </c>
      <c r="N309">
        <v>670</v>
      </c>
      <c r="O309" s="294">
        <v>18.246187363834423</v>
      </c>
    </row>
    <row r="310" spans="1:15" hidden="1">
      <c r="A310" s="293">
        <v>48167721902</v>
      </c>
      <c r="B310" t="s">
        <v>4902</v>
      </c>
      <c r="C310">
        <v>48167</v>
      </c>
      <c r="D310" t="s">
        <v>754</v>
      </c>
      <c r="E310">
        <v>6</v>
      </c>
      <c r="F310">
        <v>50596</v>
      </c>
      <c r="G310">
        <v>53973.75</v>
      </c>
      <c r="H310">
        <v>75709.5</v>
      </c>
      <c r="I310">
        <v>106804.75</v>
      </c>
      <c r="J310" t="s">
        <v>2159</v>
      </c>
      <c r="K310" s="294">
        <v>11.533288484853507</v>
      </c>
      <c r="L310" t="s">
        <v>2152</v>
      </c>
      <c r="M310">
        <v>5545</v>
      </c>
      <c r="N310">
        <v>818</v>
      </c>
      <c r="O310" s="294">
        <v>14.752028854824164</v>
      </c>
    </row>
    <row r="311" spans="1:15" hidden="1">
      <c r="A311" s="293">
        <v>48167723700</v>
      </c>
      <c r="B311" t="s">
        <v>4924</v>
      </c>
      <c r="C311">
        <v>48167</v>
      </c>
      <c r="D311" t="s">
        <v>754</v>
      </c>
      <c r="E311">
        <v>6</v>
      </c>
      <c r="F311">
        <v>50417</v>
      </c>
      <c r="G311">
        <v>53973.75</v>
      </c>
      <c r="H311">
        <v>75709.5</v>
      </c>
      <c r="I311">
        <v>106804.75</v>
      </c>
      <c r="J311" t="s">
        <v>2159</v>
      </c>
      <c r="K311" s="294">
        <v>11.533288484853507</v>
      </c>
      <c r="L311" t="s">
        <v>2157</v>
      </c>
      <c r="M311">
        <v>2662</v>
      </c>
      <c r="N311">
        <v>631</v>
      </c>
      <c r="O311" s="294">
        <v>23.703981968444779</v>
      </c>
    </row>
    <row r="312" spans="1:15" hidden="1">
      <c r="A312" s="293">
        <v>48167725600</v>
      </c>
      <c r="B312" t="s">
        <v>4943</v>
      </c>
      <c r="C312">
        <v>48167</v>
      </c>
      <c r="D312" t="s">
        <v>754</v>
      </c>
      <c r="E312">
        <v>6</v>
      </c>
      <c r="F312">
        <v>46678</v>
      </c>
      <c r="G312">
        <v>53973.75</v>
      </c>
      <c r="H312">
        <v>75709.5</v>
      </c>
      <c r="I312">
        <v>106804.75</v>
      </c>
      <c r="J312" t="s">
        <v>2159</v>
      </c>
      <c r="K312" s="294">
        <v>11.533288484853507</v>
      </c>
      <c r="L312" t="s">
        <v>2157</v>
      </c>
      <c r="M312">
        <v>4064</v>
      </c>
      <c r="N312">
        <v>1003</v>
      </c>
      <c r="O312" s="294">
        <v>24.680118110236222</v>
      </c>
    </row>
    <row r="313" spans="1:15" hidden="1">
      <c r="A313" s="293">
        <v>48167725000</v>
      </c>
      <c r="B313" t="s">
        <v>4937</v>
      </c>
      <c r="C313">
        <v>48167</v>
      </c>
      <c r="D313" t="s">
        <v>754</v>
      </c>
      <c r="E313">
        <v>6</v>
      </c>
      <c r="F313">
        <v>46651</v>
      </c>
      <c r="G313">
        <v>53973.75</v>
      </c>
      <c r="H313">
        <v>75709.5</v>
      </c>
      <c r="I313">
        <v>106804.75</v>
      </c>
      <c r="J313" t="s">
        <v>2159</v>
      </c>
      <c r="K313" s="294">
        <v>11.533288484853507</v>
      </c>
      <c r="L313" t="s">
        <v>2157</v>
      </c>
      <c r="M313">
        <v>2045</v>
      </c>
      <c r="N313">
        <v>487</v>
      </c>
      <c r="O313" s="294">
        <v>23.814180929095354</v>
      </c>
    </row>
    <row r="314" spans="1:15" hidden="1">
      <c r="A314" s="293">
        <v>48167722800</v>
      </c>
      <c r="B314" t="s">
        <v>4910</v>
      </c>
      <c r="C314">
        <v>48167</v>
      </c>
      <c r="D314" t="s">
        <v>754</v>
      </c>
      <c r="E314">
        <v>6</v>
      </c>
      <c r="F314">
        <v>46429</v>
      </c>
      <c r="G314">
        <v>53973.75</v>
      </c>
      <c r="H314">
        <v>75709.5</v>
      </c>
      <c r="I314">
        <v>106804.75</v>
      </c>
      <c r="J314" t="s">
        <v>2159</v>
      </c>
      <c r="K314" s="294">
        <v>11.533288484853507</v>
      </c>
      <c r="L314" t="s">
        <v>2157</v>
      </c>
      <c r="M314">
        <v>2766</v>
      </c>
      <c r="N314">
        <v>693</v>
      </c>
      <c r="O314" s="294">
        <v>25.054229934924077</v>
      </c>
    </row>
    <row r="315" spans="1:15" hidden="1">
      <c r="A315" s="293">
        <v>48167724200</v>
      </c>
      <c r="B315" t="s">
        <v>4929</v>
      </c>
      <c r="C315">
        <v>48167</v>
      </c>
      <c r="D315" t="s">
        <v>754</v>
      </c>
      <c r="E315">
        <v>6</v>
      </c>
      <c r="F315">
        <v>45057</v>
      </c>
      <c r="G315">
        <v>53973.75</v>
      </c>
      <c r="H315">
        <v>75709.5</v>
      </c>
      <c r="I315">
        <v>106804.75</v>
      </c>
      <c r="J315" t="s">
        <v>2159</v>
      </c>
      <c r="K315" s="294">
        <v>11.533288484853507</v>
      </c>
      <c r="L315" t="s">
        <v>2157</v>
      </c>
      <c r="M315">
        <v>3269</v>
      </c>
      <c r="N315">
        <v>947</v>
      </c>
      <c r="O315" s="294">
        <v>28.969103701437749</v>
      </c>
    </row>
    <row r="316" spans="1:15" hidden="1">
      <c r="A316" s="293">
        <v>48167722200</v>
      </c>
      <c r="B316" t="s">
        <v>4906</v>
      </c>
      <c r="C316">
        <v>48167</v>
      </c>
      <c r="D316" t="s">
        <v>754</v>
      </c>
      <c r="E316">
        <v>6</v>
      </c>
      <c r="F316">
        <v>44750</v>
      </c>
      <c r="G316">
        <v>53973.75</v>
      </c>
      <c r="H316">
        <v>75709.5</v>
      </c>
      <c r="I316">
        <v>106804.75</v>
      </c>
      <c r="J316" t="s">
        <v>2159</v>
      </c>
      <c r="K316" s="294">
        <v>11.533288484853507</v>
      </c>
      <c r="L316" t="s">
        <v>2157</v>
      </c>
      <c r="M316">
        <v>3119</v>
      </c>
      <c r="N316">
        <v>1062</v>
      </c>
      <c r="O316" s="294">
        <v>34.049374799615265</v>
      </c>
    </row>
    <row r="317" spans="1:15" hidden="1">
      <c r="A317" s="293">
        <v>48167722900</v>
      </c>
      <c r="B317" t="s">
        <v>4911</v>
      </c>
      <c r="C317">
        <v>48167</v>
      </c>
      <c r="D317" t="s">
        <v>754</v>
      </c>
      <c r="E317">
        <v>6</v>
      </c>
      <c r="F317">
        <v>44156</v>
      </c>
      <c r="G317">
        <v>53973.75</v>
      </c>
      <c r="H317">
        <v>75709.5</v>
      </c>
      <c r="I317">
        <v>106804.75</v>
      </c>
      <c r="J317" t="s">
        <v>2159</v>
      </c>
      <c r="K317" s="294">
        <v>11.533288484853507</v>
      </c>
      <c r="L317" t="s">
        <v>2152</v>
      </c>
      <c r="M317">
        <v>2762</v>
      </c>
      <c r="N317">
        <v>489</v>
      </c>
      <c r="O317" s="294">
        <v>17.704561911658217</v>
      </c>
    </row>
    <row r="318" spans="1:15" hidden="1">
      <c r="A318" s="293">
        <v>48167725100</v>
      </c>
      <c r="B318" t="s">
        <v>4938</v>
      </c>
      <c r="C318">
        <v>48167</v>
      </c>
      <c r="D318" t="s">
        <v>754</v>
      </c>
      <c r="E318">
        <v>6</v>
      </c>
      <c r="F318">
        <v>39243</v>
      </c>
      <c r="G318">
        <v>53973.75</v>
      </c>
      <c r="H318">
        <v>75709.5</v>
      </c>
      <c r="I318">
        <v>106804.75</v>
      </c>
      <c r="J318" t="s">
        <v>2159</v>
      </c>
      <c r="K318" s="294">
        <v>11.533288484853507</v>
      </c>
      <c r="L318" t="s">
        <v>2157</v>
      </c>
      <c r="M318">
        <v>1769</v>
      </c>
      <c r="N318">
        <v>386</v>
      </c>
      <c r="O318" s="294">
        <v>21.82023742227247</v>
      </c>
    </row>
    <row r="319" spans="1:15" hidden="1">
      <c r="A319" s="293">
        <v>48167724700</v>
      </c>
      <c r="B319" t="s">
        <v>4934</v>
      </c>
      <c r="C319">
        <v>48167</v>
      </c>
      <c r="D319" t="s">
        <v>754</v>
      </c>
      <c r="E319">
        <v>6</v>
      </c>
      <c r="F319">
        <v>38953</v>
      </c>
      <c r="G319">
        <v>53973.75</v>
      </c>
      <c r="H319">
        <v>75709.5</v>
      </c>
      <c r="I319">
        <v>106804.75</v>
      </c>
      <c r="J319" t="s">
        <v>2159</v>
      </c>
      <c r="K319" s="294">
        <v>11.533288484853507</v>
      </c>
      <c r="L319" t="s">
        <v>2152</v>
      </c>
      <c r="M319">
        <v>1836</v>
      </c>
      <c r="N319">
        <v>304</v>
      </c>
      <c r="O319" s="294">
        <v>16.557734204793029</v>
      </c>
    </row>
    <row r="320" spans="1:15" hidden="1">
      <c r="A320" s="293">
        <v>48167725200</v>
      </c>
      <c r="B320" t="s">
        <v>4939</v>
      </c>
      <c r="C320">
        <v>48167</v>
      </c>
      <c r="D320" t="s">
        <v>754</v>
      </c>
      <c r="E320">
        <v>6</v>
      </c>
      <c r="F320">
        <v>38681</v>
      </c>
      <c r="G320">
        <v>53973.75</v>
      </c>
      <c r="H320">
        <v>75709.5</v>
      </c>
      <c r="I320">
        <v>106804.75</v>
      </c>
      <c r="J320" t="s">
        <v>2159</v>
      </c>
      <c r="K320" s="294">
        <v>11.533288484853507</v>
      </c>
      <c r="L320" t="s">
        <v>2157</v>
      </c>
      <c r="M320">
        <v>1623</v>
      </c>
      <c r="N320">
        <v>437</v>
      </c>
      <c r="O320" s="294">
        <v>26.925446703635242</v>
      </c>
    </row>
    <row r="321" spans="1:15" hidden="1">
      <c r="A321" s="293">
        <v>48167721701</v>
      </c>
      <c r="B321" t="s">
        <v>4897</v>
      </c>
      <c r="C321">
        <v>48167</v>
      </c>
      <c r="D321" t="s">
        <v>754</v>
      </c>
      <c r="E321">
        <v>6</v>
      </c>
      <c r="F321">
        <v>38678</v>
      </c>
      <c r="G321">
        <v>53973.75</v>
      </c>
      <c r="H321">
        <v>75709.5</v>
      </c>
      <c r="I321">
        <v>106804.75</v>
      </c>
      <c r="J321" t="s">
        <v>2159</v>
      </c>
      <c r="K321" s="294">
        <v>11.533288484853507</v>
      </c>
      <c r="L321" t="s">
        <v>2157</v>
      </c>
      <c r="M321">
        <v>2703</v>
      </c>
      <c r="N321">
        <v>893</v>
      </c>
      <c r="O321" s="294">
        <v>33.037365889752131</v>
      </c>
    </row>
    <row r="322" spans="1:15" hidden="1">
      <c r="A322" s="293">
        <v>48167724000</v>
      </c>
      <c r="B322" t="s">
        <v>4927</v>
      </c>
      <c r="C322">
        <v>48167</v>
      </c>
      <c r="D322" t="s">
        <v>754</v>
      </c>
      <c r="E322">
        <v>6</v>
      </c>
      <c r="F322">
        <v>38000</v>
      </c>
      <c r="G322">
        <v>53973.75</v>
      </c>
      <c r="H322">
        <v>75709.5</v>
      </c>
      <c r="I322">
        <v>106804.75</v>
      </c>
      <c r="J322" t="s">
        <v>2159</v>
      </c>
      <c r="K322" s="294">
        <v>11.533288484853507</v>
      </c>
      <c r="L322" t="s">
        <v>2157</v>
      </c>
      <c r="M322">
        <v>685</v>
      </c>
      <c r="N322">
        <v>173</v>
      </c>
      <c r="O322" s="294">
        <v>25.255474452554743</v>
      </c>
    </row>
    <row r="323" spans="1:15" hidden="1">
      <c r="A323" s="293">
        <v>48167724600</v>
      </c>
      <c r="B323" t="s">
        <v>4933</v>
      </c>
      <c r="C323">
        <v>48167</v>
      </c>
      <c r="D323" t="s">
        <v>754</v>
      </c>
      <c r="E323">
        <v>6</v>
      </c>
      <c r="F323">
        <v>22944</v>
      </c>
      <c r="G323">
        <v>53973.75</v>
      </c>
      <c r="H323">
        <v>75709.5</v>
      </c>
      <c r="I323">
        <v>106804.75</v>
      </c>
      <c r="J323" t="s">
        <v>2159</v>
      </c>
      <c r="K323" s="294">
        <v>11.533288484853507</v>
      </c>
      <c r="L323" t="s">
        <v>2157</v>
      </c>
      <c r="M323">
        <v>1833</v>
      </c>
      <c r="N323">
        <v>1032</v>
      </c>
      <c r="O323" s="294">
        <v>56.301145662847794</v>
      </c>
    </row>
    <row r="324" spans="1:15" hidden="1">
      <c r="A324" s="293">
        <v>48201312200</v>
      </c>
      <c r="B324" t="s">
        <v>5391</v>
      </c>
      <c r="C324">
        <v>48201</v>
      </c>
      <c r="D324" t="s">
        <v>858</v>
      </c>
      <c r="E324">
        <v>6</v>
      </c>
      <c r="F324" t="s">
        <v>609</v>
      </c>
      <c r="G324">
        <v>53973.75</v>
      </c>
      <c r="H324">
        <v>75709.5</v>
      </c>
      <c r="I324">
        <v>106804.75</v>
      </c>
      <c r="J324" t="s">
        <v>2156</v>
      </c>
      <c r="K324" s="294">
        <v>11.533288484853507</v>
      </c>
      <c r="L324" t="s">
        <v>2157</v>
      </c>
      <c r="M324">
        <v>1589</v>
      </c>
      <c r="N324">
        <v>669</v>
      </c>
      <c r="O324" s="294">
        <v>42.101950912523598</v>
      </c>
    </row>
    <row r="325" spans="1:15" hidden="1">
      <c r="A325" s="293">
        <v>48201312400</v>
      </c>
      <c r="B325" t="s">
        <v>5393</v>
      </c>
      <c r="C325">
        <v>48201</v>
      </c>
      <c r="D325" t="s">
        <v>858</v>
      </c>
      <c r="E325">
        <v>6</v>
      </c>
      <c r="F325" t="s">
        <v>609</v>
      </c>
      <c r="G325">
        <v>53973.75</v>
      </c>
      <c r="H325">
        <v>75709.5</v>
      </c>
      <c r="I325">
        <v>106804.75</v>
      </c>
      <c r="J325" t="s">
        <v>2156</v>
      </c>
      <c r="K325" s="294">
        <v>11.533288484853507</v>
      </c>
      <c r="L325" t="s">
        <v>2157</v>
      </c>
      <c r="M325">
        <v>1786</v>
      </c>
      <c r="N325">
        <v>891</v>
      </c>
      <c r="O325" s="294">
        <v>49.888017917133261</v>
      </c>
    </row>
    <row r="326" spans="1:15" hidden="1">
      <c r="A326" s="293">
        <v>48201324102</v>
      </c>
      <c r="B326" t="s">
        <v>5472</v>
      </c>
      <c r="C326">
        <v>48201</v>
      </c>
      <c r="D326" t="s">
        <v>858</v>
      </c>
      <c r="E326">
        <v>6</v>
      </c>
      <c r="F326" t="s">
        <v>609</v>
      </c>
      <c r="G326">
        <v>53973.75</v>
      </c>
      <c r="H326">
        <v>75709.5</v>
      </c>
      <c r="I326">
        <v>106804.75</v>
      </c>
      <c r="J326" t="s">
        <v>2156</v>
      </c>
      <c r="K326" s="294">
        <v>11.533288484853507</v>
      </c>
      <c r="L326" t="s">
        <v>2208</v>
      </c>
      <c r="M326">
        <v>0</v>
      </c>
      <c r="N326">
        <v>0</v>
      </c>
      <c r="O326" s="294" t="s">
        <v>609</v>
      </c>
    </row>
    <row r="327" spans="1:15" hidden="1">
      <c r="A327" s="293">
        <v>48201340201</v>
      </c>
      <c r="B327" t="s">
        <v>5535</v>
      </c>
      <c r="C327">
        <v>48201</v>
      </c>
      <c r="D327" t="s">
        <v>858</v>
      </c>
      <c r="E327">
        <v>6</v>
      </c>
      <c r="F327" t="s">
        <v>609</v>
      </c>
      <c r="G327">
        <v>53973.75</v>
      </c>
      <c r="H327">
        <v>75709.5</v>
      </c>
      <c r="I327">
        <v>106804.75</v>
      </c>
      <c r="J327" t="s">
        <v>2156</v>
      </c>
      <c r="K327" s="294">
        <v>11.533288484853507</v>
      </c>
      <c r="L327" t="s">
        <v>2208</v>
      </c>
      <c r="M327">
        <v>0</v>
      </c>
      <c r="N327">
        <v>0</v>
      </c>
      <c r="O327" s="294" t="s">
        <v>609</v>
      </c>
    </row>
    <row r="328" spans="1:15" hidden="1">
      <c r="A328" s="293">
        <v>48201343601</v>
      </c>
      <c r="B328" t="s">
        <v>5580</v>
      </c>
      <c r="C328">
        <v>48201</v>
      </c>
      <c r="D328" t="s">
        <v>858</v>
      </c>
      <c r="E328">
        <v>6</v>
      </c>
      <c r="F328" t="s">
        <v>609</v>
      </c>
      <c r="G328">
        <v>53973.75</v>
      </c>
      <c r="H328">
        <v>75709.5</v>
      </c>
      <c r="I328">
        <v>106804.75</v>
      </c>
      <c r="J328" t="s">
        <v>2156</v>
      </c>
      <c r="K328" s="294">
        <v>11.533288484853507</v>
      </c>
      <c r="L328" t="s">
        <v>2152</v>
      </c>
      <c r="M328">
        <v>1</v>
      </c>
      <c r="N328">
        <v>0</v>
      </c>
      <c r="O328" s="294">
        <v>0</v>
      </c>
    </row>
    <row r="329" spans="1:15" hidden="1">
      <c r="A329" s="293">
        <v>48201350101</v>
      </c>
      <c r="B329" t="s">
        <v>5583</v>
      </c>
      <c r="C329">
        <v>48201</v>
      </c>
      <c r="D329" t="s">
        <v>858</v>
      </c>
      <c r="E329">
        <v>6</v>
      </c>
      <c r="F329" t="s">
        <v>609</v>
      </c>
      <c r="G329">
        <v>53973.75</v>
      </c>
      <c r="H329">
        <v>75709.5</v>
      </c>
      <c r="I329">
        <v>106804.75</v>
      </c>
      <c r="J329" t="s">
        <v>2156</v>
      </c>
      <c r="K329" s="294">
        <v>11.533288484853507</v>
      </c>
      <c r="L329" t="s">
        <v>2152</v>
      </c>
      <c r="M329">
        <v>4521</v>
      </c>
      <c r="N329">
        <v>720</v>
      </c>
      <c r="O329" s="294">
        <v>15.925680159256803</v>
      </c>
    </row>
    <row r="330" spans="1:15" hidden="1">
      <c r="A330" s="293">
        <v>48201410705</v>
      </c>
      <c r="B330" t="s">
        <v>5612</v>
      </c>
      <c r="C330">
        <v>48201</v>
      </c>
      <c r="D330" t="s">
        <v>858</v>
      </c>
      <c r="E330">
        <v>6</v>
      </c>
      <c r="F330" t="s">
        <v>609</v>
      </c>
      <c r="G330">
        <v>53973.75</v>
      </c>
      <c r="H330">
        <v>75709.5</v>
      </c>
      <c r="I330">
        <v>106804.75</v>
      </c>
      <c r="J330" t="s">
        <v>2156</v>
      </c>
      <c r="K330" s="294">
        <v>11.533288484853507</v>
      </c>
      <c r="L330" t="s">
        <v>2152</v>
      </c>
      <c r="M330">
        <v>579</v>
      </c>
      <c r="N330">
        <v>33</v>
      </c>
      <c r="O330" s="294">
        <v>5.6994818652849739</v>
      </c>
    </row>
    <row r="331" spans="1:15" hidden="1">
      <c r="A331" s="293">
        <v>48201550202</v>
      </c>
      <c r="B331" t="s">
        <v>6106</v>
      </c>
      <c r="C331">
        <v>48201</v>
      </c>
      <c r="D331" t="s">
        <v>858</v>
      </c>
      <c r="E331">
        <v>6</v>
      </c>
      <c r="F331" t="s">
        <v>609</v>
      </c>
      <c r="G331">
        <v>53973.75</v>
      </c>
      <c r="H331">
        <v>75709.5</v>
      </c>
      <c r="I331">
        <v>106804.75</v>
      </c>
      <c r="J331" t="s">
        <v>2156</v>
      </c>
      <c r="K331" s="294">
        <v>11.533288484853507</v>
      </c>
      <c r="L331" t="s">
        <v>2157</v>
      </c>
      <c r="M331">
        <v>1724</v>
      </c>
      <c r="N331">
        <v>624</v>
      </c>
      <c r="O331" s="294">
        <v>36.194895591647331</v>
      </c>
    </row>
    <row r="332" spans="1:15" hidden="1">
      <c r="A332" s="293">
        <v>48201980000</v>
      </c>
      <c r="B332" t="s">
        <v>6241</v>
      </c>
      <c r="C332">
        <v>48201</v>
      </c>
      <c r="D332" t="s">
        <v>858</v>
      </c>
      <c r="E332">
        <v>6</v>
      </c>
      <c r="F332" t="s">
        <v>609</v>
      </c>
      <c r="G332">
        <v>53973.75</v>
      </c>
      <c r="H332">
        <v>75709.5</v>
      </c>
      <c r="I332">
        <v>106804.75</v>
      </c>
      <c r="J332" t="s">
        <v>2156</v>
      </c>
      <c r="K332" s="294">
        <v>11.533288484853507</v>
      </c>
      <c r="L332" t="s">
        <v>2152</v>
      </c>
      <c r="M332">
        <v>14</v>
      </c>
      <c r="N332">
        <v>0</v>
      </c>
      <c r="O332" s="294">
        <v>0</v>
      </c>
    </row>
    <row r="333" spans="1:15" hidden="1">
      <c r="A333" s="293">
        <v>48201980100</v>
      </c>
      <c r="B333" t="s">
        <v>6242</v>
      </c>
      <c r="C333">
        <v>48201</v>
      </c>
      <c r="D333" t="s">
        <v>858</v>
      </c>
      <c r="E333">
        <v>6</v>
      </c>
      <c r="F333" t="s">
        <v>609</v>
      </c>
      <c r="G333">
        <v>53973.75</v>
      </c>
      <c r="H333">
        <v>75709.5</v>
      </c>
      <c r="I333">
        <v>106804.75</v>
      </c>
      <c r="J333" t="s">
        <v>2156</v>
      </c>
      <c r="K333" s="294">
        <v>11.533288484853507</v>
      </c>
      <c r="L333" t="s">
        <v>2208</v>
      </c>
      <c r="M333">
        <v>0</v>
      </c>
      <c r="N333">
        <v>0</v>
      </c>
      <c r="O333" s="294" t="s">
        <v>609</v>
      </c>
    </row>
    <row r="334" spans="1:15" hidden="1">
      <c r="A334" s="293">
        <v>48201980200</v>
      </c>
      <c r="B334" t="s">
        <v>6243</v>
      </c>
      <c r="C334">
        <v>48201</v>
      </c>
      <c r="D334" t="s">
        <v>858</v>
      </c>
      <c r="E334">
        <v>6</v>
      </c>
      <c r="F334" t="s">
        <v>609</v>
      </c>
      <c r="G334">
        <v>53973.75</v>
      </c>
      <c r="H334">
        <v>75709.5</v>
      </c>
      <c r="I334">
        <v>106804.75</v>
      </c>
      <c r="J334" t="s">
        <v>2156</v>
      </c>
      <c r="K334" s="294">
        <v>11.533288484853507</v>
      </c>
      <c r="L334" t="s">
        <v>2152</v>
      </c>
      <c r="M334">
        <v>127</v>
      </c>
      <c r="N334">
        <v>0</v>
      </c>
      <c r="O334" s="294">
        <v>0</v>
      </c>
    </row>
    <row r="335" spans="1:15" hidden="1">
      <c r="A335" s="293">
        <v>48201980300</v>
      </c>
      <c r="B335" t="s">
        <v>6244</v>
      </c>
      <c r="C335">
        <v>48201</v>
      </c>
      <c r="D335" t="s">
        <v>858</v>
      </c>
      <c r="E335">
        <v>6</v>
      </c>
      <c r="F335" t="s">
        <v>609</v>
      </c>
      <c r="G335">
        <v>53973.75</v>
      </c>
      <c r="H335">
        <v>75709.5</v>
      </c>
      <c r="I335">
        <v>106804.75</v>
      </c>
      <c r="J335" t="s">
        <v>2156</v>
      </c>
      <c r="K335" s="294">
        <v>11.533288484853507</v>
      </c>
      <c r="L335" t="s">
        <v>2152</v>
      </c>
      <c r="M335">
        <v>18</v>
      </c>
      <c r="N335">
        <v>0</v>
      </c>
      <c r="O335" s="294">
        <v>0</v>
      </c>
    </row>
    <row r="336" spans="1:15" hidden="1">
      <c r="A336" s="293">
        <v>48201980400</v>
      </c>
      <c r="B336" t="s">
        <v>6245</v>
      </c>
      <c r="C336">
        <v>48201</v>
      </c>
      <c r="D336" t="s">
        <v>858</v>
      </c>
      <c r="E336">
        <v>6</v>
      </c>
      <c r="F336" t="s">
        <v>609</v>
      </c>
      <c r="G336">
        <v>53973.75</v>
      </c>
      <c r="H336">
        <v>75709.5</v>
      </c>
      <c r="I336">
        <v>106804.75</v>
      </c>
      <c r="J336" t="s">
        <v>2156</v>
      </c>
      <c r="K336" s="294">
        <v>11.533288484853507</v>
      </c>
      <c r="L336" t="s">
        <v>2208</v>
      </c>
      <c r="M336">
        <v>0</v>
      </c>
      <c r="N336">
        <v>0</v>
      </c>
      <c r="O336" s="294" t="s">
        <v>609</v>
      </c>
    </row>
    <row r="337" spans="1:15" hidden="1">
      <c r="A337" s="293">
        <v>48201411200</v>
      </c>
      <c r="B337" t="s">
        <v>5621</v>
      </c>
      <c r="C337">
        <v>48201</v>
      </c>
      <c r="D337" t="s">
        <v>858</v>
      </c>
      <c r="E337">
        <v>6</v>
      </c>
      <c r="F337">
        <v>250000</v>
      </c>
      <c r="G337">
        <v>53973.75</v>
      </c>
      <c r="H337">
        <v>75709.5</v>
      </c>
      <c r="I337">
        <v>106804.75</v>
      </c>
      <c r="J337" t="s">
        <v>2154</v>
      </c>
      <c r="K337" s="294">
        <v>11.533288484853507</v>
      </c>
      <c r="L337" t="s">
        <v>2152</v>
      </c>
      <c r="M337">
        <v>1738</v>
      </c>
      <c r="N337">
        <v>93</v>
      </c>
      <c r="O337" s="294">
        <v>5.3509781357882629</v>
      </c>
    </row>
    <row r="338" spans="1:15" hidden="1">
      <c r="A338" s="293">
        <v>48201411400</v>
      </c>
      <c r="B338" t="s">
        <v>5624</v>
      </c>
      <c r="C338">
        <v>48201</v>
      </c>
      <c r="D338" t="s">
        <v>858</v>
      </c>
      <c r="E338">
        <v>6</v>
      </c>
      <c r="F338">
        <v>250000</v>
      </c>
      <c r="G338">
        <v>53973.75</v>
      </c>
      <c r="H338">
        <v>75709.5</v>
      </c>
      <c r="I338">
        <v>106804.75</v>
      </c>
      <c r="J338" t="s">
        <v>2154</v>
      </c>
      <c r="K338" s="294">
        <v>11.533288484853507</v>
      </c>
      <c r="L338" t="s">
        <v>2152</v>
      </c>
      <c r="M338">
        <v>2824</v>
      </c>
      <c r="N338">
        <v>78</v>
      </c>
      <c r="O338" s="294">
        <v>2.762039660056657</v>
      </c>
    </row>
    <row r="339" spans="1:15" hidden="1">
      <c r="A339" s="293">
        <v>48201411901</v>
      </c>
      <c r="B339" t="s">
        <v>5634</v>
      </c>
      <c r="C339">
        <v>48201</v>
      </c>
      <c r="D339" t="s">
        <v>858</v>
      </c>
      <c r="E339">
        <v>6</v>
      </c>
      <c r="F339">
        <v>250000</v>
      </c>
      <c r="G339">
        <v>53973.75</v>
      </c>
      <c r="H339">
        <v>75709.5</v>
      </c>
      <c r="I339">
        <v>106804.75</v>
      </c>
      <c r="J339" t="s">
        <v>2154</v>
      </c>
      <c r="K339" s="294">
        <v>11.533288484853507</v>
      </c>
      <c r="L339" t="s">
        <v>2152</v>
      </c>
      <c r="M339">
        <v>2157</v>
      </c>
      <c r="N339">
        <v>46</v>
      </c>
      <c r="O339" s="294">
        <v>2.132591562355123</v>
      </c>
    </row>
    <row r="340" spans="1:15" hidden="1">
      <c r="A340" s="293">
        <v>48201412300</v>
      </c>
      <c r="B340" t="s">
        <v>5639</v>
      </c>
      <c r="C340">
        <v>48201</v>
      </c>
      <c r="D340" t="s">
        <v>858</v>
      </c>
      <c r="E340">
        <v>6</v>
      </c>
      <c r="F340">
        <v>250000</v>
      </c>
      <c r="G340">
        <v>53973.75</v>
      </c>
      <c r="H340">
        <v>75709.5</v>
      </c>
      <c r="I340">
        <v>106804.75</v>
      </c>
      <c r="J340" t="s">
        <v>2154</v>
      </c>
      <c r="K340" s="294">
        <v>11.533288484853507</v>
      </c>
      <c r="L340" t="s">
        <v>2152</v>
      </c>
      <c r="M340">
        <v>6750</v>
      </c>
      <c r="N340">
        <v>120</v>
      </c>
      <c r="O340" s="294">
        <v>1.7777777777777777</v>
      </c>
    </row>
    <row r="341" spans="1:15" hidden="1">
      <c r="A341" s="293">
        <v>48201412400</v>
      </c>
      <c r="B341" t="s">
        <v>5640</v>
      </c>
      <c r="C341">
        <v>48201</v>
      </c>
      <c r="D341" t="s">
        <v>858</v>
      </c>
      <c r="E341">
        <v>6</v>
      </c>
      <c r="F341">
        <v>250000</v>
      </c>
      <c r="G341">
        <v>53973.75</v>
      </c>
      <c r="H341">
        <v>75709.5</v>
      </c>
      <c r="I341">
        <v>106804.75</v>
      </c>
      <c r="J341" t="s">
        <v>2154</v>
      </c>
      <c r="K341" s="294">
        <v>11.533288484853507</v>
      </c>
      <c r="L341" t="s">
        <v>2152</v>
      </c>
      <c r="M341">
        <v>4495</v>
      </c>
      <c r="N341">
        <v>53</v>
      </c>
      <c r="O341" s="294">
        <v>1.1790878754171301</v>
      </c>
    </row>
    <row r="342" spans="1:15" hidden="1">
      <c r="A342" s="293">
        <v>48201412600</v>
      </c>
      <c r="B342" t="s">
        <v>5642</v>
      </c>
      <c r="C342">
        <v>48201</v>
      </c>
      <c r="D342" t="s">
        <v>858</v>
      </c>
      <c r="E342">
        <v>6</v>
      </c>
      <c r="F342">
        <v>250000</v>
      </c>
      <c r="G342">
        <v>53973.75</v>
      </c>
      <c r="H342">
        <v>75709.5</v>
      </c>
      <c r="I342">
        <v>106804.75</v>
      </c>
      <c r="J342" t="s">
        <v>2154</v>
      </c>
      <c r="K342" s="294">
        <v>11.533288484853507</v>
      </c>
      <c r="L342" t="s">
        <v>2152</v>
      </c>
      <c r="M342">
        <v>3751</v>
      </c>
      <c r="N342">
        <v>118</v>
      </c>
      <c r="O342" s="294">
        <v>3.1458277792588643</v>
      </c>
    </row>
    <row r="343" spans="1:15" hidden="1">
      <c r="A343" s="293">
        <v>48201412800</v>
      </c>
      <c r="B343" t="s">
        <v>5644</v>
      </c>
      <c r="C343">
        <v>48201</v>
      </c>
      <c r="D343" t="s">
        <v>858</v>
      </c>
      <c r="E343">
        <v>6</v>
      </c>
      <c r="F343">
        <v>250000</v>
      </c>
      <c r="G343">
        <v>53973.75</v>
      </c>
      <c r="H343">
        <v>75709.5</v>
      </c>
      <c r="I343">
        <v>106804.75</v>
      </c>
      <c r="J343" t="s">
        <v>2154</v>
      </c>
      <c r="K343" s="294">
        <v>11.533288484853507</v>
      </c>
      <c r="L343" t="s">
        <v>2152</v>
      </c>
      <c r="M343">
        <v>5167</v>
      </c>
      <c r="N343">
        <v>100</v>
      </c>
      <c r="O343" s="294">
        <v>1.9353590090961874</v>
      </c>
    </row>
    <row r="344" spans="1:15" hidden="1">
      <c r="A344" s="293">
        <v>48201413100</v>
      </c>
      <c r="B344" t="s">
        <v>5648</v>
      </c>
      <c r="C344">
        <v>48201</v>
      </c>
      <c r="D344" t="s">
        <v>858</v>
      </c>
      <c r="E344">
        <v>6</v>
      </c>
      <c r="F344">
        <v>250000</v>
      </c>
      <c r="G344">
        <v>53973.75</v>
      </c>
      <c r="H344">
        <v>75709.5</v>
      </c>
      <c r="I344">
        <v>106804.75</v>
      </c>
      <c r="J344" t="s">
        <v>2154</v>
      </c>
      <c r="K344" s="294">
        <v>11.533288484853507</v>
      </c>
      <c r="L344" t="s">
        <v>2152</v>
      </c>
      <c r="M344">
        <v>3192</v>
      </c>
      <c r="N344">
        <v>91</v>
      </c>
      <c r="O344" s="294">
        <v>2.8508771929824559</v>
      </c>
    </row>
    <row r="345" spans="1:15" hidden="1">
      <c r="A345" s="293">
        <v>48201420800</v>
      </c>
      <c r="B345" t="s">
        <v>5662</v>
      </c>
      <c r="C345">
        <v>48201</v>
      </c>
      <c r="D345" t="s">
        <v>858</v>
      </c>
      <c r="E345">
        <v>6</v>
      </c>
      <c r="F345">
        <v>250000</v>
      </c>
      <c r="G345">
        <v>53973.75</v>
      </c>
      <c r="H345">
        <v>75709.5</v>
      </c>
      <c r="I345">
        <v>106804.75</v>
      </c>
      <c r="J345" t="s">
        <v>2154</v>
      </c>
      <c r="K345" s="294">
        <v>11.533288484853507</v>
      </c>
      <c r="L345" t="s">
        <v>2152</v>
      </c>
      <c r="M345">
        <v>2640</v>
      </c>
      <c r="N345">
        <v>42</v>
      </c>
      <c r="O345" s="294">
        <v>1.5909090909090908</v>
      </c>
    </row>
    <row r="346" spans="1:15" hidden="1">
      <c r="A346" s="293">
        <v>48201430300</v>
      </c>
      <c r="B346" t="s">
        <v>5719</v>
      </c>
      <c r="C346">
        <v>48201</v>
      </c>
      <c r="D346" t="s">
        <v>858</v>
      </c>
      <c r="E346">
        <v>6</v>
      </c>
      <c r="F346">
        <v>250000</v>
      </c>
      <c r="G346">
        <v>53973.75</v>
      </c>
      <c r="H346">
        <v>75709.5</v>
      </c>
      <c r="I346">
        <v>106804.75</v>
      </c>
      <c r="J346" t="s">
        <v>2154</v>
      </c>
      <c r="K346" s="294">
        <v>11.533288484853507</v>
      </c>
      <c r="L346" t="s">
        <v>2152</v>
      </c>
      <c r="M346">
        <v>4358</v>
      </c>
      <c r="N346">
        <v>176</v>
      </c>
      <c r="O346" s="294">
        <v>4.0385497934832486</v>
      </c>
    </row>
    <row r="347" spans="1:15" hidden="1">
      <c r="A347" s="293">
        <v>48201430400</v>
      </c>
      <c r="B347" t="s">
        <v>5720</v>
      </c>
      <c r="C347">
        <v>48201</v>
      </c>
      <c r="D347" t="s">
        <v>858</v>
      </c>
      <c r="E347">
        <v>6</v>
      </c>
      <c r="F347">
        <v>250000</v>
      </c>
      <c r="G347">
        <v>53973.75</v>
      </c>
      <c r="H347">
        <v>75709.5</v>
      </c>
      <c r="I347">
        <v>106804.75</v>
      </c>
      <c r="J347" t="s">
        <v>2154</v>
      </c>
      <c r="K347" s="294">
        <v>11.533288484853507</v>
      </c>
      <c r="L347" t="s">
        <v>2152</v>
      </c>
      <c r="M347">
        <v>3072</v>
      </c>
      <c r="N347">
        <v>24</v>
      </c>
      <c r="O347" s="294">
        <v>0.78125</v>
      </c>
    </row>
    <row r="348" spans="1:15" hidden="1">
      <c r="A348" s="293">
        <v>48201430600</v>
      </c>
      <c r="B348" t="s">
        <v>5722</v>
      </c>
      <c r="C348">
        <v>48201</v>
      </c>
      <c r="D348" t="s">
        <v>858</v>
      </c>
      <c r="E348">
        <v>6</v>
      </c>
      <c r="F348">
        <v>250000</v>
      </c>
      <c r="G348">
        <v>53973.75</v>
      </c>
      <c r="H348">
        <v>75709.5</v>
      </c>
      <c r="I348">
        <v>106804.75</v>
      </c>
      <c r="J348" t="s">
        <v>2154</v>
      </c>
      <c r="K348" s="294">
        <v>11.533288484853507</v>
      </c>
      <c r="L348" t="s">
        <v>2152</v>
      </c>
      <c r="M348">
        <v>3815</v>
      </c>
      <c r="N348">
        <v>131</v>
      </c>
      <c r="O348" s="294">
        <v>3.4338138925294888</v>
      </c>
    </row>
    <row r="349" spans="1:15" hidden="1">
      <c r="A349" s="293">
        <v>48201450700</v>
      </c>
      <c r="B349" t="s">
        <v>5805</v>
      </c>
      <c r="C349">
        <v>48201</v>
      </c>
      <c r="D349" t="s">
        <v>858</v>
      </c>
      <c r="E349">
        <v>6</v>
      </c>
      <c r="F349">
        <v>250000</v>
      </c>
      <c r="G349">
        <v>53973.75</v>
      </c>
      <c r="H349">
        <v>75709.5</v>
      </c>
      <c r="I349">
        <v>106804.75</v>
      </c>
      <c r="J349" t="s">
        <v>2154</v>
      </c>
      <c r="K349" s="294">
        <v>11.533288484853507</v>
      </c>
      <c r="L349" t="s">
        <v>2152</v>
      </c>
      <c r="M349">
        <v>6479</v>
      </c>
      <c r="N349">
        <v>82</v>
      </c>
      <c r="O349" s="294">
        <v>1.2656274116375983</v>
      </c>
    </row>
    <row r="350" spans="1:15" hidden="1">
      <c r="A350" s="293">
        <v>48201510702</v>
      </c>
      <c r="B350" t="s">
        <v>5909</v>
      </c>
      <c r="C350">
        <v>48201</v>
      </c>
      <c r="D350" t="s">
        <v>858</v>
      </c>
      <c r="E350">
        <v>6</v>
      </c>
      <c r="F350">
        <v>246705</v>
      </c>
      <c r="G350">
        <v>53973.75</v>
      </c>
      <c r="H350">
        <v>75709.5</v>
      </c>
      <c r="I350">
        <v>106804.75</v>
      </c>
      <c r="J350" t="s">
        <v>2154</v>
      </c>
      <c r="K350" s="294">
        <v>11.533288484853507</v>
      </c>
      <c r="L350" t="s">
        <v>2152</v>
      </c>
      <c r="M350">
        <v>2139</v>
      </c>
      <c r="N350">
        <v>98</v>
      </c>
      <c r="O350" s="294">
        <v>4.5815801776531089</v>
      </c>
    </row>
    <row r="351" spans="1:15" hidden="1">
      <c r="A351" s="293">
        <v>48201540101</v>
      </c>
      <c r="B351" t="s">
        <v>6026</v>
      </c>
      <c r="C351">
        <v>48201</v>
      </c>
      <c r="D351" t="s">
        <v>858</v>
      </c>
      <c r="E351">
        <v>6</v>
      </c>
      <c r="F351">
        <v>245513</v>
      </c>
      <c r="G351">
        <v>53973.75</v>
      </c>
      <c r="H351">
        <v>75709.5</v>
      </c>
      <c r="I351">
        <v>106804.75</v>
      </c>
      <c r="J351" t="s">
        <v>2154</v>
      </c>
      <c r="K351" s="294">
        <v>11.533288484853507</v>
      </c>
      <c r="L351" t="s">
        <v>2152</v>
      </c>
      <c r="M351">
        <v>6680</v>
      </c>
      <c r="N351">
        <v>292</v>
      </c>
      <c r="O351" s="294">
        <v>4.3712574850299406</v>
      </c>
    </row>
    <row r="352" spans="1:15" hidden="1">
      <c r="A352" s="293">
        <v>48201522500</v>
      </c>
      <c r="B352" t="s">
        <v>5962</v>
      </c>
      <c r="C352">
        <v>48201</v>
      </c>
      <c r="D352" t="s">
        <v>858</v>
      </c>
      <c r="E352">
        <v>6</v>
      </c>
      <c r="F352">
        <v>234297</v>
      </c>
      <c r="G352">
        <v>53973.75</v>
      </c>
      <c r="H352">
        <v>75709.5</v>
      </c>
      <c r="I352">
        <v>106804.75</v>
      </c>
      <c r="J352" t="s">
        <v>2154</v>
      </c>
      <c r="K352" s="294">
        <v>11.533288484853507</v>
      </c>
      <c r="L352" t="s">
        <v>2152</v>
      </c>
      <c r="M352">
        <v>5317</v>
      </c>
      <c r="N352">
        <v>62</v>
      </c>
      <c r="O352" s="294">
        <v>1.1660710927214595</v>
      </c>
    </row>
    <row r="353" spans="1:15" hidden="1">
      <c r="A353" s="293">
        <v>48201510802</v>
      </c>
      <c r="B353" t="s">
        <v>5911</v>
      </c>
      <c r="C353">
        <v>48201</v>
      </c>
      <c r="D353" t="s">
        <v>858</v>
      </c>
      <c r="E353">
        <v>6</v>
      </c>
      <c r="F353">
        <v>224205</v>
      </c>
      <c r="G353">
        <v>53973.75</v>
      </c>
      <c r="H353">
        <v>75709.5</v>
      </c>
      <c r="I353">
        <v>106804.75</v>
      </c>
      <c r="J353" t="s">
        <v>2154</v>
      </c>
      <c r="K353" s="294">
        <v>11.533288484853507</v>
      </c>
      <c r="L353" t="s">
        <v>2152</v>
      </c>
      <c r="M353">
        <v>2718</v>
      </c>
      <c r="N353">
        <v>27</v>
      </c>
      <c r="O353" s="294">
        <v>0.99337748344370869</v>
      </c>
    </row>
    <row r="354" spans="1:15" hidden="1">
      <c r="A354" s="293">
        <v>48201510901</v>
      </c>
      <c r="B354" t="s">
        <v>5913</v>
      </c>
      <c r="C354">
        <v>48201</v>
      </c>
      <c r="D354" t="s">
        <v>858</v>
      </c>
      <c r="E354">
        <v>6</v>
      </c>
      <c r="F354">
        <v>218958</v>
      </c>
      <c r="G354">
        <v>53973.75</v>
      </c>
      <c r="H354">
        <v>75709.5</v>
      </c>
      <c r="I354">
        <v>106804.75</v>
      </c>
      <c r="J354" t="s">
        <v>2154</v>
      </c>
      <c r="K354" s="294">
        <v>11.533288484853507</v>
      </c>
      <c r="L354" t="s">
        <v>2152</v>
      </c>
      <c r="M354">
        <v>6334</v>
      </c>
      <c r="N354">
        <v>89</v>
      </c>
      <c r="O354" s="294">
        <v>1.4051152510262077</v>
      </c>
    </row>
    <row r="355" spans="1:15" hidden="1">
      <c r="A355" s="293">
        <v>48201420900</v>
      </c>
      <c r="B355" t="s">
        <v>5663</v>
      </c>
      <c r="C355">
        <v>48201</v>
      </c>
      <c r="D355" t="s">
        <v>858</v>
      </c>
      <c r="E355">
        <v>6</v>
      </c>
      <c r="F355">
        <v>218587</v>
      </c>
      <c r="G355">
        <v>53973.75</v>
      </c>
      <c r="H355">
        <v>75709.5</v>
      </c>
      <c r="I355">
        <v>106804.75</v>
      </c>
      <c r="J355" t="s">
        <v>2154</v>
      </c>
      <c r="K355" s="294">
        <v>11.533288484853507</v>
      </c>
      <c r="L355" t="s">
        <v>2152</v>
      </c>
      <c r="M355">
        <v>6005</v>
      </c>
      <c r="N355">
        <v>128</v>
      </c>
      <c r="O355" s="294">
        <v>2.1315570358034974</v>
      </c>
    </row>
    <row r="356" spans="1:15" hidden="1">
      <c r="A356" s="293">
        <v>48201412000</v>
      </c>
      <c r="B356" t="s">
        <v>5636</v>
      </c>
      <c r="C356">
        <v>48201</v>
      </c>
      <c r="D356" t="s">
        <v>858</v>
      </c>
      <c r="E356">
        <v>6</v>
      </c>
      <c r="F356">
        <v>217955</v>
      </c>
      <c r="G356">
        <v>53973.75</v>
      </c>
      <c r="H356">
        <v>75709.5</v>
      </c>
      <c r="I356">
        <v>106804.75</v>
      </c>
      <c r="J356" t="s">
        <v>2154</v>
      </c>
      <c r="K356" s="294">
        <v>11.533288484853507</v>
      </c>
      <c r="L356" t="s">
        <v>2152</v>
      </c>
      <c r="M356">
        <v>3824</v>
      </c>
      <c r="N356">
        <v>274</v>
      </c>
      <c r="O356" s="294">
        <v>7.1652719665271967</v>
      </c>
    </row>
    <row r="357" spans="1:15" hidden="1">
      <c r="A357" s="293">
        <v>48201420700</v>
      </c>
      <c r="B357" t="s">
        <v>5661</v>
      </c>
      <c r="C357">
        <v>48201</v>
      </c>
      <c r="D357" t="s">
        <v>858</v>
      </c>
      <c r="E357">
        <v>6</v>
      </c>
      <c r="F357">
        <v>205833</v>
      </c>
      <c r="G357">
        <v>53973.75</v>
      </c>
      <c r="H357">
        <v>75709.5</v>
      </c>
      <c r="I357">
        <v>106804.75</v>
      </c>
      <c r="J357" t="s">
        <v>2154</v>
      </c>
      <c r="K357" s="294">
        <v>11.533288484853507</v>
      </c>
      <c r="L357" t="s">
        <v>2152</v>
      </c>
      <c r="M357">
        <v>2549</v>
      </c>
      <c r="N357">
        <v>12</v>
      </c>
      <c r="O357" s="294">
        <v>0.47077285209886233</v>
      </c>
    </row>
    <row r="358" spans="1:15" hidden="1">
      <c r="A358" s="293">
        <v>48201555305</v>
      </c>
      <c r="B358" t="s">
        <v>6227</v>
      </c>
      <c r="C358">
        <v>48201</v>
      </c>
      <c r="D358" t="s">
        <v>858</v>
      </c>
      <c r="E358">
        <v>6</v>
      </c>
      <c r="F358">
        <v>204948</v>
      </c>
      <c r="G358">
        <v>53973.75</v>
      </c>
      <c r="H358">
        <v>75709.5</v>
      </c>
      <c r="I358">
        <v>106804.75</v>
      </c>
      <c r="J358" t="s">
        <v>2154</v>
      </c>
      <c r="K358" s="294">
        <v>11.533288484853507</v>
      </c>
      <c r="L358" t="s">
        <v>2152</v>
      </c>
      <c r="M358">
        <v>11669</v>
      </c>
      <c r="N358">
        <v>1003</v>
      </c>
      <c r="O358" s="294">
        <v>8.5954237723883793</v>
      </c>
    </row>
    <row r="359" spans="1:15" hidden="1">
      <c r="A359" s="293">
        <v>48201340301</v>
      </c>
      <c r="B359" t="s">
        <v>5538</v>
      </c>
      <c r="C359">
        <v>48201</v>
      </c>
      <c r="D359" t="s">
        <v>858</v>
      </c>
      <c r="E359">
        <v>6</v>
      </c>
      <c r="F359">
        <v>204773</v>
      </c>
      <c r="G359">
        <v>53973.75</v>
      </c>
      <c r="H359">
        <v>75709.5</v>
      </c>
      <c r="I359">
        <v>106804.75</v>
      </c>
      <c r="J359" t="s">
        <v>2154</v>
      </c>
      <c r="K359" s="294">
        <v>11.533288484853507</v>
      </c>
      <c r="L359" t="s">
        <v>2152</v>
      </c>
      <c r="M359">
        <v>3420</v>
      </c>
      <c r="N359">
        <v>16</v>
      </c>
      <c r="O359" s="294">
        <v>0.46783625730994155</v>
      </c>
    </row>
    <row r="360" spans="1:15" hidden="1">
      <c r="A360" s="293">
        <v>48201250902</v>
      </c>
      <c r="B360" t="s">
        <v>5310</v>
      </c>
      <c r="C360">
        <v>48201</v>
      </c>
      <c r="D360" t="s">
        <v>858</v>
      </c>
      <c r="E360">
        <v>6</v>
      </c>
      <c r="F360">
        <v>203333</v>
      </c>
      <c r="G360">
        <v>53973.75</v>
      </c>
      <c r="H360">
        <v>75709.5</v>
      </c>
      <c r="I360">
        <v>106804.75</v>
      </c>
      <c r="J360" t="s">
        <v>2154</v>
      </c>
      <c r="K360" s="294">
        <v>11.533288484853507</v>
      </c>
      <c r="L360" t="s">
        <v>2152</v>
      </c>
      <c r="M360">
        <v>5710</v>
      </c>
      <c r="N360">
        <v>19</v>
      </c>
      <c r="O360" s="294">
        <v>0.33274956217162871</v>
      </c>
    </row>
    <row r="361" spans="1:15" hidden="1">
      <c r="A361" s="293">
        <v>48201511502</v>
      </c>
      <c r="B361" t="s">
        <v>5925</v>
      </c>
      <c r="C361">
        <v>48201</v>
      </c>
      <c r="D361" t="s">
        <v>858</v>
      </c>
      <c r="E361">
        <v>6</v>
      </c>
      <c r="F361">
        <v>202175</v>
      </c>
      <c r="G361">
        <v>53973.75</v>
      </c>
      <c r="H361">
        <v>75709.5</v>
      </c>
      <c r="I361">
        <v>106804.75</v>
      </c>
      <c r="J361" t="s">
        <v>2154</v>
      </c>
      <c r="K361" s="294">
        <v>11.533288484853507</v>
      </c>
      <c r="L361" t="s">
        <v>2152</v>
      </c>
      <c r="M361">
        <v>5378</v>
      </c>
      <c r="N361">
        <v>414</v>
      </c>
      <c r="O361" s="294">
        <v>7.6980290070658235</v>
      </c>
    </row>
    <row r="362" spans="1:15" hidden="1">
      <c r="A362" s="293">
        <v>48201543004</v>
      </c>
      <c r="B362" t="s">
        <v>6092</v>
      </c>
      <c r="C362">
        <v>48201</v>
      </c>
      <c r="D362" t="s">
        <v>858</v>
      </c>
      <c r="E362">
        <v>6</v>
      </c>
      <c r="F362">
        <v>196568</v>
      </c>
      <c r="G362">
        <v>53973.75</v>
      </c>
      <c r="H362">
        <v>75709.5</v>
      </c>
      <c r="I362">
        <v>106804.75</v>
      </c>
      <c r="J362" t="s">
        <v>2154</v>
      </c>
      <c r="K362" s="294">
        <v>11.533288484853507</v>
      </c>
      <c r="L362" t="s">
        <v>2152</v>
      </c>
      <c r="M362">
        <v>14908</v>
      </c>
      <c r="N362">
        <v>305</v>
      </c>
      <c r="O362" s="294">
        <v>2.0458814059565333</v>
      </c>
    </row>
    <row r="363" spans="1:15" hidden="1">
      <c r="A363" s="293">
        <v>48201531700</v>
      </c>
      <c r="B363" t="s">
        <v>5982</v>
      </c>
      <c r="C363">
        <v>48201</v>
      </c>
      <c r="D363" t="s">
        <v>858</v>
      </c>
      <c r="E363">
        <v>6</v>
      </c>
      <c r="F363">
        <v>195208</v>
      </c>
      <c r="G363">
        <v>53973.75</v>
      </c>
      <c r="H363">
        <v>75709.5</v>
      </c>
      <c r="I363">
        <v>106804.75</v>
      </c>
      <c r="J363" t="s">
        <v>2154</v>
      </c>
      <c r="K363" s="294">
        <v>11.533288484853507</v>
      </c>
      <c r="L363" t="s">
        <v>2152</v>
      </c>
      <c r="M363">
        <v>3941</v>
      </c>
      <c r="N363">
        <v>107</v>
      </c>
      <c r="O363" s="294">
        <v>2.7150469424004062</v>
      </c>
    </row>
    <row r="364" spans="1:15" hidden="1">
      <c r="A364" s="293">
        <v>48201412500</v>
      </c>
      <c r="B364" t="s">
        <v>5641</v>
      </c>
      <c r="C364">
        <v>48201</v>
      </c>
      <c r="D364" t="s">
        <v>858</v>
      </c>
      <c r="E364">
        <v>6</v>
      </c>
      <c r="F364">
        <v>193021</v>
      </c>
      <c r="G364">
        <v>53973.75</v>
      </c>
      <c r="H364">
        <v>75709.5</v>
      </c>
      <c r="I364">
        <v>106804.75</v>
      </c>
      <c r="J364" t="s">
        <v>2154</v>
      </c>
      <c r="K364" s="294">
        <v>11.533288484853507</v>
      </c>
      <c r="L364" t="s">
        <v>2152</v>
      </c>
      <c r="M364">
        <v>1631</v>
      </c>
      <c r="N364">
        <v>50</v>
      </c>
      <c r="O364" s="294">
        <v>3.0656039239730228</v>
      </c>
    </row>
    <row r="365" spans="1:15" hidden="1">
      <c r="A365" s="293">
        <v>48201454502</v>
      </c>
      <c r="B365" t="s">
        <v>5883</v>
      </c>
      <c r="C365">
        <v>48201</v>
      </c>
      <c r="D365" t="s">
        <v>858</v>
      </c>
      <c r="E365">
        <v>6</v>
      </c>
      <c r="F365">
        <v>191750</v>
      </c>
      <c r="G365">
        <v>53973.75</v>
      </c>
      <c r="H365">
        <v>75709.5</v>
      </c>
      <c r="I365">
        <v>106804.75</v>
      </c>
      <c r="J365" t="s">
        <v>2154</v>
      </c>
      <c r="K365" s="294">
        <v>11.533288484853507</v>
      </c>
      <c r="L365" t="s">
        <v>2152</v>
      </c>
      <c r="M365">
        <v>2158</v>
      </c>
      <c r="N365">
        <v>73</v>
      </c>
      <c r="O365" s="294">
        <v>3.3827618164967563</v>
      </c>
    </row>
    <row r="366" spans="1:15" hidden="1">
      <c r="A366" s="293">
        <v>48201511201</v>
      </c>
      <c r="B366" t="s">
        <v>5919</v>
      </c>
      <c r="C366">
        <v>48201</v>
      </c>
      <c r="D366" t="s">
        <v>858</v>
      </c>
      <c r="E366">
        <v>6</v>
      </c>
      <c r="F366">
        <v>190216</v>
      </c>
      <c r="G366">
        <v>53973.75</v>
      </c>
      <c r="H366">
        <v>75709.5</v>
      </c>
      <c r="I366">
        <v>106804.75</v>
      </c>
      <c r="J366" t="s">
        <v>2154</v>
      </c>
      <c r="K366" s="294">
        <v>11.533288484853507</v>
      </c>
      <c r="L366" t="s">
        <v>2152</v>
      </c>
      <c r="M366">
        <v>2989</v>
      </c>
      <c r="N366">
        <v>81</v>
      </c>
      <c r="O366" s="294">
        <v>2.7099364335898293</v>
      </c>
    </row>
    <row r="367" spans="1:15" hidden="1">
      <c r="A367" s="293">
        <v>48201511302</v>
      </c>
      <c r="B367" t="s">
        <v>5922</v>
      </c>
      <c r="C367">
        <v>48201</v>
      </c>
      <c r="D367" t="s">
        <v>858</v>
      </c>
      <c r="E367">
        <v>6</v>
      </c>
      <c r="F367">
        <v>185947</v>
      </c>
      <c r="G367">
        <v>53973.75</v>
      </c>
      <c r="H367">
        <v>75709.5</v>
      </c>
      <c r="I367">
        <v>106804.75</v>
      </c>
      <c r="J367" t="s">
        <v>2154</v>
      </c>
      <c r="K367" s="294">
        <v>11.533288484853507</v>
      </c>
      <c r="L367" t="s">
        <v>2152</v>
      </c>
      <c r="M367">
        <v>4564</v>
      </c>
      <c r="N367">
        <v>225</v>
      </c>
      <c r="O367" s="294">
        <v>4.9298860648553902</v>
      </c>
    </row>
    <row r="368" spans="1:15" hidden="1">
      <c r="A368" s="293">
        <v>48201232202</v>
      </c>
      <c r="B368" t="s">
        <v>5219</v>
      </c>
      <c r="C368">
        <v>48201</v>
      </c>
      <c r="D368" t="s">
        <v>858</v>
      </c>
      <c r="E368">
        <v>6</v>
      </c>
      <c r="F368">
        <v>185611</v>
      </c>
      <c r="G368">
        <v>53973.75</v>
      </c>
      <c r="H368">
        <v>75709.5</v>
      </c>
      <c r="I368">
        <v>106804.75</v>
      </c>
      <c r="J368" t="s">
        <v>2154</v>
      </c>
      <c r="K368" s="294">
        <v>11.533288484853507</v>
      </c>
      <c r="L368" t="s">
        <v>2152</v>
      </c>
      <c r="M368">
        <v>5283</v>
      </c>
      <c r="N368">
        <v>87</v>
      </c>
      <c r="O368" s="294">
        <v>1.6467915956842702</v>
      </c>
    </row>
    <row r="369" spans="1:15" hidden="1">
      <c r="A369" s="293">
        <v>48201430500</v>
      </c>
      <c r="B369" t="s">
        <v>5721</v>
      </c>
      <c r="C369">
        <v>48201</v>
      </c>
      <c r="D369" t="s">
        <v>858</v>
      </c>
      <c r="E369">
        <v>6</v>
      </c>
      <c r="F369">
        <v>184609</v>
      </c>
      <c r="G369">
        <v>53973.75</v>
      </c>
      <c r="H369">
        <v>75709.5</v>
      </c>
      <c r="I369">
        <v>106804.75</v>
      </c>
      <c r="J369" t="s">
        <v>2154</v>
      </c>
      <c r="K369" s="294">
        <v>11.533288484853507</v>
      </c>
      <c r="L369" t="s">
        <v>2152</v>
      </c>
      <c r="M369">
        <v>2047</v>
      </c>
      <c r="N369">
        <v>104</v>
      </c>
      <c r="O369" s="294">
        <v>5.0806057645334635</v>
      </c>
    </row>
    <row r="370" spans="1:15" hidden="1">
      <c r="A370" s="293">
        <v>48201250407</v>
      </c>
      <c r="B370" t="s">
        <v>5300</v>
      </c>
      <c r="C370">
        <v>48201</v>
      </c>
      <c r="D370" t="s">
        <v>858</v>
      </c>
      <c r="E370">
        <v>6</v>
      </c>
      <c r="F370">
        <v>181851</v>
      </c>
      <c r="G370">
        <v>53973.75</v>
      </c>
      <c r="H370">
        <v>75709.5</v>
      </c>
      <c r="I370">
        <v>106804.75</v>
      </c>
      <c r="J370" t="s">
        <v>2154</v>
      </c>
      <c r="K370" s="294">
        <v>11.533288484853507</v>
      </c>
      <c r="L370" t="s">
        <v>2152</v>
      </c>
      <c r="M370">
        <v>10141</v>
      </c>
      <c r="N370">
        <v>42</v>
      </c>
      <c r="O370" s="294">
        <v>0.41416033921703976</v>
      </c>
    </row>
    <row r="371" spans="1:15" hidden="1">
      <c r="A371" s="293">
        <v>48201421900</v>
      </c>
      <c r="B371" t="s">
        <v>5684</v>
      </c>
      <c r="C371">
        <v>48201</v>
      </c>
      <c r="D371" t="s">
        <v>858</v>
      </c>
      <c r="E371">
        <v>6</v>
      </c>
      <c r="F371">
        <v>180200</v>
      </c>
      <c r="G371">
        <v>53973.75</v>
      </c>
      <c r="H371">
        <v>75709.5</v>
      </c>
      <c r="I371">
        <v>106804.75</v>
      </c>
      <c r="J371" t="s">
        <v>2154</v>
      </c>
      <c r="K371" s="294">
        <v>11.533288484853507</v>
      </c>
      <c r="L371" t="s">
        <v>2152</v>
      </c>
      <c r="M371">
        <v>2954</v>
      </c>
      <c r="N371">
        <v>310</v>
      </c>
      <c r="O371" s="294">
        <v>10.49424509140149</v>
      </c>
    </row>
    <row r="372" spans="1:15" hidden="1">
      <c r="A372" s="293">
        <v>48201541207</v>
      </c>
      <c r="B372" t="s">
        <v>6050</v>
      </c>
      <c r="C372">
        <v>48201</v>
      </c>
      <c r="D372" t="s">
        <v>858</v>
      </c>
      <c r="E372">
        <v>6</v>
      </c>
      <c r="F372">
        <v>176652</v>
      </c>
      <c r="G372">
        <v>53973.75</v>
      </c>
      <c r="H372">
        <v>75709.5</v>
      </c>
      <c r="I372">
        <v>106804.75</v>
      </c>
      <c r="J372" t="s">
        <v>2154</v>
      </c>
      <c r="K372" s="294">
        <v>11.533288484853507</v>
      </c>
      <c r="L372" t="s">
        <v>2152</v>
      </c>
      <c r="M372">
        <v>4197</v>
      </c>
      <c r="N372">
        <v>224</v>
      </c>
      <c r="O372" s="294">
        <v>5.3371455801763164</v>
      </c>
    </row>
    <row r="373" spans="1:15" hidden="1">
      <c r="A373" s="293">
        <v>48201531100</v>
      </c>
      <c r="B373" t="s">
        <v>5976</v>
      </c>
      <c r="C373">
        <v>48201</v>
      </c>
      <c r="D373" t="s">
        <v>858</v>
      </c>
      <c r="E373">
        <v>6</v>
      </c>
      <c r="F373">
        <v>176091</v>
      </c>
      <c r="G373">
        <v>53973.75</v>
      </c>
      <c r="H373">
        <v>75709.5</v>
      </c>
      <c r="I373">
        <v>106804.75</v>
      </c>
      <c r="J373" t="s">
        <v>2154</v>
      </c>
      <c r="K373" s="294">
        <v>11.533288484853507</v>
      </c>
      <c r="L373" t="s">
        <v>2152</v>
      </c>
      <c r="M373">
        <v>3387</v>
      </c>
      <c r="N373">
        <v>367</v>
      </c>
      <c r="O373" s="294">
        <v>10.835547682314733</v>
      </c>
    </row>
    <row r="374" spans="1:15" hidden="1">
      <c r="A374" s="293">
        <v>48201555704</v>
      </c>
      <c r="B374" t="s">
        <v>6238</v>
      </c>
      <c r="C374">
        <v>48201</v>
      </c>
      <c r="D374" t="s">
        <v>858</v>
      </c>
      <c r="E374">
        <v>6</v>
      </c>
      <c r="F374">
        <v>173333</v>
      </c>
      <c r="G374">
        <v>53973.75</v>
      </c>
      <c r="H374">
        <v>75709.5</v>
      </c>
      <c r="I374">
        <v>106804.75</v>
      </c>
      <c r="J374" t="s">
        <v>2154</v>
      </c>
      <c r="K374" s="294">
        <v>11.533288484853507</v>
      </c>
      <c r="L374" t="s">
        <v>2152</v>
      </c>
      <c r="M374">
        <v>8420</v>
      </c>
      <c r="N374">
        <v>0</v>
      </c>
      <c r="O374" s="294">
        <v>0</v>
      </c>
    </row>
    <row r="375" spans="1:15" hidden="1">
      <c r="A375" s="293">
        <v>48201543007</v>
      </c>
      <c r="B375" t="s">
        <v>6095</v>
      </c>
      <c r="C375">
        <v>48201</v>
      </c>
      <c r="D375" t="s">
        <v>858</v>
      </c>
      <c r="E375">
        <v>6</v>
      </c>
      <c r="F375">
        <v>172894</v>
      </c>
      <c r="G375">
        <v>53973.75</v>
      </c>
      <c r="H375">
        <v>75709.5</v>
      </c>
      <c r="I375">
        <v>106804.75</v>
      </c>
      <c r="J375" t="s">
        <v>2154</v>
      </c>
      <c r="K375" s="294">
        <v>11.533288484853507</v>
      </c>
      <c r="L375" t="s">
        <v>2152</v>
      </c>
      <c r="M375">
        <v>22581</v>
      </c>
      <c r="N375">
        <v>839</v>
      </c>
      <c r="O375" s="294">
        <v>3.7155130419379123</v>
      </c>
    </row>
    <row r="376" spans="1:15" hidden="1">
      <c r="A376" s="293">
        <v>48201431702</v>
      </c>
      <c r="B376" t="s">
        <v>5746</v>
      </c>
      <c r="C376">
        <v>48201</v>
      </c>
      <c r="D376" t="s">
        <v>858</v>
      </c>
      <c r="E376">
        <v>6</v>
      </c>
      <c r="F376">
        <v>171793</v>
      </c>
      <c r="G376">
        <v>53973.75</v>
      </c>
      <c r="H376">
        <v>75709.5</v>
      </c>
      <c r="I376">
        <v>106804.75</v>
      </c>
      <c r="J376" t="s">
        <v>2154</v>
      </c>
      <c r="K376" s="294">
        <v>11.533288484853507</v>
      </c>
      <c r="L376" t="s">
        <v>2152</v>
      </c>
      <c r="M376">
        <v>2731</v>
      </c>
      <c r="N376">
        <v>148</v>
      </c>
      <c r="O376" s="294">
        <v>5.4192603441962657</v>
      </c>
    </row>
    <row r="377" spans="1:15" hidden="1">
      <c r="A377" s="293">
        <v>48201554002</v>
      </c>
      <c r="B377" t="s">
        <v>6187</v>
      </c>
      <c r="C377">
        <v>48201</v>
      </c>
      <c r="D377" t="s">
        <v>858</v>
      </c>
      <c r="E377">
        <v>6</v>
      </c>
      <c r="F377">
        <v>171250</v>
      </c>
      <c r="G377">
        <v>53973.75</v>
      </c>
      <c r="H377">
        <v>75709.5</v>
      </c>
      <c r="I377">
        <v>106804.75</v>
      </c>
      <c r="J377" t="s">
        <v>2154</v>
      </c>
      <c r="K377" s="294">
        <v>11.533288484853507</v>
      </c>
      <c r="L377" t="s">
        <v>2152</v>
      </c>
      <c r="M377">
        <v>4098</v>
      </c>
      <c r="N377">
        <v>99</v>
      </c>
      <c r="O377" s="294">
        <v>2.4158125915080526</v>
      </c>
    </row>
    <row r="378" spans="1:15" hidden="1">
      <c r="A378" s="293">
        <v>48201554404</v>
      </c>
      <c r="B378" t="s">
        <v>6194</v>
      </c>
      <c r="C378">
        <v>48201</v>
      </c>
      <c r="D378" t="s">
        <v>858</v>
      </c>
      <c r="E378">
        <v>6</v>
      </c>
      <c r="F378">
        <v>170500</v>
      </c>
      <c r="G378">
        <v>53973.75</v>
      </c>
      <c r="H378">
        <v>75709.5</v>
      </c>
      <c r="I378">
        <v>106804.75</v>
      </c>
      <c r="J378" t="s">
        <v>2154</v>
      </c>
      <c r="K378" s="294">
        <v>11.533288484853507</v>
      </c>
      <c r="L378" t="s">
        <v>2152</v>
      </c>
      <c r="M378">
        <v>4739</v>
      </c>
      <c r="N378">
        <v>76</v>
      </c>
      <c r="O378" s="294">
        <v>1.6037138636843216</v>
      </c>
    </row>
    <row r="379" spans="1:15" hidden="1">
      <c r="A379" s="293">
        <v>48201411100</v>
      </c>
      <c r="B379" t="s">
        <v>5620</v>
      </c>
      <c r="C379">
        <v>48201</v>
      </c>
      <c r="D379" t="s">
        <v>858</v>
      </c>
      <c r="E379">
        <v>6</v>
      </c>
      <c r="F379">
        <v>169844</v>
      </c>
      <c r="G379">
        <v>53973.75</v>
      </c>
      <c r="H379">
        <v>75709.5</v>
      </c>
      <c r="I379">
        <v>106804.75</v>
      </c>
      <c r="J379" t="s">
        <v>2154</v>
      </c>
      <c r="K379" s="294">
        <v>11.533288484853507</v>
      </c>
      <c r="L379" t="s">
        <v>2152</v>
      </c>
      <c r="M379">
        <v>3462</v>
      </c>
      <c r="N379">
        <v>244</v>
      </c>
      <c r="O379" s="294">
        <v>7.0479491623339108</v>
      </c>
    </row>
    <row r="380" spans="1:15" hidden="1">
      <c r="A380" s="293">
        <v>48201251501</v>
      </c>
      <c r="B380" t="s">
        <v>5317</v>
      </c>
      <c r="C380">
        <v>48201</v>
      </c>
      <c r="D380" t="s">
        <v>858</v>
      </c>
      <c r="E380">
        <v>6</v>
      </c>
      <c r="F380">
        <v>169831</v>
      </c>
      <c r="G380">
        <v>53973.75</v>
      </c>
      <c r="H380">
        <v>75709.5</v>
      </c>
      <c r="I380">
        <v>106804.75</v>
      </c>
      <c r="J380" t="s">
        <v>2154</v>
      </c>
      <c r="K380" s="294">
        <v>11.533288484853507</v>
      </c>
      <c r="L380" t="s">
        <v>2152</v>
      </c>
      <c r="M380">
        <v>5822</v>
      </c>
      <c r="N380">
        <v>6</v>
      </c>
      <c r="O380" s="294">
        <v>0.10305736860185502</v>
      </c>
    </row>
    <row r="381" spans="1:15" hidden="1">
      <c r="A381" s="293">
        <v>48201510602</v>
      </c>
      <c r="B381" t="s">
        <v>5907</v>
      </c>
      <c r="C381">
        <v>48201</v>
      </c>
      <c r="D381" t="s">
        <v>858</v>
      </c>
      <c r="E381">
        <v>6</v>
      </c>
      <c r="F381">
        <v>169063</v>
      </c>
      <c r="G381">
        <v>53973.75</v>
      </c>
      <c r="H381">
        <v>75709.5</v>
      </c>
      <c r="I381">
        <v>106804.75</v>
      </c>
      <c r="J381" t="s">
        <v>2154</v>
      </c>
      <c r="K381" s="294">
        <v>11.533288484853507</v>
      </c>
      <c r="L381" t="s">
        <v>2152</v>
      </c>
      <c r="M381">
        <v>4408</v>
      </c>
      <c r="N381">
        <v>185</v>
      </c>
      <c r="O381" s="294">
        <v>4.1969147005444647</v>
      </c>
    </row>
    <row r="382" spans="1:15" hidden="1">
      <c r="A382" s="293">
        <v>48201410402</v>
      </c>
      <c r="B382" t="s">
        <v>5605</v>
      </c>
      <c r="C382">
        <v>48201</v>
      </c>
      <c r="D382" t="s">
        <v>858</v>
      </c>
      <c r="E382">
        <v>6</v>
      </c>
      <c r="F382">
        <v>168015</v>
      </c>
      <c r="G382">
        <v>53973.75</v>
      </c>
      <c r="H382">
        <v>75709.5</v>
      </c>
      <c r="I382">
        <v>106804.75</v>
      </c>
      <c r="J382" t="s">
        <v>2154</v>
      </c>
      <c r="K382" s="294">
        <v>11.533288484853507</v>
      </c>
      <c r="L382" t="s">
        <v>2152</v>
      </c>
      <c r="M382">
        <v>2996</v>
      </c>
      <c r="N382">
        <v>131</v>
      </c>
      <c r="O382" s="294">
        <v>4.372496662216288</v>
      </c>
    </row>
    <row r="383" spans="1:15" hidden="1">
      <c r="A383" s="293">
        <v>48201340202</v>
      </c>
      <c r="B383" t="s">
        <v>5536</v>
      </c>
      <c r="C383">
        <v>48201</v>
      </c>
      <c r="D383" t="s">
        <v>858</v>
      </c>
      <c r="E383">
        <v>6</v>
      </c>
      <c r="F383">
        <v>167647</v>
      </c>
      <c r="G383">
        <v>53973.75</v>
      </c>
      <c r="H383">
        <v>75709.5</v>
      </c>
      <c r="I383">
        <v>106804.75</v>
      </c>
      <c r="J383" t="s">
        <v>2154</v>
      </c>
      <c r="K383" s="294">
        <v>11.533288484853507</v>
      </c>
      <c r="L383" t="s">
        <v>2152</v>
      </c>
      <c r="M383">
        <v>8530</v>
      </c>
      <c r="N383">
        <v>500</v>
      </c>
      <c r="O383" s="294">
        <v>5.8616647127784294</v>
      </c>
    </row>
    <row r="384" spans="1:15" hidden="1">
      <c r="A384" s="293">
        <v>48201252003</v>
      </c>
      <c r="B384" t="s">
        <v>5330</v>
      </c>
      <c r="C384">
        <v>48201</v>
      </c>
      <c r="D384" t="s">
        <v>858</v>
      </c>
      <c r="E384">
        <v>6</v>
      </c>
      <c r="F384">
        <v>164646</v>
      </c>
      <c r="G384">
        <v>53973.75</v>
      </c>
      <c r="H384">
        <v>75709.5</v>
      </c>
      <c r="I384">
        <v>106804.75</v>
      </c>
      <c r="J384" t="s">
        <v>2154</v>
      </c>
      <c r="K384" s="294">
        <v>11.533288484853507</v>
      </c>
      <c r="L384" t="s">
        <v>2152</v>
      </c>
      <c r="M384">
        <v>10107</v>
      </c>
      <c r="N384">
        <v>47</v>
      </c>
      <c r="O384" s="294">
        <v>0.46502424062530917</v>
      </c>
    </row>
    <row r="385" spans="1:15" hidden="1">
      <c r="A385" s="293">
        <v>48201511202</v>
      </c>
      <c r="B385" t="s">
        <v>5920</v>
      </c>
      <c r="C385">
        <v>48201</v>
      </c>
      <c r="D385" t="s">
        <v>858</v>
      </c>
      <c r="E385">
        <v>6</v>
      </c>
      <c r="F385">
        <v>163828</v>
      </c>
      <c r="G385">
        <v>53973.75</v>
      </c>
      <c r="H385">
        <v>75709.5</v>
      </c>
      <c r="I385">
        <v>106804.75</v>
      </c>
      <c r="J385" t="s">
        <v>2154</v>
      </c>
      <c r="K385" s="294">
        <v>11.533288484853507</v>
      </c>
      <c r="L385" t="s">
        <v>2152</v>
      </c>
      <c r="M385">
        <v>3527</v>
      </c>
      <c r="N385">
        <v>86</v>
      </c>
      <c r="O385" s="294">
        <v>2.4383328607882051</v>
      </c>
    </row>
    <row r="386" spans="1:15" hidden="1">
      <c r="A386" s="293">
        <v>48201450200</v>
      </c>
      <c r="B386" t="s">
        <v>5798</v>
      </c>
      <c r="C386">
        <v>48201</v>
      </c>
      <c r="D386" t="s">
        <v>858</v>
      </c>
      <c r="E386">
        <v>6</v>
      </c>
      <c r="F386">
        <v>162115</v>
      </c>
      <c r="G386">
        <v>53973.75</v>
      </c>
      <c r="H386">
        <v>75709.5</v>
      </c>
      <c r="I386">
        <v>106804.75</v>
      </c>
      <c r="J386" t="s">
        <v>2154</v>
      </c>
      <c r="K386" s="294">
        <v>11.533288484853507</v>
      </c>
      <c r="L386" t="s">
        <v>2152</v>
      </c>
      <c r="M386">
        <v>5955</v>
      </c>
      <c r="N386">
        <v>139</v>
      </c>
      <c r="O386" s="294">
        <v>2.3341729638958855</v>
      </c>
    </row>
    <row r="387" spans="1:15" hidden="1">
      <c r="A387" s="293">
        <v>48201454504</v>
      </c>
      <c r="B387" t="s">
        <v>5885</v>
      </c>
      <c r="C387">
        <v>48201</v>
      </c>
      <c r="D387" t="s">
        <v>858</v>
      </c>
      <c r="E387">
        <v>6</v>
      </c>
      <c r="F387">
        <v>161875</v>
      </c>
      <c r="G387">
        <v>53973.75</v>
      </c>
      <c r="H387">
        <v>75709.5</v>
      </c>
      <c r="I387">
        <v>106804.75</v>
      </c>
      <c r="J387" t="s">
        <v>2154</v>
      </c>
      <c r="K387" s="294">
        <v>11.533288484853507</v>
      </c>
      <c r="L387" t="s">
        <v>2152</v>
      </c>
      <c r="M387">
        <v>5407</v>
      </c>
      <c r="N387">
        <v>638</v>
      </c>
      <c r="O387" s="294">
        <v>11.799519141853153</v>
      </c>
    </row>
    <row r="388" spans="1:15" hidden="1">
      <c r="A388" s="293">
        <v>48201510400</v>
      </c>
      <c r="B388" t="s">
        <v>5904</v>
      </c>
      <c r="C388">
        <v>48201</v>
      </c>
      <c r="D388" t="s">
        <v>858</v>
      </c>
      <c r="E388">
        <v>6</v>
      </c>
      <c r="F388">
        <v>161810</v>
      </c>
      <c r="G388">
        <v>53973.75</v>
      </c>
      <c r="H388">
        <v>75709.5</v>
      </c>
      <c r="I388">
        <v>106804.75</v>
      </c>
      <c r="J388" t="s">
        <v>2154</v>
      </c>
      <c r="K388" s="294">
        <v>11.533288484853507</v>
      </c>
      <c r="L388" t="s">
        <v>2152</v>
      </c>
      <c r="M388">
        <v>3578</v>
      </c>
      <c r="N388">
        <v>48</v>
      </c>
      <c r="O388" s="294">
        <v>1.3415315818893236</v>
      </c>
    </row>
    <row r="389" spans="1:15" hidden="1">
      <c r="A389" s="293">
        <v>48201451200</v>
      </c>
      <c r="B389" t="s">
        <v>5815</v>
      </c>
      <c r="C389">
        <v>48201</v>
      </c>
      <c r="D389" t="s">
        <v>858</v>
      </c>
      <c r="E389">
        <v>6</v>
      </c>
      <c r="F389">
        <v>161648</v>
      </c>
      <c r="G389">
        <v>53973.75</v>
      </c>
      <c r="H389">
        <v>75709.5</v>
      </c>
      <c r="I389">
        <v>106804.75</v>
      </c>
      <c r="J389" t="s">
        <v>2154</v>
      </c>
      <c r="K389" s="294">
        <v>11.533288484853507</v>
      </c>
      <c r="L389" t="s">
        <v>2152</v>
      </c>
      <c r="M389">
        <v>2527</v>
      </c>
      <c r="N389">
        <v>8</v>
      </c>
      <c r="O389" s="294">
        <v>0.31658092599920856</v>
      </c>
    </row>
    <row r="390" spans="1:15" hidden="1">
      <c r="A390" s="293">
        <v>48201554501</v>
      </c>
      <c r="B390" t="s">
        <v>6201</v>
      </c>
      <c r="C390">
        <v>48201</v>
      </c>
      <c r="D390" t="s">
        <v>858</v>
      </c>
      <c r="E390">
        <v>6</v>
      </c>
      <c r="F390">
        <v>161394</v>
      </c>
      <c r="G390">
        <v>53973.75</v>
      </c>
      <c r="H390">
        <v>75709.5</v>
      </c>
      <c r="I390">
        <v>106804.75</v>
      </c>
      <c r="J390" t="s">
        <v>2154</v>
      </c>
      <c r="K390" s="294">
        <v>11.533288484853507</v>
      </c>
      <c r="L390" t="s">
        <v>2152</v>
      </c>
      <c r="M390">
        <v>6252</v>
      </c>
      <c r="N390">
        <v>159</v>
      </c>
      <c r="O390" s="294">
        <v>2.5431861804222651</v>
      </c>
    </row>
    <row r="391" spans="1:15" hidden="1">
      <c r="A391" s="293">
        <v>48201454505</v>
      </c>
      <c r="B391" t="s">
        <v>5886</v>
      </c>
      <c r="C391">
        <v>48201</v>
      </c>
      <c r="D391" t="s">
        <v>858</v>
      </c>
      <c r="E391">
        <v>6</v>
      </c>
      <c r="F391">
        <v>161003</v>
      </c>
      <c r="G391">
        <v>53973.75</v>
      </c>
      <c r="H391">
        <v>75709.5</v>
      </c>
      <c r="I391">
        <v>106804.75</v>
      </c>
      <c r="J391" t="s">
        <v>2154</v>
      </c>
      <c r="K391" s="294">
        <v>11.533288484853507</v>
      </c>
      <c r="L391" t="s">
        <v>2152</v>
      </c>
      <c r="M391">
        <v>2580</v>
      </c>
      <c r="N391">
        <v>100</v>
      </c>
      <c r="O391" s="294">
        <v>3.8759689922480618</v>
      </c>
    </row>
    <row r="392" spans="1:15" hidden="1">
      <c r="A392" s="293">
        <v>48201531000</v>
      </c>
      <c r="B392" t="s">
        <v>5975</v>
      </c>
      <c r="C392">
        <v>48201</v>
      </c>
      <c r="D392" t="s">
        <v>858</v>
      </c>
      <c r="E392">
        <v>6</v>
      </c>
      <c r="F392">
        <v>160625</v>
      </c>
      <c r="G392">
        <v>53973.75</v>
      </c>
      <c r="H392">
        <v>75709.5</v>
      </c>
      <c r="I392">
        <v>106804.75</v>
      </c>
      <c r="J392" t="s">
        <v>2154</v>
      </c>
      <c r="K392" s="294">
        <v>11.533288484853507</v>
      </c>
      <c r="L392" t="s">
        <v>2152</v>
      </c>
      <c r="M392">
        <v>4871</v>
      </c>
      <c r="N392">
        <v>238</v>
      </c>
      <c r="O392" s="294">
        <v>4.8860603572161772</v>
      </c>
    </row>
    <row r="393" spans="1:15" hidden="1">
      <c r="A393" s="293">
        <v>48201312602</v>
      </c>
      <c r="B393" t="s">
        <v>5397</v>
      </c>
      <c r="C393">
        <v>48201</v>
      </c>
      <c r="D393" t="s">
        <v>858</v>
      </c>
      <c r="E393">
        <v>6</v>
      </c>
      <c r="F393">
        <v>160592</v>
      </c>
      <c r="G393">
        <v>53973.75</v>
      </c>
      <c r="H393">
        <v>75709.5</v>
      </c>
      <c r="I393">
        <v>106804.75</v>
      </c>
      <c r="J393" t="s">
        <v>2154</v>
      </c>
      <c r="K393" s="294">
        <v>11.533288484853507</v>
      </c>
      <c r="L393" t="s">
        <v>2152</v>
      </c>
      <c r="M393">
        <v>2479</v>
      </c>
      <c r="N393">
        <v>253</v>
      </c>
      <c r="O393" s="294">
        <v>10.205728116175877</v>
      </c>
    </row>
    <row r="394" spans="1:15" hidden="1">
      <c r="A394" s="293">
        <v>48201251504</v>
      </c>
      <c r="B394" t="s">
        <v>5319</v>
      </c>
      <c r="C394">
        <v>48201</v>
      </c>
      <c r="D394" t="s">
        <v>858</v>
      </c>
      <c r="E394">
        <v>6</v>
      </c>
      <c r="F394">
        <v>160326</v>
      </c>
      <c r="G394">
        <v>53973.75</v>
      </c>
      <c r="H394">
        <v>75709.5</v>
      </c>
      <c r="I394">
        <v>106804.75</v>
      </c>
      <c r="J394" t="s">
        <v>2154</v>
      </c>
      <c r="K394" s="294">
        <v>11.533288484853507</v>
      </c>
      <c r="L394" t="s">
        <v>2152</v>
      </c>
      <c r="M394">
        <v>5303</v>
      </c>
      <c r="N394">
        <v>204</v>
      </c>
      <c r="O394" s="294">
        <v>3.8468791250235714</v>
      </c>
    </row>
    <row r="395" spans="1:15" hidden="1">
      <c r="A395" s="293">
        <v>48201430800</v>
      </c>
      <c r="B395" t="s">
        <v>5724</v>
      </c>
      <c r="C395">
        <v>48201</v>
      </c>
      <c r="D395" t="s">
        <v>858</v>
      </c>
      <c r="E395">
        <v>6</v>
      </c>
      <c r="F395">
        <v>159196</v>
      </c>
      <c r="G395">
        <v>53973.75</v>
      </c>
      <c r="H395">
        <v>75709.5</v>
      </c>
      <c r="I395">
        <v>106804.75</v>
      </c>
      <c r="J395" t="s">
        <v>2154</v>
      </c>
      <c r="K395" s="294">
        <v>11.533288484853507</v>
      </c>
      <c r="L395" t="s">
        <v>2152</v>
      </c>
      <c r="M395">
        <v>6824</v>
      </c>
      <c r="N395">
        <v>451</v>
      </c>
      <c r="O395" s="294">
        <v>6.6090269636576782</v>
      </c>
    </row>
    <row r="396" spans="1:15" hidden="1">
      <c r="A396" s="293">
        <v>48201312501</v>
      </c>
      <c r="B396" t="s">
        <v>5394</v>
      </c>
      <c r="C396">
        <v>48201</v>
      </c>
      <c r="D396" t="s">
        <v>858</v>
      </c>
      <c r="E396">
        <v>6</v>
      </c>
      <c r="F396">
        <v>158958</v>
      </c>
      <c r="G396">
        <v>53973.75</v>
      </c>
      <c r="H396">
        <v>75709.5</v>
      </c>
      <c r="I396">
        <v>106804.75</v>
      </c>
      <c r="J396" t="s">
        <v>2154</v>
      </c>
      <c r="K396" s="294">
        <v>11.533288484853507</v>
      </c>
      <c r="L396" t="s">
        <v>2152</v>
      </c>
      <c r="M396">
        <v>2943</v>
      </c>
      <c r="N396">
        <v>357</v>
      </c>
      <c r="O396" s="294">
        <v>12.130479102956167</v>
      </c>
    </row>
    <row r="397" spans="1:15" hidden="1">
      <c r="A397" s="293">
        <v>48201421000</v>
      </c>
      <c r="B397" t="s">
        <v>5664</v>
      </c>
      <c r="C397">
        <v>48201</v>
      </c>
      <c r="D397" t="s">
        <v>858</v>
      </c>
      <c r="E397">
        <v>6</v>
      </c>
      <c r="F397">
        <v>158884</v>
      </c>
      <c r="G397">
        <v>53973.75</v>
      </c>
      <c r="H397">
        <v>75709.5</v>
      </c>
      <c r="I397">
        <v>106804.75</v>
      </c>
      <c r="J397" t="s">
        <v>2154</v>
      </c>
      <c r="K397" s="294">
        <v>11.533288484853507</v>
      </c>
      <c r="L397" t="s">
        <v>2152</v>
      </c>
      <c r="M397">
        <v>2795</v>
      </c>
      <c r="N397">
        <v>57</v>
      </c>
      <c r="O397" s="294">
        <v>2.039355992844365</v>
      </c>
    </row>
    <row r="398" spans="1:15" hidden="1">
      <c r="A398" s="293">
        <v>48201511301</v>
      </c>
      <c r="B398" t="s">
        <v>5921</v>
      </c>
      <c r="C398">
        <v>48201</v>
      </c>
      <c r="D398" t="s">
        <v>858</v>
      </c>
      <c r="E398">
        <v>6</v>
      </c>
      <c r="F398">
        <v>158375</v>
      </c>
      <c r="G398">
        <v>53973.75</v>
      </c>
      <c r="H398">
        <v>75709.5</v>
      </c>
      <c r="I398">
        <v>106804.75</v>
      </c>
      <c r="J398" t="s">
        <v>2154</v>
      </c>
      <c r="K398" s="294">
        <v>11.533288484853507</v>
      </c>
      <c r="L398" t="s">
        <v>2152</v>
      </c>
      <c r="M398">
        <v>4839</v>
      </c>
      <c r="N398">
        <v>438</v>
      </c>
      <c r="O398" s="294">
        <v>9.0514569125852447</v>
      </c>
    </row>
    <row r="399" spans="1:15" hidden="1">
      <c r="A399" s="293">
        <v>48201412700</v>
      </c>
      <c r="B399" t="s">
        <v>5643</v>
      </c>
      <c r="C399">
        <v>48201</v>
      </c>
      <c r="D399" t="s">
        <v>858</v>
      </c>
      <c r="E399">
        <v>6</v>
      </c>
      <c r="F399">
        <v>157500</v>
      </c>
      <c r="G399">
        <v>53973.75</v>
      </c>
      <c r="H399">
        <v>75709.5</v>
      </c>
      <c r="I399">
        <v>106804.75</v>
      </c>
      <c r="J399" t="s">
        <v>2154</v>
      </c>
      <c r="K399" s="294">
        <v>11.533288484853507</v>
      </c>
      <c r="L399" t="s">
        <v>2152</v>
      </c>
      <c r="M399">
        <v>3130</v>
      </c>
      <c r="N399">
        <v>159</v>
      </c>
      <c r="O399" s="294">
        <v>5.079872204472843</v>
      </c>
    </row>
    <row r="400" spans="1:15" hidden="1">
      <c r="A400" s="293">
        <v>48201511100</v>
      </c>
      <c r="B400" t="s">
        <v>5918</v>
      </c>
      <c r="C400">
        <v>48201</v>
      </c>
      <c r="D400" t="s">
        <v>858</v>
      </c>
      <c r="E400">
        <v>6</v>
      </c>
      <c r="F400">
        <v>156173</v>
      </c>
      <c r="G400">
        <v>53973.75</v>
      </c>
      <c r="H400">
        <v>75709.5</v>
      </c>
      <c r="I400">
        <v>106804.75</v>
      </c>
      <c r="J400" t="s">
        <v>2154</v>
      </c>
      <c r="K400" s="294">
        <v>11.533288484853507</v>
      </c>
      <c r="L400" t="s">
        <v>2152</v>
      </c>
      <c r="M400">
        <v>4273</v>
      </c>
      <c r="N400">
        <v>349</v>
      </c>
      <c r="O400" s="294">
        <v>8.167563772525158</v>
      </c>
    </row>
    <row r="401" spans="1:15" hidden="1">
      <c r="A401" s="293">
        <v>48201412202</v>
      </c>
      <c r="B401" t="s">
        <v>5638</v>
      </c>
      <c r="C401">
        <v>48201</v>
      </c>
      <c r="D401" t="s">
        <v>858</v>
      </c>
      <c r="E401">
        <v>6</v>
      </c>
      <c r="F401">
        <v>155917</v>
      </c>
      <c r="G401">
        <v>53973.75</v>
      </c>
      <c r="H401">
        <v>75709.5</v>
      </c>
      <c r="I401">
        <v>106804.75</v>
      </c>
      <c r="J401" t="s">
        <v>2154</v>
      </c>
      <c r="K401" s="294">
        <v>11.533288484853507</v>
      </c>
      <c r="L401" t="s">
        <v>2152</v>
      </c>
      <c r="M401">
        <v>3362</v>
      </c>
      <c r="N401">
        <v>277</v>
      </c>
      <c r="O401" s="294">
        <v>8.2391433670434271</v>
      </c>
    </row>
    <row r="402" spans="1:15" hidden="1">
      <c r="A402" s="293">
        <v>48201412201</v>
      </c>
      <c r="B402" t="s">
        <v>5637</v>
      </c>
      <c r="C402">
        <v>48201</v>
      </c>
      <c r="D402" t="s">
        <v>858</v>
      </c>
      <c r="E402">
        <v>6</v>
      </c>
      <c r="F402">
        <v>155855</v>
      </c>
      <c r="G402">
        <v>53973.75</v>
      </c>
      <c r="H402">
        <v>75709.5</v>
      </c>
      <c r="I402">
        <v>106804.75</v>
      </c>
      <c r="J402" t="s">
        <v>2154</v>
      </c>
      <c r="K402" s="294">
        <v>11.533288484853507</v>
      </c>
      <c r="L402" t="s">
        <v>2152</v>
      </c>
      <c r="M402">
        <v>2263</v>
      </c>
      <c r="N402">
        <v>354</v>
      </c>
      <c r="O402" s="294">
        <v>15.642951833848873</v>
      </c>
    </row>
    <row r="403" spans="1:15" hidden="1">
      <c r="A403" s="293">
        <v>48201555304</v>
      </c>
      <c r="B403" t="s">
        <v>6226</v>
      </c>
      <c r="C403">
        <v>48201</v>
      </c>
      <c r="D403" t="s">
        <v>858</v>
      </c>
      <c r="E403">
        <v>6</v>
      </c>
      <c r="F403">
        <v>153462</v>
      </c>
      <c r="G403">
        <v>53973.75</v>
      </c>
      <c r="H403">
        <v>75709.5</v>
      </c>
      <c r="I403">
        <v>106804.75</v>
      </c>
      <c r="J403" t="s">
        <v>2154</v>
      </c>
      <c r="K403" s="294">
        <v>11.533288484853507</v>
      </c>
      <c r="L403" t="s">
        <v>2152</v>
      </c>
      <c r="M403">
        <v>9443</v>
      </c>
      <c r="N403">
        <v>1024</v>
      </c>
      <c r="O403" s="294">
        <v>10.844011437043312</v>
      </c>
    </row>
    <row r="404" spans="1:15" hidden="1">
      <c r="A404" s="293">
        <v>48201251505</v>
      </c>
      <c r="B404" t="s">
        <v>5320</v>
      </c>
      <c r="C404">
        <v>48201</v>
      </c>
      <c r="D404" t="s">
        <v>858</v>
      </c>
      <c r="E404">
        <v>6</v>
      </c>
      <c r="F404">
        <v>152857</v>
      </c>
      <c r="G404">
        <v>53973.75</v>
      </c>
      <c r="H404">
        <v>75709.5</v>
      </c>
      <c r="I404">
        <v>106804.75</v>
      </c>
      <c r="J404" t="s">
        <v>2154</v>
      </c>
      <c r="K404" s="294">
        <v>11.533288484853507</v>
      </c>
      <c r="L404" t="s">
        <v>2152</v>
      </c>
      <c r="M404">
        <v>4197</v>
      </c>
      <c r="N404">
        <v>66</v>
      </c>
      <c r="O404" s="294">
        <v>1.5725518227305217</v>
      </c>
    </row>
    <row r="405" spans="1:15" hidden="1">
      <c r="A405" s="293">
        <v>48201340400</v>
      </c>
      <c r="B405" t="s">
        <v>5540</v>
      </c>
      <c r="C405">
        <v>48201</v>
      </c>
      <c r="D405" t="s">
        <v>858</v>
      </c>
      <c r="E405">
        <v>6</v>
      </c>
      <c r="F405">
        <v>150144</v>
      </c>
      <c r="G405">
        <v>53973.75</v>
      </c>
      <c r="H405">
        <v>75709.5</v>
      </c>
      <c r="I405">
        <v>106804.75</v>
      </c>
      <c r="J405" t="s">
        <v>2154</v>
      </c>
      <c r="K405" s="294">
        <v>11.533288484853507</v>
      </c>
      <c r="L405" t="s">
        <v>2152</v>
      </c>
      <c r="M405">
        <v>1062</v>
      </c>
      <c r="N405">
        <v>74</v>
      </c>
      <c r="O405" s="294">
        <v>6.9679849340866298</v>
      </c>
    </row>
    <row r="406" spans="1:15" hidden="1">
      <c r="A406" s="293">
        <v>48201350804</v>
      </c>
      <c r="B406" t="s">
        <v>5598</v>
      </c>
      <c r="C406">
        <v>48201</v>
      </c>
      <c r="D406" t="s">
        <v>858</v>
      </c>
      <c r="E406">
        <v>6</v>
      </c>
      <c r="F406">
        <v>149980</v>
      </c>
      <c r="G406">
        <v>53973.75</v>
      </c>
      <c r="H406">
        <v>75709.5</v>
      </c>
      <c r="I406">
        <v>106804.75</v>
      </c>
      <c r="J406" t="s">
        <v>2154</v>
      </c>
      <c r="K406" s="294">
        <v>11.533288484853507</v>
      </c>
      <c r="L406" t="s">
        <v>2152</v>
      </c>
      <c r="M406">
        <v>6442</v>
      </c>
      <c r="N406">
        <v>64</v>
      </c>
      <c r="O406" s="294">
        <v>0.9934802856255821</v>
      </c>
    </row>
    <row r="407" spans="1:15" hidden="1">
      <c r="A407" s="293">
        <v>48201450100</v>
      </c>
      <c r="B407" t="s">
        <v>5797</v>
      </c>
      <c r="C407">
        <v>48201</v>
      </c>
      <c r="D407" t="s">
        <v>858</v>
      </c>
      <c r="E407">
        <v>6</v>
      </c>
      <c r="F407">
        <v>148922</v>
      </c>
      <c r="G407">
        <v>53973.75</v>
      </c>
      <c r="H407">
        <v>75709.5</v>
      </c>
      <c r="I407">
        <v>106804.75</v>
      </c>
      <c r="J407" t="s">
        <v>2154</v>
      </c>
      <c r="K407" s="294">
        <v>11.533288484853507</v>
      </c>
      <c r="L407" t="s">
        <v>2152</v>
      </c>
      <c r="M407">
        <v>1957</v>
      </c>
      <c r="N407">
        <v>42</v>
      </c>
      <c r="O407" s="294">
        <v>2.1461420541645375</v>
      </c>
    </row>
    <row r="408" spans="1:15" hidden="1">
      <c r="A408" s="293">
        <v>48201531600</v>
      </c>
      <c r="B408" t="s">
        <v>5981</v>
      </c>
      <c r="C408">
        <v>48201</v>
      </c>
      <c r="D408" t="s">
        <v>858</v>
      </c>
      <c r="E408">
        <v>6</v>
      </c>
      <c r="F408">
        <v>147340</v>
      </c>
      <c r="G408">
        <v>53973.75</v>
      </c>
      <c r="H408">
        <v>75709.5</v>
      </c>
      <c r="I408">
        <v>106804.75</v>
      </c>
      <c r="J408" t="s">
        <v>2154</v>
      </c>
      <c r="K408" s="294">
        <v>11.533288484853507</v>
      </c>
      <c r="L408" t="s">
        <v>2152</v>
      </c>
      <c r="M408">
        <v>2699</v>
      </c>
      <c r="N408">
        <v>44</v>
      </c>
      <c r="O408" s="294">
        <v>1.6302334197851056</v>
      </c>
    </row>
    <row r="409" spans="1:15" hidden="1">
      <c r="A409" s="293">
        <v>48201554409</v>
      </c>
      <c r="B409" t="s">
        <v>6199</v>
      </c>
      <c r="C409">
        <v>48201</v>
      </c>
      <c r="D409" t="s">
        <v>858</v>
      </c>
      <c r="E409">
        <v>6</v>
      </c>
      <c r="F409">
        <v>146626</v>
      </c>
      <c r="G409">
        <v>53973.75</v>
      </c>
      <c r="H409">
        <v>75709.5</v>
      </c>
      <c r="I409">
        <v>106804.75</v>
      </c>
      <c r="J409" t="s">
        <v>2154</v>
      </c>
      <c r="K409" s="294">
        <v>11.533288484853507</v>
      </c>
      <c r="L409" t="s">
        <v>2152</v>
      </c>
      <c r="M409">
        <v>7392</v>
      </c>
      <c r="N409">
        <v>0</v>
      </c>
      <c r="O409" s="294">
        <v>0</v>
      </c>
    </row>
    <row r="410" spans="1:15" hidden="1">
      <c r="A410" s="293">
        <v>48201510100</v>
      </c>
      <c r="B410" t="s">
        <v>5899</v>
      </c>
      <c r="C410">
        <v>48201</v>
      </c>
      <c r="D410" t="s">
        <v>858</v>
      </c>
      <c r="E410">
        <v>6</v>
      </c>
      <c r="F410">
        <v>145909</v>
      </c>
      <c r="G410">
        <v>53973.75</v>
      </c>
      <c r="H410">
        <v>75709.5</v>
      </c>
      <c r="I410">
        <v>106804.75</v>
      </c>
      <c r="J410" t="s">
        <v>2154</v>
      </c>
      <c r="K410" s="294">
        <v>11.533288484853507</v>
      </c>
      <c r="L410" t="s">
        <v>2152</v>
      </c>
      <c r="M410">
        <v>2846</v>
      </c>
      <c r="N410">
        <v>216</v>
      </c>
      <c r="O410" s="294">
        <v>7.5895994378074496</v>
      </c>
    </row>
    <row r="411" spans="1:15" hidden="1">
      <c r="A411" s="293">
        <v>48201554804</v>
      </c>
      <c r="B411" t="s">
        <v>6207</v>
      </c>
      <c r="C411">
        <v>48201</v>
      </c>
      <c r="D411" t="s">
        <v>858</v>
      </c>
      <c r="E411">
        <v>6</v>
      </c>
      <c r="F411">
        <v>145760</v>
      </c>
      <c r="G411">
        <v>53973.75</v>
      </c>
      <c r="H411">
        <v>75709.5</v>
      </c>
      <c r="I411">
        <v>106804.75</v>
      </c>
      <c r="J411" t="s">
        <v>2154</v>
      </c>
      <c r="K411" s="294">
        <v>11.533288484853507</v>
      </c>
      <c r="L411" t="s">
        <v>2152</v>
      </c>
      <c r="M411">
        <v>4531</v>
      </c>
      <c r="N411">
        <v>107</v>
      </c>
      <c r="O411" s="294">
        <v>2.3615096005296845</v>
      </c>
    </row>
    <row r="412" spans="1:15" hidden="1">
      <c r="A412" s="293">
        <v>48201554502</v>
      </c>
      <c r="B412" t="s">
        <v>6202</v>
      </c>
      <c r="C412">
        <v>48201</v>
      </c>
      <c r="D412" t="s">
        <v>858</v>
      </c>
      <c r="E412">
        <v>6</v>
      </c>
      <c r="F412">
        <v>145714</v>
      </c>
      <c r="G412">
        <v>53973.75</v>
      </c>
      <c r="H412">
        <v>75709.5</v>
      </c>
      <c r="I412">
        <v>106804.75</v>
      </c>
      <c r="J412" t="s">
        <v>2154</v>
      </c>
      <c r="K412" s="294">
        <v>11.533288484853507</v>
      </c>
      <c r="L412" t="s">
        <v>2152</v>
      </c>
      <c r="M412">
        <v>5927</v>
      </c>
      <c r="N412">
        <v>396</v>
      </c>
      <c r="O412" s="294">
        <v>6.6812890163657839</v>
      </c>
    </row>
    <row r="413" spans="1:15" hidden="1">
      <c r="A413" s="293">
        <v>48201553901</v>
      </c>
      <c r="B413" t="s">
        <v>6185</v>
      </c>
      <c r="C413">
        <v>48201</v>
      </c>
      <c r="D413" t="s">
        <v>858</v>
      </c>
      <c r="E413">
        <v>6</v>
      </c>
      <c r="F413">
        <v>145481</v>
      </c>
      <c r="G413">
        <v>53973.75</v>
      </c>
      <c r="H413">
        <v>75709.5</v>
      </c>
      <c r="I413">
        <v>106804.75</v>
      </c>
      <c r="J413" t="s">
        <v>2154</v>
      </c>
      <c r="K413" s="294">
        <v>11.533288484853507</v>
      </c>
      <c r="L413" t="s">
        <v>2152</v>
      </c>
      <c r="M413">
        <v>6164</v>
      </c>
      <c r="N413">
        <v>233</v>
      </c>
      <c r="O413" s="294">
        <v>3.7800129785853342</v>
      </c>
    </row>
    <row r="414" spans="1:15" hidden="1">
      <c r="A414" s="293">
        <v>48201511400</v>
      </c>
      <c r="B414" t="s">
        <v>5923</v>
      </c>
      <c r="C414">
        <v>48201</v>
      </c>
      <c r="D414" t="s">
        <v>858</v>
      </c>
      <c r="E414">
        <v>6</v>
      </c>
      <c r="F414">
        <v>144917</v>
      </c>
      <c r="G414">
        <v>53973.75</v>
      </c>
      <c r="H414">
        <v>75709.5</v>
      </c>
      <c r="I414">
        <v>106804.75</v>
      </c>
      <c r="J414" t="s">
        <v>2154</v>
      </c>
      <c r="K414" s="294">
        <v>11.533288484853507</v>
      </c>
      <c r="L414" t="s">
        <v>2152</v>
      </c>
      <c r="M414">
        <v>2751</v>
      </c>
      <c r="N414">
        <v>146</v>
      </c>
      <c r="O414" s="294">
        <v>5.3071610323518721</v>
      </c>
    </row>
    <row r="415" spans="1:15" hidden="1">
      <c r="A415" s="293">
        <v>48201554600</v>
      </c>
      <c r="B415" t="s">
        <v>6203</v>
      </c>
      <c r="C415">
        <v>48201</v>
      </c>
      <c r="D415" t="s">
        <v>858</v>
      </c>
      <c r="E415">
        <v>6</v>
      </c>
      <c r="F415">
        <v>144630</v>
      </c>
      <c r="G415">
        <v>53973.75</v>
      </c>
      <c r="H415">
        <v>75709.5</v>
      </c>
      <c r="I415">
        <v>106804.75</v>
      </c>
      <c r="J415" t="s">
        <v>2154</v>
      </c>
      <c r="K415" s="294">
        <v>11.533288484853507</v>
      </c>
      <c r="L415" t="s">
        <v>2152</v>
      </c>
      <c r="M415">
        <v>4703</v>
      </c>
      <c r="N415">
        <v>124</v>
      </c>
      <c r="O415" s="294">
        <v>2.6366149266425687</v>
      </c>
    </row>
    <row r="416" spans="1:15" hidden="1">
      <c r="A416" s="293">
        <v>48201340302</v>
      </c>
      <c r="B416" t="s">
        <v>5539</v>
      </c>
      <c r="C416">
        <v>48201</v>
      </c>
      <c r="D416" t="s">
        <v>858</v>
      </c>
      <c r="E416">
        <v>6</v>
      </c>
      <c r="F416">
        <v>144127</v>
      </c>
      <c r="G416">
        <v>53973.75</v>
      </c>
      <c r="H416">
        <v>75709.5</v>
      </c>
      <c r="I416">
        <v>106804.75</v>
      </c>
      <c r="J416" t="s">
        <v>2154</v>
      </c>
      <c r="K416" s="294">
        <v>11.533288484853507</v>
      </c>
      <c r="L416" t="s">
        <v>2152</v>
      </c>
      <c r="M416">
        <v>6673</v>
      </c>
      <c r="N416">
        <v>330</v>
      </c>
      <c r="O416" s="294">
        <v>4.9453019631350212</v>
      </c>
    </row>
    <row r="417" spans="1:15" hidden="1">
      <c r="A417" s="293">
        <v>48201554808</v>
      </c>
      <c r="B417" t="s">
        <v>6211</v>
      </c>
      <c r="C417">
        <v>48201</v>
      </c>
      <c r="D417" t="s">
        <v>858</v>
      </c>
      <c r="E417">
        <v>6</v>
      </c>
      <c r="F417">
        <v>144063</v>
      </c>
      <c r="G417">
        <v>53973.75</v>
      </c>
      <c r="H417">
        <v>75709.5</v>
      </c>
      <c r="I417">
        <v>106804.75</v>
      </c>
      <c r="J417" t="s">
        <v>2154</v>
      </c>
      <c r="K417" s="294">
        <v>11.533288484853507</v>
      </c>
      <c r="L417" t="s">
        <v>2152</v>
      </c>
      <c r="M417">
        <v>3155</v>
      </c>
      <c r="N417">
        <v>348</v>
      </c>
      <c r="O417" s="294">
        <v>11.030110935023773</v>
      </c>
    </row>
    <row r="418" spans="1:15" hidden="1">
      <c r="A418" s="293">
        <v>48201520100</v>
      </c>
      <c r="B418" t="s">
        <v>5927</v>
      </c>
      <c r="C418">
        <v>48201</v>
      </c>
      <c r="D418" t="s">
        <v>858</v>
      </c>
      <c r="E418">
        <v>6</v>
      </c>
      <c r="F418">
        <v>143646</v>
      </c>
      <c r="G418">
        <v>53973.75</v>
      </c>
      <c r="H418">
        <v>75709.5</v>
      </c>
      <c r="I418">
        <v>106804.75</v>
      </c>
      <c r="J418" t="s">
        <v>2154</v>
      </c>
      <c r="K418" s="294">
        <v>11.533288484853507</v>
      </c>
      <c r="L418" t="s">
        <v>2152</v>
      </c>
      <c r="M418">
        <v>3047</v>
      </c>
      <c r="N418">
        <v>173</v>
      </c>
      <c r="O418" s="294">
        <v>5.6777157860190348</v>
      </c>
    </row>
    <row r="419" spans="1:15" hidden="1">
      <c r="A419" s="293">
        <v>48201450500</v>
      </c>
      <c r="B419" t="s">
        <v>5803</v>
      </c>
      <c r="C419">
        <v>48201</v>
      </c>
      <c r="D419" t="s">
        <v>858</v>
      </c>
      <c r="E419">
        <v>6</v>
      </c>
      <c r="F419">
        <v>143371</v>
      </c>
      <c r="G419">
        <v>53973.75</v>
      </c>
      <c r="H419">
        <v>75709.5</v>
      </c>
      <c r="I419">
        <v>106804.75</v>
      </c>
      <c r="J419" t="s">
        <v>2154</v>
      </c>
      <c r="K419" s="294">
        <v>11.533288484853507</v>
      </c>
      <c r="L419" t="s">
        <v>2152</v>
      </c>
      <c r="M419">
        <v>3228</v>
      </c>
      <c r="N419">
        <v>105</v>
      </c>
      <c r="O419" s="294">
        <v>3.2527881040892193</v>
      </c>
    </row>
    <row r="420" spans="1:15" hidden="1">
      <c r="A420" s="293">
        <v>48201341400</v>
      </c>
      <c r="B420" t="s">
        <v>5558</v>
      </c>
      <c r="C420">
        <v>48201</v>
      </c>
      <c r="D420" t="s">
        <v>858</v>
      </c>
      <c r="E420">
        <v>6</v>
      </c>
      <c r="F420">
        <v>143359</v>
      </c>
      <c r="G420">
        <v>53973.75</v>
      </c>
      <c r="H420">
        <v>75709.5</v>
      </c>
      <c r="I420">
        <v>106804.75</v>
      </c>
      <c r="J420" t="s">
        <v>2154</v>
      </c>
      <c r="K420" s="294">
        <v>11.533288484853507</v>
      </c>
      <c r="L420" t="s">
        <v>2152</v>
      </c>
      <c r="M420">
        <v>6031</v>
      </c>
      <c r="N420">
        <v>251</v>
      </c>
      <c r="O420" s="294">
        <v>4.1618305421986408</v>
      </c>
    </row>
    <row r="421" spans="1:15" hidden="1">
      <c r="A421" s="293">
        <v>48201554803</v>
      </c>
      <c r="B421" t="s">
        <v>6206</v>
      </c>
      <c r="C421">
        <v>48201</v>
      </c>
      <c r="D421" t="s">
        <v>858</v>
      </c>
      <c r="E421">
        <v>6</v>
      </c>
      <c r="F421">
        <v>142734</v>
      </c>
      <c r="G421">
        <v>53973.75</v>
      </c>
      <c r="H421">
        <v>75709.5</v>
      </c>
      <c r="I421">
        <v>106804.75</v>
      </c>
      <c r="J421" t="s">
        <v>2154</v>
      </c>
      <c r="K421" s="294">
        <v>11.533288484853507</v>
      </c>
      <c r="L421" t="s">
        <v>2152</v>
      </c>
      <c r="M421">
        <v>7519</v>
      </c>
      <c r="N421">
        <v>577</v>
      </c>
      <c r="O421" s="294">
        <v>7.6738928048942681</v>
      </c>
    </row>
    <row r="422" spans="1:15" hidden="1">
      <c r="A422" s="293">
        <v>48201553404</v>
      </c>
      <c r="B422" t="s">
        <v>6176</v>
      </c>
      <c r="C422">
        <v>48201</v>
      </c>
      <c r="D422" t="s">
        <v>858</v>
      </c>
      <c r="E422">
        <v>6</v>
      </c>
      <c r="F422">
        <v>142603</v>
      </c>
      <c r="G422">
        <v>53973.75</v>
      </c>
      <c r="H422">
        <v>75709.5</v>
      </c>
      <c r="I422">
        <v>106804.75</v>
      </c>
      <c r="J422" t="s">
        <v>2154</v>
      </c>
      <c r="K422" s="294">
        <v>11.533288484853507</v>
      </c>
      <c r="L422" t="s">
        <v>2152</v>
      </c>
      <c r="M422">
        <v>3437</v>
      </c>
      <c r="N422">
        <v>409</v>
      </c>
      <c r="O422" s="294">
        <v>11.899912714576665</v>
      </c>
    </row>
    <row r="423" spans="1:15" hidden="1">
      <c r="A423" s="293">
        <v>48201410502</v>
      </c>
      <c r="B423" t="s">
        <v>5607</v>
      </c>
      <c r="C423">
        <v>48201</v>
      </c>
      <c r="D423" t="s">
        <v>858</v>
      </c>
      <c r="E423">
        <v>6</v>
      </c>
      <c r="F423">
        <v>142597</v>
      </c>
      <c r="G423">
        <v>53973.75</v>
      </c>
      <c r="H423">
        <v>75709.5</v>
      </c>
      <c r="I423">
        <v>106804.75</v>
      </c>
      <c r="J423" t="s">
        <v>2154</v>
      </c>
      <c r="K423" s="294">
        <v>11.533288484853507</v>
      </c>
      <c r="L423" t="s">
        <v>2152</v>
      </c>
      <c r="M423">
        <v>3029</v>
      </c>
      <c r="N423">
        <v>169</v>
      </c>
      <c r="O423" s="294">
        <v>5.5793991416309012</v>
      </c>
    </row>
    <row r="424" spans="1:15" hidden="1">
      <c r="A424" s="293">
        <v>48201543006</v>
      </c>
      <c r="B424" t="s">
        <v>6094</v>
      </c>
      <c r="C424">
        <v>48201</v>
      </c>
      <c r="D424" t="s">
        <v>858</v>
      </c>
      <c r="E424">
        <v>6</v>
      </c>
      <c r="F424">
        <v>142549</v>
      </c>
      <c r="G424">
        <v>53973.75</v>
      </c>
      <c r="H424">
        <v>75709.5</v>
      </c>
      <c r="I424">
        <v>106804.75</v>
      </c>
      <c r="J424" t="s">
        <v>2154</v>
      </c>
      <c r="K424" s="294">
        <v>11.533288484853507</v>
      </c>
      <c r="L424" t="s">
        <v>2152</v>
      </c>
      <c r="M424">
        <v>17243</v>
      </c>
      <c r="N424">
        <v>1316</v>
      </c>
      <c r="O424" s="294">
        <v>7.6320825842370823</v>
      </c>
    </row>
    <row r="425" spans="1:15" hidden="1">
      <c r="A425" s="293">
        <v>48201340800</v>
      </c>
      <c r="B425" t="s">
        <v>5546</v>
      </c>
      <c r="C425">
        <v>48201</v>
      </c>
      <c r="D425" t="s">
        <v>858</v>
      </c>
      <c r="E425">
        <v>6</v>
      </c>
      <c r="F425">
        <v>142524</v>
      </c>
      <c r="G425">
        <v>53973.75</v>
      </c>
      <c r="H425">
        <v>75709.5</v>
      </c>
      <c r="I425">
        <v>106804.75</v>
      </c>
      <c r="J425" t="s">
        <v>2154</v>
      </c>
      <c r="K425" s="294">
        <v>11.533288484853507</v>
      </c>
      <c r="L425" t="s">
        <v>2152</v>
      </c>
      <c r="M425">
        <v>5707</v>
      </c>
      <c r="N425">
        <v>243</v>
      </c>
      <c r="O425" s="294">
        <v>4.2579288592956015</v>
      </c>
    </row>
    <row r="426" spans="1:15" hidden="1">
      <c r="A426" s="293">
        <v>48201342001</v>
      </c>
      <c r="B426" t="s">
        <v>5564</v>
      </c>
      <c r="C426">
        <v>48201</v>
      </c>
      <c r="D426" t="s">
        <v>858</v>
      </c>
      <c r="E426">
        <v>6</v>
      </c>
      <c r="F426">
        <v>142332</v>
      </c>
      <c r="G426">
        <v>53973.75</v>
      </c>
      <c r="H426">
        <v>75709.5</v>
      </c>
      <c r="I426">
        <v>106804.75</v>
      </c>
      <c r="J426" t="s">
        <v>2154</v>
      </c>
      <c r="K426" s="294">
        <v>11.533288484853507</v>
      </c>
      <c r="L426" t="s">
        <v>2152</v>
      </c>
      <c r="M426">
        <v>6608</v>
      </c>
      <c r="N426">
        <v>786</v>
      </c>
      <c r="O426" s="294">
        <v>11.894673123486683</v>
      </c>
    </row>
    <row r="427" spans="1:15" hidden="1">
      <c r="A427" s="293">
        <v>48201555600</v>
      </c>
      <c r="B427" t="s">
        <v>6235</v>
      </c>
      <c r="C427">
        <v>48201</v>
      </c>
      <c r="D427" t="s">
        <v>858</v>
      </c>
      <c r="E427">
        <v>6</v>
      </c>
      <c r="F427">
        <v>141665</v>
      </c>
      <c r="G427">
        <v>53973.75</v>
      </c>
      <c r="H427">
        <v>75709.5</v>
      </c>
      <c r="I427">
        <v>106804.75</v>
      </c>
      <c r="J427" t="s">
        <v>2154</v>
      </c>
      <c r="K427" s="294">
        <v>11.533288484853507</v>
      </c>
      <c r="L427" t="s">
        <v>2152</v>
      </c>
      <c r="M427">
        <v>7609</v>
      </c>
      <c r="N427">
        <v>233</v>
      </c>
      <c r="O427" s="294">
        <v>3.0621632277566038</v>
      </c>
    </row>
    <row r="428" spans="1:15" hidden="1">
      <c r="A428" s="293">
        <v>48201530200</v>
      </c>
      <c r="B428" t="s">
        <v>5965</v>
      </c>
      <c r="C428">
        <v>48201</v>
      </c>
      <c r="D428" t="s">
        <v>858</v>
      </c>
      <c r="E428">
        <v>6</v>
      </c>
      <c r="F428">
        <v>140917</v>
      </c>
      <c r="G428">
        <v>53973.75</v>
      </c>
      <c r="H428">
        <v>75709.5</v>
      </c>
      <c r="I428">
        <v>106804.75</v>
      </c>
      <c r="J428" t="s">
        <v>2154</v>
      </c>
      <c r="K428" s="294">
        <v>11.533288484853507</v>
      </c>
      <c r="L428" t="s">
        <v>2152</v>
      </c>
      <c r="M428">
        <v>3820</v>
      </c>
      <c r="N428">
        <v>376</v>
      </c>
      <c r="O428" s="294">
        <v>9.842931937172775</v>
      </c>
    </row>
    <row r="429" spans="1:15" hidden="1">
      <c r="A429" s="293">
        <v>48201431504</v>
      </c>
      <c r="B429" t="s">
        <v>5741</v>
      </c>
      <c r="C429">
        <v>48201</v>
      </c>
      <c r="D429" t="s">
        <v>858</v>
      </c>
      <c r="E429">
        <v>6</v>
      </c>
      <c r="F429">
        <v>140878</v>
      </c>
      <c r="G429">
        <v>53973.75</v>
      </c>
      <c r="H429">
        <v>75709.5</v>
      </c>
      <c r="I429">
        <v>106804.75</v>
      </c>
      <c r="J429" t="s">
        <v>2154</v>
      </c>
      <c r="K429" s="294">
        <v>11.533288484853507</v>
      </c>
      <c r="L429" t="s">
        <v>2152</v>
      </c>
      <c r="M429">
        <v>2489</v>
      </c>
      <c r="N429">
        <v>295</v>
      </c>
      <c r="O429" s="294">
        <v>11.8521494576135</v>
      </c>
    </row>
    <row r="430" spans="1:15" hidden="1">
      <c r="A430" s="293">
        <v>48201542002</v>
      </c>
      <c r="B430" t="s">
        <v>6068</v>
      </c>
      <c r="C430">
        <v>48201</v>
      </c>
      <c r="D430" t="s">
        <v>858</v>
      </c>
      <c r="E430">
        <v>6</v>
      </c>
      <c r="F430">
        <v>139940</v>
      </c>
      <c r="G430">
        <v>53973.75</v>
      </c>
      <c r="H430">
        <v>75709.5</v>
      </c>
      <c r="I430">
        <v>106804.75</v>
      </c>
      <c r="J430" t="s">
        <v>2154</v>
      </c>
      <c r="K430" s="294">
        <v>11.533288484853507</v>
      </c>
      <c r="L430" t="s">
        <v>2152</v>
      </c>
      <c r="M430">
        <v>2392</v>
      </c>
      <c r="N430">
        <v>146</v>
      </c>
      <c r="O430" s="294">
        <v>6.103678929765886</v>
      </c>
    </row>
    <row r="431" spans="1:15" hidden="1">
      <c r="A431" s="293">
        <v>48201980700</v>
      </c>
      <c r="B431" t="s">
        <v>6246</v>
      </c>
      <c r="C431">
        <v>48201</v>
      </c>
      <c r="D431" t="s">
        <v>858</v>
      </c>
      <c r="E431">
        <v>6</v>
      </c>
      <c r="F431">
        <v>139038</v>
      </c>
      <c r="G431">
        <v>53973.75</v>
      </c>
      <c r="H431">
        <v>75709.5</v>
      </c>
      <c r="I431">
        <v>106804.75</v>
      </c>
      <c r="J431" t="s">
        <v>2154</v>
      </c>
      <c r="K431" s="294">
        <v>11.533288484853507</v>
      </c>
      <c r="L431" t="s">
        <v>2152</v>
      </c>
      <c r="M431">
        <v>1596</v>
      </c>
      <c r="N431">
        <v>184</v>
      </c>
      <c r="O431" s="294">
        <v>11.528822055137844</v>
      </c>
    </row>
    <row r="432" spans="1:15" hidden="1">
      <c r="A432" s="293">
        <v>48201553801</v>
      </c>
      <c r="B432" t="s">
        <v>6182</v>
      </c>
      <c r="C432">
        <v>48201</v>
      </c>
      <c r="D432" t="s">
        <v>858</v>
      </c>
      <c r="E432">
        <v>6</v>
      </c>
      <c r="F432">
        <v>138608</v>
      </c>
      <c r="G432">
        <v>53973.75</v>
      </c>
      <c r="H432">
        <v>75709.5</v>
      </c>
      <c r="I432">
        <v>106804.75</v>
      </c>
      <c r="J432" t="s">
        <v>2154</v>
      </c>
      <c r="K432" s="294">
        <v>11.533288484853507</v>
      </c>
      <c r="L432" t="s">
        <v>2152</v>
      </c>
      <c r="M432">
        <v>2481</v>
      </c>
      <c r="N432">
        <v>139</v>
      </c>
      <c r="O432" s="294">
        <v>5.6025796049979846</v>
      </c>
    </row>
    <row r="433" spans="1:15" hidden="1">
      <c r="A433" s="293">
        <v>48201554405</v>
      </c>
      <c r="B433" t="s">
        <v>6195</v>
      </c>
      <c r="C433">
        <v>48201</v>
      </c>
      <c r="D433" t="s">
        <v>858</v>
      </c>
      <c r="E433">
        <v>6</v>
      </c>
      <c r="F433">
        <v>138599</v>
      </c>
      <c r="G433">
        <v>53973.75</v>
      </c>
      <c r="H433">
        <v>75709.5</v>
      </c>
      <c r="I433">
        <v>106804.75</v>
      </c>
      <c r="J433" t="s">
        <v>2154</v>
      </c>
      <c r="K433" s="294">
        <v>11.533288484853507</v>
      </c>
      <c r="L433" t="s">
        <v>2152</v>
      </c>
      <c r="M433">
        <v>8823</v>
      </c>
      <c r="N433">
        <v>404</v>
      </c>
      <c r="O433" s="294">
        <v>4.5789414031508562</v>
      </c>
    </row>
    <row r="434" spans="1:15" hidden="1">
      <c r="A434" s="293">
        <v>48201451604</v>
      </c>
      <c r="B434" t="s">
        <v>5826</v>
      </c>
      <c r="C434">
        <v>48201</v>
      </c>
      <c r="D434" t="s">
        <v>858</v>
      </c>
      <c r="E434">
        <v>6</v>
      </c>
      <c r="F434">
        <v>138571</v>
      </c>
      <c r="G434">
        <v>53973.75</v>
      </c>
      <c r="H434">
        <v>75709.5</v>
      </c>
      <c r="I434">
        <v>106804.75</v>
      </c>
      <c r="J434" t="s">
        <v>2154</v>
      </c>
      <c r="K434" s="294">
        <v>11.533288484853507</v>
      </c>
      <c r="L434" t="s">
        <v>2152</v>
      </c>
      <c r="M434">
        <v>3535</v>
      </c>
      <c r="N434">
        <v>156</v>
      </c>
      <c r="O434" s="294">
        <v>4.4130127298444126</v>
      </c>
    </row>
    <row r="435" spans="1:15" hidden="1">
      <c r="A435" s="293">
        <v>48201551300</v>
      </c>
      <c r="B435" t="s">
        <v>6131</v>
      </c>
      <c r="C435">
        <v>48201</v>
      </c>
      <c r="D435" t="s">
        <v>858</v>
      </c>
      <c r="E435">
        <v>6</v>
      </c>
      <c r="F435">
        <v>138200</v>
      </c>
      <c r="G435">
        <v>53973.75</v>
      </c>
      <c r="H435">
        <v>75709.5</v>
      </c>
      <c r="I435">
        <v>106804.75</v>
      </c>
      <c r="J435" t="s">
        <v>2154</v>
      </c>
      <c r="K435" s="294">
        <v>11.533288484853507</v>
      </c>
      <c r="L435" t="s">
        <v>2152</v>
      </c>
      <c r="M435">
        <v>3676</v>
      </c>
      <c r="N435">
        <v>105</v>
      </c>
      <c r="O435" s="294">
        <v>2.856365614798694</v>
      </c>
    </row>
    <row r="436" spans="1:15" hidden="1">
      <c r="A436" s="293">
        <v>48201555505</v>
      </c>
      <c r="B436" t="s">
        <v>6234</v>
      </c>
      <c r="C436">
        <v>48201</v>
      </c>
      <c r="D436" t="s">
        <v>858</v>
      </c>
      <c r="E436">
        <v>6</v>
      </c>
      <c r="F436">
        <v>138200</v>
      </c>
      <c r="G436">
        <v>53973.75</v>
      </c>
      <c r="H436">
        <v>75709.5</v>
      </c>
      <c r="I436">
        <v>106804.75</v>
      </c>
      <c r="J436" t="s">
        <v>2154</v>
      </c>
      <c r="K436" s="294">
        <v>11.533288484853507</v>
      </c>
      <c r="L436" t="s">
        <v>2152</v>
      </c>
      <c r="M436">
        <v>11063</v>
      </c>
      <c r="N436">
        <v>624</v>
      </c>
      <c r="O436" s="294">
        <v>5.64042303172738</v>
      </c>
    </row>
    <row r="437" spans="1:15" hidden="1">
      <c r="A437" s="293">
        <v>48201343200</v>
      </c>
      <c r="B437" t="s">
        <v>5577</v>
      </c>
      <c r="C437">
        <v>48201</v>
      </c>
      <c r="D437" t="s">
        <v>858</v>
      </c>
      <c r="E437">
        <v>6</v>
      </c>
      <c r="F437">
        <v>137852</v>
      </c>
      <c r="G437">
        <v>53973.75</v>
      </c>
      <c r="H437">
        <v>75709.5</v>
      </c>
      <c r="I437">
        <v>106804.75</v>
      </c>
      <c r="J437" t="s">
        <v>2154</v>
      </c>
      <c r="K437" s="294">
        <v>11.533288484853507</v>
      </c>
      <c r="L437" t="s">
        <v>2152</v>
      </c>
      <c r="M437">
        <v>5264</v>
      </c>
      <c r="N437">
        <v>144</v>
      </c>
      <c r="O437" s="294">
        <v>2.735562310030395</v>
      </c>
    </row>
    <row r="438" spans="1:15" hidden="1">
      <c r="A438" s="293">
        <v>48201510500</v>
      </c>
      <c r="B438" t="s">
        <v>5905</v>
      </c>
      <c r="C438">
        <v>48201</v>
      </c>
      <c r="D438" t="s">
        <v>858</v>
      </c>
      <c r="E438">
        <v>6</v>
      </c>
      <c r="F438">
        <v>137431</v>
      </c>
      <c r="G438">
        <v>53973.75</v>
      </c>
      <c r="H438">
        <v>75709.5</v>
      </c>
      <c r="I438">
        <v>106804.75</v>
      </c>
      <c r="J438" t="s">
        <v>2154</v>
      </c>
      <c r="K438" s="294">
        <v>11.533288484853507</v>
      </c>
      <c r="L438" t="s">
        <v>2152</v>
      </c>
      <c r="M438">
        <v>5021</v>
      </c>
      <c r="N438">
        <v>140</v>
      </c>
      <c r="O438" s="294">
        <v>2.7882891854212311</v>
      </c>
    </row>
    <row r="439" spans="1:15" hidden="1">
      <c r="A439" s="293">
        <v>48201555301</v>
      </c>
      <c r="B439" t="s">
        <v>6224</v>
      </c>
      <c r="C439">
        <v>48201</v>
      </c>
      <c r="D439" t="s">
        <v>858</v>
      </c>
      <c r="E439">
        <v>6</v>
      </c>
      <c r="F439">
        <v>137033</v>
      </c>
      <c r="G439">
        <v>53973.75</v>
      </c>
      <c r="H439">
        <v>75709.5</v>
      </c>
      <c r="I439">
        <v>106804.75</v>
      </c>
      <c r="J439" t="s">
        <v>2154</v>
      </c>
      <c r="K439" s="294">
        <v>11.533288484853507</v>
      </c>
      <c r="L439" t="s">
        <v>2152</v>
      </c>
      <c r="M439">
        <v>5083</v>
      </c>
      <c r="N439">
        <v>158</v>
      </c>
      <c r="O439" s="294">
        <v>3.1084005508557935</v>
      </c>
    </row>
    <row r="440" spans="1:15" hidden="1">
      <c r="A440" s="293">
        <v>48201251503</v>
      </c>
      <c r="B440" t="s">
        <v>5318</v>
      </c>
      <c r="C440">
        <v>48201</v>
      </c>
      <c r="D440" t="s">
        <v>858</v>
      </c>
      <c r="E440">
        <v>6</v>
      </c>
      <c r="F440">
        <v>137031</v>
      </c>
      <c r="G440">
        <v>53973.75</v>
      </c>
      <c r="H440">
        <v>75709.5</v>
      </c>
      <c r="I440">
        <v>106804.75</v>
      </c>
      <c r="J440" t="s">
        <v>2154</v>
      </c>
      <c r="K440" s="294">
        <v>11.533288484853507</v>
      </c>
      <c r="L440" t="s">
        <v>2152</v>
      </c>
      <c r="M440">
        <v>2710</v>
      </c>
      <c r="N440">
        <v>48</v>
      </c>
      <c r="O440" s="294">
        <v>1.7712177121771218</v>
      </c>
    </row>
    <row r="441" spans="1:15" hidden="1">
      <c r="A441" s="293">
        <v>48201454700</v>
      </c>
      <c r="B441" t="s">
        <v>5888</v>
      </c>
      <c r="C441">
        <v>48201</v>
      </c>
      <c r="D441" t="s">
        <v>858</v>
      </c>
      <c r="E441">
        <v>6</v>
      </c>
      <c r="F441">
        <v>136792</v>
      </c>
      <c r="G441">
        <v>53973.75</v>
      </c>
      <c r="H441">
        <v>75709.5</v>
      </c>
      <c r="I441">
        <v>106804.75</v>
      </c>
      <c r="J441" t="s">
        <v>2154</v>
      </c>
      <c r="K441" s="294">
        <v>11.533288484853507</v>
      </c>
      <c r="L441" t="s">
        <v>2152</v>
      </c>
      <c r="M441">
        <v>7421</v>
      </c>
      <c r="N441">
        <v>282</v>
      </c>
      <c r="O441" s="294">
        <v>3.8000269505457487</v>
      </c>
    </row>
    <row r="442" spans="1:15" hidden="1">
      <c r="A442" s="293">
        <v>48201410401</v>
      </c>
      <c r="B442" t="s">
        <v>5604</v>
      </c>
      <c r="C442">
        <v>48201</v>
      </c>
      <c r="D442" t="s">
        <v>858</v>
      </c>
      <c r="E442">
        <v>6</v>
      </c>
      <c r="F442">
        <v>135917</v>
      </c>
      <c r="G442">
        <v>53973.75</v>
      </c>
      <c r="H442">
        <v>75709.5</v>
      </c>
      <c r="I442">
        <v>106804.75</v>
      </c>
      <c r="J442" t="s">
        <v>2154</v>
      </c>
      <c r="K442" s="294">
        <v>11.533288484853507</v>
      </c>
      <c r="L442" t="s">
        <v>2152</v>
      </c>
      <c r="M442">
        <v>3568</v>
      </c>
      <c r="N442">
        <v>163</v>
      </c>
      <c r="O442" s="294">
        <v>4.5683856502242151</v>
      </c>
    </row>
    <row r="443" spans="1:15" hidden="1">
      <c r="A443" s="293">
        <v>48201520700</v>
      </c>
      <c r="B443" t="s">
        <v>5937</v>
      </c>
      <c r="C443">
        <v>48201</v>
      </c>
      <c r="D443" t="s">
        <v>858</v>
      </c>
      <c r="E443">
        <v>6</v>
      </c>
      <c r="F443">
        <v>135250</v>
      </c>
      <c r="G443">
        <v>53973.75</v>
      </c>
      <c r="H443">
        <v>75709.5</v>
      </c>
      <c r="I443">
        <v>106804.75</v>
      </c>
      <c r="J443" t="s">
        <v>2154</v>
      </c>
      <c r="K443" s="294">
        <v>11.533288484853507</v>
      </c>
      <c r="L443" t="s">
        <v>2152</v>
      </c>
      <c r="M443">
        <v>4584</v>
      </c>
      <c r="N443">
        <v>148</v>
      </c>
      <c r="O443" s="294">
        <v>3.2286212914485164</v>
      </c>
    </row>
    <row r="444" spans="1:15" hidden="1">
      <c r="A444" s="293">
        <v>48201554902</v>
      </c>
      <c r="B444" t="s">
        <v>6213</v>
      </c>
      <c r="C444">
        <v>48201</v>
      </c>
      <c r="D444" t="s">
        <v>858</v>
      </c>
      <c r="E444">
        <v>6</v>
      </c>
      <c r="F444">
        <v>134836</v>
      </c>
      <c r="G444">
        <v>53973.75</v>
      </c>
      <c r="H444">
        <v>75709.5</v>
      </c>
      <c r="I444">
        <v>106804.75</v>
      </c>
      <c r="J444" t="s">
        <v>2154</v>
      </c>
      <c r="K444" s="294">
        <v>11.533288484853507</v>
      </c>
      <c r="L444" t="s">
        <v>2152</v>
      </c>
      <c r="M444">
        <v>11253</v>
      </c>
      <c r="N444">
        <v>311</v>
      </c>
      <c r="O444" s="294">
        <v>2.7637074557895671</v>
      </c>
    </row>
    <row r="445" spans="1:15" hidden="1">
      <c r="A445" s="293">
        <v>48201554406</v>
      </c>
      <c r="B445" t="s">
        <v>6196</v>
      </c>
      <c r="C445">
        <v>48201</v>
      </c>
      <c r="D445" t="s">
        <v>858</v>
      </c>
      <c r="E445">
        <v>6</v>
      </c>
      <c r="F445">
        <v>134792</v>
      </c>
      <c r="G445">
        <v>53973.75</v>
      </c>
      <c r="H445">
        <v>75709.5</v>
      </c>
      <c r="I445">
        <v>106804.75</v>
      </c>
      <c r="J445" t="s">
        <v>2154</v>
      </c>
      <c r="K445" s="294">
        <v>11.533288484853507</v>
      </c>
      <c r="L445" t="s">
        <v>2152</v>
      </c>
      <c r="M445">
        <v>5155</v>
      </c>
      <c r="N445">
        <v>230</v>
      </c>
      <c r="O445" s="294">
        <v>4.4616876818622693</v>
      </c>
    </row>
    <row r="446" spans="1:15" hidden="1">
      <c r="A446" s="293">
        <v>48201556100</v>
      </c>
      <c r="B446" t="s">
        <v>6240</v>
      </c>
      <c r="C446">
        <v>48201</v>
      </c>
      <c r="D446" t="s">
        <v>858</v>
      </c>
      <c r="E446">
        <v>6</v>
      </c>
      <c r="F446">
        <v>134444</v>
      </c>
      <c r="G446">
        <v>53973.75</v>
      </c>
      <c r="H446">
        <v>75709.5</v>
      </c>
      <c r="I446">
        <v>106804.75</v>
      </c>
      <c r="J446" t="s">
        <v>2154</v>
      </c>
      <c r="K446" s="294">
        <v>11.533288484853507</v>
      </c>
      <c r="L446" t="s">
        <v>2152</v>
      </c>
      <c r="M446">
        <v>3484</v>
      </c>
      <c r="N446">
        <v>115</v>
      </c>
      <c r="O446" s="294">
        <v>3.300803673938002</v>
      </c>
    </row>
    <row r="447" spans="1:15" hidden="1">
      <c r="A447" s="293">
        <v>48201551702</v>
      </c>
      <c r="B447" t="s">
        <v>6137</v>
      </c>
      <c r="C447">
        <v>48201</v>
      </c>
      <c r="D447" t="s">
        <v>858</v>
      </c>
      <c r="E447">
        <v>6</v>
      </c>
      <c r="F447">
        <v>133684</v>
      </c>
      <c r="G447">
        <v>53973.75</v>
      </c>
      <c r="H447">
        <v>75709.5</v>
      </c>
      <c r="I447">
        <v>106804.75</v>
      </c>
      <c r="J447" t="s">
        <v>2154</v>
      </c>
      <c r="K447" s="294">
        <v>11.533288484853507</v>
      </c>
      <c r="L447" t="s">
        <v>2152</v>
      </c>
      <c r="M447">
        <v>4351</v>
      </c>
      <c r="N447">
        <v>111</v>
      </c>
      <c r="O447" s="294">
        <v>2.551137669501264</v>
      </c>
    </row>
    <row r="448" spans="1:15" hidden="1">
      <c r="A448" s="293">
        <v>48201340203</v>
      </c>
      <c r="B448" t="s">
        <v>5537</v>
      </c>
      <c r="C448">
        <v>48201</v>
      </c>
      <c r="D448" t="s">
        <v>858</v>
      </c>
      <c r="E448">
        <v>6</v>
      </c>
      <c r="F448">
        <v>133547</v>
      </c>
      <c r="G448">
        <v>53973.75</v>
      </c>
      <c r="H448">
        <v>75709.5</v>
      </c>
      <c r="I448">
        <v>106804.75</v>
      </c>
      <c r="J448" t="s">
        <v>2154</v>
      </c>
      <c r="K448" s="294">
        <v>11.533288484853507</v>
      </c>
      <c r="L448" t="s">
        <v>2152</v>
      </c>
      <c r="M448">
        <v>4530</v>
      </c>
      <c r="N448">
        <v>81</v>
      </c>
      <c r="O448" s="294">
        <v>1.7880794701986755</v>
      </c>
    </row>
    <row r="449" spans="1:15" hidden="1">
      <c r="A449" s="293">
        <v>48201431804</v>
      </c>
      <c r="B449" t="s">
        <v>5749</v>
      </c>
      <c r="C449">
        <v>48201</v>
      </c>
      <c r="D449" t="s">
        <v>858</v>
      </c>
      <c r="E449">
        <v>6</v>
      </c>
      <c r="F449">
        <v>133456</v>
      </c>
      <c r="G449">
        <v>53973.75</v>
      </c>
      <c r="H449">
        <v>75709.5</v>
      </c>
      <c r="I449">
        <v>106804.75</v>
      </c>
      <c r="J449" t="s">
        <v>2154</v>
      </c>
      <c r="K449" s="294">
        <v>11.533288484853507</v>
      </c>
      <c r="L449" t="s">
        <v>2152</v>
      </c>
      <c r="M449">
        <v>2270</v>
      </c>
      <c r="N449">
        <v>156</v>
      </c>
      <c r="O449" s="294">
        <v>6.8722466960352415</v>
      </c>
    </row>
    <row r="450" spans="1:15" hidden="1">
      <c r="A450" s="293">
        <v>48201454901</v>
      </c>
      <c r="B450" t="s">
        <v>5891</v>
      </c>
      <c r="C450">
        <v>48201</v>
      </c>
      <c r="D450" t="s">
        <v>858</v>
      </c>
      <c r="E450">
        <v>6</v>
      </c>
      <c r="F450">
        <v>133350</v>
      </c>
      <c r="G450">
        <v>53973.75</v>
      </c>
      <c r="H450">
        <v>75709.5</v>
      </c>
      <c r="I450">
        <v>106804.75</v>
      </c>
      <c r="J450" t="s">
        <v>2154</v>
      </c>
      <c r="K450" s="294">
        <v>11.533288484853507</v>
      </c>
      <c r="L450" t="s">
        <v>2152</v>
      </c>
      <c r="M450">
        <v>2498</v>
      </c>
      <c r="N450">
        <v>232</v>
      </c>
      <c r="O450" s="294">
        <v>9.2874299439551642</v>
      </c>
    </row>
    <row r="451" spans="1:15" hidden="1">
      <c r="A451" s="293">
        <v>48201410202</v>
      </c>
      <c r="B451" t="s">
        <v>5602</v>
      </c>
      <c r="C451">
        <v>48201</v>
      </c>
      <c r="D451" t="s">
        <v>858</v>
      </c>
      <c r="E451">
        <v>6</v>
      </c>
      <c r="F451">
        <v>133117</v>
      </c>
      <c r="G451">
        <v>53973.75</v>
      </c>
      <c r="H451">
        <v>75709.5</v>
      </c>
      <c r="I451">
        <v>106804.75</v>
      </c>
      <c r="J451" t="s">
        <v>2154</v>
      </c>
      <c r="K451" s="294">
        <v>11.533288484853507</v>
      </c>
      <c r="L451" t="s">
        <v>2152</v>
      </c>
      <c r="M451">
        <v>4303</v>
      </c>
      <c r="N451">
        <v>240</v>
      </c>
      <c r="O451" s="294">
        <v>5.5775040669300484</v>
      </c>
    </row>
    <row r="452" spans="1:15" hidden="1">
      <c r="A452" s="293">
        <v>48201555303</v>
      </c>
      <c r="B452" t="s">
        <v>6225</v>
      </c>
      <c r="C452">
        <v>48201</v>
      </c>
      <c r="D452" t="s">
        <v>858</v>
      </c>
      <c r="E452">
        <v>6</v>
      </c>
      <c r="F452">
        <v>132808</v>
      </c>
      <c r="G452">
        <v>53973.75</v>
      </c>
      <c r="H452">
        <v>75709.5</v>
      </c>
      <c r="I452">
        <v>106804.75</v>
      </c>
      <c r="J452" t="s">
        <v>2154</v>
      </c>
      <c r="K452" s="294">
        <v>11.533288484853507</v>
      </c>
      <c r="L452" t="s">
        <v>2152</v>
      </c>
      <c r="M452">
        <v>14743</v>
      </c>
      <c r="N452">
        <v>1198</v>
      </c>
      <c r="O452" s="294">
        <v>8.1258902530014243</v>
      </c>
    </row>
    <row r="453" spans="1:15" hidden="1">
      <c r="A453" s="293">
        <v>48201554301</v>
      </c>
      <c r="B453" t="s">
        <v>6192</v>
      </c>
      <c r="C453">
        <v>48201</v>
      </c>
      <c r="D453" t="s">
        <v>858</v>
      </c>
      <c r="E453">
        <v>6</v>
      </c>
      <c r="F453">
        <v>132799</v>
      </c>
      <c r="G453">
        <v>53973.75</v>
      </c>
      <c r="H453">
        <v>75709.5</v>
      </c>
      <c r="I453">
        <v>106804.75</v>
      </c>
      <c r="J453" t="s">
        <v>2154</v>
      </c>
      <c r="K453" s="294">
        <v>11.533288484853507</v>
      </c>
      <c r="L453" t="s">
        <v>2152</v>
      </c>
      <c r="M453">
        <v>7701</v>
      </c>
      <c r="N453">
        <v>157</v>
      </c>
      <c r="O453" s="294">
        <v>2.0386962732112712</v>
      </c>
    </row>
    <row r="454" spans="1:15" hidden="1">
      <c r="A454" s="293">
        <v>48201451302</v>
      </c>
      <c r="B454" t="s">
        <v>5817</v>
      </c>
      <c r="C454">
        <v>48201</v>
      </c>
      <c r="D454" t="s">
        <v>858</v>
      </c>
      <c r="E454">
        <v>6</v>
      </c>
      <c r="F454">
        <v>132791</v>
      </c>
      <c r="G454">
        <v>53973.75</v>
      </c>
      <c r="H454">
        <v>75709.5</v>
      </c>
      <c r="I454">
        <v>106804.75</v>
      </c>
      <c r="J454" t="s">
        <v>2154</v>
      </c>
      <c r="K454" s="294">
        <v>11.533288484853507</v>
      </c>
      <c r="L454" t="s">
        <v>2152</v>
      </c>
      <c r="M454">
        <v>3311</v>
      </c>
      <c r="N454">
        <v>94</v>
      </c>
      <c r="O454" s="294">
        <v>2.8390214436726064</v>
      </c>
    </row>
    <row r="455" spans="1:15" hidden="1">
      <c r="A455" s="293">
        <v>48201310200</v>
      </c>
      <c r="B455" t="s">
        <v>5369</v>
      </c>
      <c r="C455">
        <v>48201</v>
      </c>
      <c r="D455" t="s">
        <v>858</v>
      </c>
      <c r="E455">
        <v>6</v>
      </c>
      <c r="F455">
        <v>132488</v>
      </c>
      <c r="G455">
        <v>53973.75</v>
      </c>
      <c r="H455">
        <v>75709.5</v>
      </c>
      <c r="I455">
        <v>106804.75</v>
      </c>
      <c r="J455" t="s">
        <v>2154</v>
      </c>
      <c r="K455" s="294">
        <v>11.533288484853507</v>
      </c>
      <c r="L455" t="s">
        <v>2152</v>
      </c>
      <c r="M455">
        <v>2054</v>
      </c>
      <c r="N455">
        <v>167</v>
      </c>
      <c r="O455" s="294">
        <v>8.1304771178188915</v>
      </c>
    </row>
    <row r="456" spans="1:15" hidden="1">
      <c r="A456" s="293">
        <v>48201250802</v>
      </c>
      <c r="B456" t="s">
        <v>5308</v>
      </c>
      <c r="C456">
        <v>48201</v>
      </c>
      <c r="D456" t="s">
        <v>858</v>
      </c>
      <c r="E456">
        <v>6</v>
      </c>
      <c r="F456">
        <v>131705</v>
      </c>
      <c r="G456">
        <v>53973.75</v>
      </c>
      <c r="H456">
        <v>75709.5</v>
      </c>
      <c r="I456">
        <v>106804.75</v>
      </c>
      <c r="J456" t="s">
        <v>2154</v>
      </c>
      <c r="K456" s="294">
        <v>11.533288484853507</v>
      </c>
      <c r="L456" t="s">
        <v>2152</v>
      </c>
      <c r="M456">
        <v>4593</v>
      </c>
      <c r="N456">
        <v>384</v>
      </c>
      <c r="O456" s="294">
        <v>8.360548661005879</v>
      </c>
    </row>
    <row r="457" spans="1:15" hidden="1">
      <c r="A457" s="293">
        <v>48201251300</v>
      </c>
      <c r="B457" t="s">
        <v>5314</v>
      </c>
      <c r="C457">
        <v>48201</v>
      </c>
      <c r="D457" t="s">
        <v>858</v>
      </c>
      <c r="E457">
        <v>6</v>
      </c>
      <c r="F457">
        <v>131667</v>
      </c>
      <c r="G457">
        <v>53973.75</v>
      </c>
      <c r="H457">
        <v>75709.5</v>
      </c>
      <c r="I457">
        <v>106804.75</v>
      </c>
      <c r="J457" t="s">
        <v>2154</v>
      </c>
      <c r="K457" s="294">
        <v>11.533288484853507</v>
      </c>
      <c r="L457" t="s">
        <v>2152</v>
      </c>
      <c r="M457">
        <v>7155</v>
      </c>
      <c r="N457">
        <v>263</v>
      </c>
      <c r="O457" s="294">
        <v>3.6757512229210345</v>
      </c>
    </row>
    <row r="458" spans="1:15" hidden="1">
      <c r="A458" s="293">
        <v>48201541008</v>
      </c>
      <c r="B458" t="s">
        <v>6043</v>
      </c>
      <c r="C458">
        <v>48201</v>
      </c>
      <c r="D458" t="s">
        <v>858</v>
      </c>
      <c r="E458">
        <v>6</v>
      </c>
      <c r="F458">
        <v>131598</v>
      </c>
      <c r="G458">
        <v>53973.75</v>
      </c>
      <c r="H458">
        <v>75709.5</v>
      </c>
      <c r="I458">
        <v>106804.75</v>
      </c>
      <c r="J458" t="s">
        <v>2154</v>
      </c>
      <c r="K458" s="294">
        <v>11.533288484853507</v>
      </c>
      <c r="L458" t="s">
        <v>2152</v>
      </c>
      <c r="M458">
        <v>2701</v>
      </c>
      <c r="N458">
        <v>35</v>
      </c>
      <c r="O458" s="294">
        <v>1.2958163643095151</v>
      </c>
    </row>
    <row r="459" spans="1:15" hidden="1">
      <c r="A459" s="293">
        <v>48201430102</v>
      </c>
      <c r="B459" t="s">
        <v>5717</v>
      </c>
      <c r="C459">
        <v>48201</v>
      </c>
      <c r="D459" t="s">
        <v>858</v>
      </c>
      <c r="E459">
        <v>6</v>
      </c>
      <c r="F459">
        <v>131125</v>
      </c>
      <c r="G459">
        <v>53973.75</v>
      </c>
      <c r="H459">
        <v>75709.5</v>
      </c>
      <c r="I459">
        <v>106804.75</v>
      </c>
      <c r="J459" t="s">
        <v>2154</v>
      </c>
      <c r="K459" s="294">
        <v>11.533288484853507</v>
      </c>
      <c r="L459" t="s">
        <v>2152</v>
      </c>
      <c r="M459">
        <v>2733</v>
      </c>
      <c r="N459">
        <v>428</v>
      </c>
      <c r="O459" s="294">
        <v>15.660446395901939</v>
      </c>
    </row>
    <row r="460" spans="1:15" hidden="1">
      <c r="A460" s="293">
        <v>48201250303</v>
      </c>
      <c r="B460" t="s">
        <v>5292</v>
      </c>
      <c r="C460">
        <v>48201</v>
      </c>
      <c r="D460" t="s">
        <v>858</v>
      </c>
      <c r="E460">
        <v>6</v>
      </c>
      <c r="F460">
        <v>130842</v>
      </c>
      <c r="G460">
        <v>53973.75</v>
      </c>
      <c r="H460">
        <v>75709.5</v>
      </c>
      <c r="I460">
        <v>106804.75</v>
      </c>
      <c r="J460" t="s">
        <v>2154</v>
      </c>
      <c r="K460" s="294">
        <v>11.533288484853507</v>
      </c>
      <c r="L460" t="s">
        <v>2152</v>
      </c>
      <c r="M460">
        <v>3313</v>
      </c>
      <c r="N460">
        <v>370</v>
      </c>
      <c r="O460" s="294">
        <v>11.168125565952309</v>
      </c>
    </row>
    <row r="461" spans="1:15" hidden="1">
      <c r="A461" s="293">
        <v>48201410501</v>
      </c>
      <c r="B461" t="s">
        <v>5606</v>
      </c>
      <c r="C461">
        <v>48201</v>
      </c>
      <c r="D461" t="s">
        <v>858</v>
      </c>
      <c r="E461">
        <v>6</v>
      </c>
      <c r="F461">
        <v>130480</v>
      </c>
      <c r="G461">
        <v>53973.75</v>
      </c>
      <c r="H461">
        <v>75709.5</v>
      </c>
      <c r="I461">
        <v>106804.75</v>
      </c>
      <c r="J461" t="s">
        <v>2154</v>
      </c>
      <c r="K461" s="294">
        <v>11.533288484853507</v>
      </c>
      <c r="L461" t="s">
        <v>2152</v>
      </c>
      <c r="M461">
        <v>1815</v>
      </c>
      <c r="N461">
        <v>113</v>
      </c>
      <c r="O461" s="294">
        <v>6.225895316804408</v>
      </c>
    </row>
    <row r="462" spans="1:15" hidden="1">
      <c r="A462" s="293">
        <v>48201451902</v>
      </c>
      <c r="B462" t="s">
        <v>5831</v>
      </c>
      <c r="C462">
        <v>48201</v>
      </c>
      <c r="D462" t="s">
        <v>858</v>
      </c>
      <c r="E462">
        <v>6</v>
      </c>
      <c r="F462">
        <v>130469</v>
      </c>
      <c r="G462">
        <v>53973.75</v>
      </c>
      <c r="H462">
        <v>75709.5</v>
      </c>
      <c r="I462">
        <v>106804.75</v>
      </c>
      <c r="J462" t="s">
        <v>2154</v>
      </c>
      <c r="K462" s="294">
        <v>11.533288484853507</v>
      </c>
      <c r="L462" t="s">
        <v>2152</v>
      </c>
      <c r="M462">
        <v>2593</v>
      </c>
      <c r="N462">
        <v>181</v>
      </c>
      <c r="O462" s="294">
        <v>6.980331662167373</v>
      </c>
    </row>
    <row r="463" spans="1:15" hidden="1">
      <c r="A463" s="293">
        <v>48201510302</v>
      </c>
      <c r="B463" t="s">
        <v>5903</v>
      </c>
      <c r="C463">
        <v>48201</v>
      </c>
      <c r="D463" t="s">
        <v>858</v>
      </c>
      <c r="E463">
        <v>6</v>
      </c>
      <c r="F463">
        <v>129962</v>
      </c>
      <c r="G463">
        <v>53973.75</v>
      </c>
      <c r="H463">
        <v>75709.5</v>
      </c>
      <c r="I463">
        <v>106804.75</v>
      </c>
      <c r="J463" t="s">
        <v>2154</v>
      </c>
      <c r="K463" s="294">
        <v>11.533288484853507</v>
      </c>
      <c r="L463" t="s">
        <v>2152</v>
      </c>
      <c r="M463">
        <v>3307</v>
      </c>
      <c r="N463">
        <v>100</v>
      </c>
      <c r="O463" s="294">
        <v>3.0238887208950711</v>
      </c>
    </row>
    <row r="464" spans="1:15" hidden="1">
      <c r="A464" s="293">
        <v>48201253201</v>
      </c>
      <c r="B464" t="s">
        <v>5349</v>
      </c>
      <c r="C464">
        <v>48201</v>
      </c>
      <c r="D464" t="s">
        <v>858</v>
      </c>
      <c r="E464">
        <v>6</v>
      </c>
      <c r="F464">
        <v>129611</v>
      </c>
      <c r="G464">
        <v>53973.75</v>
      </c>
      <c r="H464">
        <v>75709.5</v>
      </c>
      <c r="I464">
        <v>106804.75</v>
      </c>
      <c r="J464" t="s">
        <v>2154</v>
      </c>
      <c r="K464" s="294">
        <v>11.533288484853507</v>
      </c>
      <c r="L464" t="s">
        <v>2152</v>
      </c>
      <c r="M464">
        <v>6473</v>
      </c>
      <c r="N464">
        <v>189</v>
      </c>
      <c r="O464" s="294">
        <v>2.9198207940676659</v>
      </c>
    </row>
    <row r="465" spans="1:15" hidden="1">
      <c r="A465" s="293">
        <v>48201250404</v>
      </c>
      <c r="B465" t="s">
        <v>5297</v>
      </c>
      <c r="C465">
        <v>48201</v>
      </c>
      <c r="D465" t="s">
        <v>858</v>
      </c>
      <c r="E465">
        <v>6</v>
      </c>
      <c r="F465">
        <v>128750</v>
      </c>
      <c r="G465">
        <v>53973.75</v>
      </c>
      <c r="H465">
        <v>75709.5</v>
      </c>
      <c r="I465">
        <v>106804.75</v>
      </c>
      <c r="J465" t="s">
        <v>2154</v>
      </c>
      <c r="K465" s="294">
        <v>11.533288484853507</v>
      </c>
      <c r="L465" t="s">
        <v>2152</v>
      </c>
      <c r="M465">
        <v>4825</v>
      </c>
      <c r="N465">
        <v>145</v>
      </c>
      <c r="O465" s="294">
        <v>3.0051813471502591</v>
      </c>
    </row>
    <row r="466" spans="1:15" hidden="1">
      <c r="A466" s="293">
        <v>48201350102</v>
      </c>
      <c r="B466" t="s">
        <v>5584</v>
      </c>
      <c r="C466">
        <v>48201</v>
      </c>
      <c r="D466" t="s">
        <v>858</v>
      </c>
      <c r="E466">
        <v>6</v>
      </c>
      <c r="F466">
        <v>128750</v>
      </c>
      <c r="G466">
        <v>53973.75</v>
      </c>
      <c r="H466">
        <v>75709.5</v>
      </c>
      <c r="I466">
        <v>106804.75</v>
      </c>
      <c r="J466" t="s">
        <v>2154</v>
      </c>
      <c r="K466" s="294">
        <v>11.533288484853507</v>
      </c>
      <c r="L466" t="s">
        <v>2152</v>
      </c>
      <c r="M466">
        <v>4724</v>
      </c>
      <c r="N466">
        <v>115</v>
      </c>
      <c r="O466" s="294">
        <v>2.4343776460626585</v>
      </c>
    </row>
    <row r="467" spans="1:15" hidden="1">
      <c r="A467" s="293">
        <v>48201510801</v>
      </c>
      <c r="B467" t="s">
        <v>5910</v>
      </c>
      <c r="C467">
        <v>48201</v>
      </c>
      <c r="D467" t="s">
        <v>858</v>
      </c>
      <c r="E467">
        <v>6</v>
      </c>
      <c r="F467">
        <v>128250</v>
      </c>
      <c r="G467">
        <v>53973.75</v>
      </c>
      <c r="H467">
        <v>75709.5</v>
      </c>
      <c r="I467">
        <v>106804.75</v>
      </c>
      <c r="J467" t="s">
        <v>2154</v>
      </c>
      <c r="K467" s="294">
        <v>11.533288484853507</v>
      </c>
      <c r="L467" t="s">
        <v>2152</v>
      </c>
      <c r="M467">
        <v>4384</v>
      </c>
      <c r="N467">
        <v>122</v>
      </c>
      <c r="O467" s="294">
        <v>2.7828467153284673</v>
      </c>
    </row>
    <row r="468" spans="1:15" hidden="1">
      <c r="A468" s="293">
        <v>48201413302</v>
      </c>
      <c r="B468" t="s">
        <v>5654</v>
      </c>
      <c r="C468">
        <v>48201</v>
      </c>
      <c r="D468" t="s">
        <v>858</v>
      </c>
      <c r="E468">
        <v>6</v>
      </c>
      <c r="F468">
        <v>128056</v>
      </c>
      <c r="G468">
        <v>53973.75</v>
      </c>
      <c r="H468">
        <v>75709.5</v>
      </c>
      <c r="I468">
        <v>106804.75</v>
      </c>
      <c r="J468" t="s">
        <v>2154</v>
      </c>
      <c r="K468" s="294">
        <v>11.533288484853507</v>
      </c>
      <c r="L468" t="s">
        <v>2152</v>
      </c>
      <c r="M468">
        <v>3749</v>
      </c>
      <c r="N468">
        <v>172</v>
      </c>
      <c r="O468" s="294">
        <v>4.5878901040277409</v>
      </c>
    </row>
    <row r="469" spans="1:15" hidden="1">
      <c r="A469" s="293">
        <v>48201350103</v>
      </c>
      <c r="B469" t="s">
        <v>5585</v>
      </c>
      <c r="C469">
        <v>48201</v>
      </c>
      <c r="D469" t="s">
        <v>858</v>
      </c>
      <c r="E469">
        <v>6</v>
      </c>
      <c r="F469">
        <v>127753</v>
      </c>
      <c r="G469">
        <v>53973.75</v>
      </c>
      <c r="H469">
        <v>75709.5</v>
      </c>
      <c r="I469">
        <v>106804.75</v>
      </c>
      <c r="J469" t="s">
        <v>2154</v>
      </c>
      <c r="K469" s="294">
        <v>11.533288484853507</v>
      </c>
      <c r="L469" t="s">
        <v>2152</v>
      </c>
      <c r="M469">
        <v>7965</v>
      </c>
      <c r="N469">
        <v>740</v>
      </c>
      <c r="O469" s="294">
        <v>9.2906465787821713</v>
      </c>
    </row>
    <row r="470" spans="1:15" hidden="1">
      <c r="A470" s="293">
        <v>48201411506</v>
      </c>
      <c r="B470" t="s">
        <v>5628</v>
      </c>
      <c r="C470">
        <v>48201</v>
      </c>
      <c r="D470" t="s">
        <v>858</v>
      </c>
      <c r="E470">
        <v>6</v>
      </c>
      <c r="F470">
        <v>127710</v>
      </c>
      <c r="G470">
        <v>53973.75</v>
      </c>
      <c r="H470">
        <v>75709.5</v>
      </c>
      <c r="I470">
        <v>106804.75</v>
      </c>
      <c r="J470" t="s">
        <v>2154</v>
      </c>
      <c r="K470" s="294">
        <v>11.533288484853507</v>
      </c>
      <c r="L470" t="s">
        <v>2152</v>
      </c>
      <c r="M470">
        <v>2846</v>
      </c>
      <c r="N470">
        <v>144</v>
      </c>
      <c r="O470" s="294">
        <v>5.0597329585382997</v>
      </c>
    </row>
    <row r="471" spans="1:15" hidden="1">
      <c r="A471" s="293">
        <v>48201454503</v>
      </c>
      <c r="B471" t="s">
        <v>5884</v>
      </c>
      <c r="C471">
        <v>48201</v>
      </c>
      <c r="D471" t="s">
        <v>858</v>
      </c>
      <c r="E471">
        <v>6</v>
      </c>
      <c r="F471">
        <v>127465</v>
      </c>
      <c r="G471">
        <v>53973.75</v>
      </c>
      <c r="H471">
        <v>75709.5</v>
      </c>
      <c r="I471">
        <v>106804.75</v>
      </c>
      <c r="J471" t="s">
        <v>2154</v>
      </c>
      <c r="K471" s="294">
        <v>11.533288484853507</v>
      </c>
      <c r="L471" t="s">
        <v>2152</v>
      </c>
      <c r="M471">
        <v>2731</v>
      </c>
      <c r="N471">
        <v>31</v>
      </c>
      <c r="O471" s="294">
        <v>1.1351153423654339</v>
      </c>
    </row>
    <row r="472" spans="1:15" hidden="1">
      <c r="A472" s="293">
        <v>48201510301</v>
      </c>
      <c r="B472" t="s">
        <v>5902</v>
      </c>
      <c r="C472">
        <v>48201</v>
      </c>
      <c r="D472" t="s">
        <v>858</v>
      </c>
      <c r="E472">
        <v>6</v>
      </c>
      <c r="F472">
        <v>127371</v>
      </c>
      <c r="G472">
        <v>53973.75</v>
      </c>
      <c r="H472">
        <v>75709.5</v>
      </c>
      <c r="I472">
        <v>106804.75</v>
      </c>
      <c r="J472" t="s">
        <v>2154</v>
      </c>
      <c r="K472" s="294">
        <v>11.533288484853507</v>
      </c>
      <c r="L472" t="s">
        <v>2152</v>
      </c>
      <c r="M472">
        <v>3311</v>
      </c>
      <c r="N472">
        <v>151</v>
      </c>
      <c r="O472" s="294">
        <v>4.5605557233464209</v>
      </c>
    </row>
    <row r="473" spans="1:15" hidden="1">
      <c r="A473" s="293">
        <v>48201342802</v>
      </c>
      <c r="B473" t="s">
        <v>5573</v>
      </c>
      <c r="C473">
        <v>48201</v>
      </c>
      <c r="D473" t="s">
        <v>858</v>
      </c>
      <c r="E473">
        <v>6</v>
      </c>
      <c r="F473">
        <v>126806</v>
      </c>
      <c r="G473">
        <v>53973.75</v>
      </c>
      <c r="H473">
        <v>75709.5</v>
      </c>
      <c r="I473">
        <v>106804.75</v>
      </c>
      <c r="J473" t="s">
        <v>2154</v>
      </c>
      <c r="K473" s="294">
        <v>11.533288484853507</v>
      </c>
      <c r="L473" t="s">
        <v>2152</v>
      </c>
      <c r="M473">
        <v>3345</v>
      </c>
      <c r="N473">
        <v>148</v>
      </c>
      <c r="O473" s="294">
        <v>4.4245142002989537</v>
      </c>
    </row>
    <row r="474" spans="1:15" hidden="1">
      <c r="A474" s="293">
        <v>48201431001</v>
      </c>
      <c r="B474" t="s">
        <v>5726</v>
      </c>
      <c r="C474">
        <v>48201</v>
      </c>
      <c r="D474" t="s">
        <v>858</v>
      </c>
      <c r="E474">
        <v>6</v>
      </c>
      <c r="F474">
        <v>126333</v>
      </c>
      <c r="G474">
        <v>53973.75</v>
      </c>
      <c r="H474">
        <v>75709.5</v>
      </c>
      <c r="I474">
        <v>106804.75</v>
      </c>
      <c r="J474" t="s">
        <v>2154</v>
      </c>
      <c r="K474" s="294">
        <v>11.533288484853507</v>
      </c>
      <c r="L474" t="s">
        <v>2152</v>
      </c>
      <c r="M474">
        <v>2354</v>
      </c>
      <c r="N474">
        <v>165</v>
      </c>
      <c r="O474" s="294">
        <v>7.009345794392523</v>
      </c>
    </row>
    <row r="475" spans="1:15" hidden="1">
      <c r="A475" s="293">
        <v>48201542902</v>
      </c>
      <c r="B475" t="s">
        <v>6091</v>
      </c>
      <c r="C475">
        <v>48201</v>
      </c>
      <c r="D475" t="s">
        <v>858</v>
      </c>
      <c r="E475">
        <v>6</v>
      </c>
      <c r="F475">
        <v>126327</v>
      </c>
      <c r="G475">
        <v>53973.75</v>
      </c>
      <c r="H475">
        <v>75709.5</v>
      </c>
      <c r="I475">
        <v>106804.75</v>
      </c>
      <c r="J475" t="s">
        <v>2154</v>
      </c>
      <c r="K475" s="294">
        <v>11.533288484853507</v>
      </c>
      <c r="L475" t="s">
        <v>2152</v>
      </c>
      <c r="M475">
        <v>33247</v>
      </c>
      <c r="N475">
        <v>4344</v>
      </c>
      <c r="O475" s="294">
        <v>13.065840526964839</v>
      </c>
    </row>
    <row r="476" spans="1:15" hidden="1">
      <c r="A476" s="293">
        <v>48201510902</v>
      </c>
      <c r="B476" t="s">
        <v>5914</v>
      </c>
      <c r="C476">
        <v>48201</v>
      </c>
      <c r="D476" t="s">
        <v>858</v>
      </c>
      <c r="E476">
        <v>6</v>
      </c>
      <c r="F476">
        <v>126250</v>
      </c>
      <c r="G476">
        <v>53973.75</v>
      </c>
      <c r="H476">
        <v>75709.5</v>
      </c>
      <c r="I476">
        <v>106804.75</v>
      </c>
      <c r="J476" t="s">
        <v>2154</v>
      </c>
      <c r="K476" s="294">
        <v>11.533288484853507</v>
      </c>
      <c r="L476" t="s">
        <v>2157</v>
      </c>
      <c r="M476">
        <v>5172</v>
      </c>
      <c r="N476">
        <v>1160</v>
      </c>
      <c r="O476" s="294">
        <v>22.428460943542149</v>
      </c>
    </row>
    <row r="477" spans="1:15" hidden="1">
      <c r="A477" s="293">
        <v>48201540901</v>
      </c>
      <c r="B477" t="s">
        <v>6036</v>
      </c>
      <c r="C477">
        <v>48201</v>
      </c>
      <c r="D477" t="s">
        <v>858</v>
      </c>
      <c r="E477">
        <v>6</v>
      </c>
      <c r="F477">
        <v>126182</v>
      </c>
      <c r="G477">
        <v>53973.75</v>
      </c>
      <c r="H477">
        <v>75709.5</v>
      </c>
      <c r="I477">
        <v>106804.75</v>
      </c>
      <c r="J477" t="s">
        <v>2154</v>
      </c>
      <c r="K477" s="294">
        <v>11.533288484853507</v>
      </c>
      <c r="L477" t="s">
        <v>2152</v>
      </c>
      <c r="M477">
        <v>3135</v>
      </c>
      <c r="N477">
        <v>200</v>
      </c>
      <c r="O477" s="294">
        <v>6.3795853269537472</v>
      </c>
    </row>
    <row r="478" spans="1:15" hidden="1">
      <c r="A478" s="293">
        <v>48201511501</v>
      </c>
      <c r="B478" t="s">
        <v>5924</v>
      </c>
      <c r="C478">
        <v>48201</v>
      </c>
      <c r="D478" t="s">
        <v>858</v>
      </c>
      <c r="E478">
        <v>6</v>
      </c>
      <c r="F478">
        <v>126071</v>
      </c>
      <c r="G478">
        <v>53973.75</v>
      </c>
      <c r="H478">
        <v>75709.5</v>
      </c>
      <c r="I478">
        <v>106804.75</v>
      </c>
      <c r="J478" t="s">
        <v>2154</v>
      </c>
      <c r="K478" s="294">
        <v>11.533288484853507</v>
      </c>
      <c r="L478" t="s">
        <v>2152</v>
      </c>
      <c r="M478">
        <v>3377</v>
      </c>
      <c r="N478">
        <v>264</v>
      </c>
      <c r="O478" s="294">
        <v>7.8175895765472303</v>
      </c>
    </row>
    <row r="479" spans="1:15" hidden="1">
      <c r="A479" s="293">
        <v>48201510601</v>
      </c>
      <c r="B479" t="s">
        <v>5906</v>
      </c>
      <c r="C479">
        <v>48201</v>
      </c>
      <c r="D479" t="s">
        <v>858</v>
      </c>
      <c r="E479">
        <v>6</v>
      </c>
      <c r="F479">
        <v>125652</v>
      </c>
      <c r="G479">
        <v>53973.75</v>
      </c>
      <c r="H479">
        <v>75709.5</v>
      </c>
      <c r="I479">
        <v>106804.75</v>
      </c>
      <c r="J479" t="s">
        <v>2154</v>
      </c>
      <c r="K479" s="294">
        <v>11.533288484853507</v>
      </c>
      <c r="L479" t="s">
        <v>2152</v>
      </c>
      <c r="M479">
        <v>3290</v>
      </c>
      <c r="N479">
        <v>56</v>
      </c>
      <c r="O479" s="294">
        <v>1.7021276595744681</v>
      </c>
    </row>
    <row r="480" spans="1:15" hidden="1">
      <c r="A480" s="293">
        <v>48201554702</v>
      </c>
      <c r="B480" t="s">
        <v>6205</v>
      </c>
      <c r="C480">
        <v>48201</v>
      </c>
      <c r="D480" t="s">
        <v>858</v>
      </c>
      <c r="E480">
        <v>6</v>
      </c>
      <c r="F480">
        <v>125346</v>
      </c>
      <c r="G480">
        <v>53973.75</v>
      </c>
      <c r="H480">
        <v>75709.5</v>
      </c>
      <c r="I480">
        <v>106804.75</v>
      </c>
      <c r="J480" t="s">
        <v>2154</v>
      </c>
      <c r="K480" s="294">
        <v>11.533288484853507</v>
      </c>
      <c r="L480" t="s">
        <v>2152</v>
      </c>
      <c r="M480">
        <v>4576</v>
      </c>
      <c r="N480">
        <v>178</v>
      </c>
      <c r="O480" s="294">
        <v>3.88986013986014</v>
      </c>
    </row>
    <row r="481" spans="1:15" hidden="1">
      <c r="A481" s="293">
        <v>48201422000</v>
      </c>
      <c r="B481" t="s">
        <v>5685</v>
      </c>
      <c r="C481">
        <v>48201</v>
      </c>
      <c r="D481" t="s">
        <v>858</v>
      </c>
      <c r="E481">
        <v>6</v>
      </c>
      <c r="F481">
        <v>125281</v>
      </c>
      <c r="G481">
        <v>53973.75</v>
      </c>
      <c r="H481">
        <v>75709.5</v>
      </c>
      <c r="I481">
        <v>106804.75</v>
      </c>
      <c r="J481" t="s">
        <v>2154</v>
      </c>
      <c r="K481" s="294">
        <v>11.533288484853507</v>
      </c>
      <c r="L481" t="s">
        <v>2152</v>
      </c>
      <c r="M481">
        <v>2178</v>
      </c>
      <c r="N481">
        <v>80</v>
      </c>
      <c r="O481" s="294">
        <v>3.6730945821854912</v>
      </c>
    </row>
    <row r="482" spans="1:15" hidden="1">
      <c r="A482" s="293">
        <v>48201551704</v>
      </c>
      <c r="B482" t="s">
        <v>6139</v>
      </c>
      <c r="C482">
        <v>48201</v>
      </c>
      <c r="D482" t="s">
        <v>858</v>
      </c>
      <c r="E482">
        <v>6</v>
      </c>
      <c r="F482">
        <v>125278</v>
      </c>
      <c r="G482">
        <v>53973.75</v>
      </c>
      <c r="H482">
        <v>75709.5</v>
      </c>
      <c r="I482">
        <v>106804.75</v>
      </c>
      <c r="J482" t="s">
        <v>2154</v>
      </c>
      <c r="K482" s="294">
        <v>11.533288484853507</v>
      </c>
      <c r="L482" t="s">
        <v>2152</v>
      </c>
      <c r="M482">
        <v>3707</v>
      </c>
      <c r="N482">
        <v>137</v>
      </c>
      <c r="O482" s="294">
        <v>3.6957108173725386</v>
      </c>
    </row>
    <row r="483" spans="1:15" hidden="1">
      <c r="A483" s="293">
        <v>48201554905</v>
      </c>
      <c r="B483" t="s">
        <v>6215</v>
      </c>
      <c r="C483">
        <v>48201</v>
      </c>
      <c r="D483" t="s">
        <v>858</v>
      </c>
      <c r="E483">
        <v>6</v>
      </c>
      <c r="F483">
        <v>124988</v>
      </c>
      <c r="G483">
        <v>53973.75</v>
      </c>
      <c r="H483">
        <v>75709.5</v>
      </c>
      <c r="I483">
        <v>106804.75</v>
      </c>
      <c r="J483" t="s">
        <v>2154</v>
      </c>
      <c r="K483" s="294">
        <v>11.533288484853507</v>
      </c>
      <c r="L483" t="s">
        <v>2152</v>
      </c>
      <c r="M483">
        <v>7505</v>
      </c>
      <c r="N483">
        <v>734</v>
      </c>
      <c r="O483" s="294">
        <v>9.7801465689540308</v>
      </c>
    </row>
    <row r="484" spans="1:15" hidden="1">
      <c r="A484" s="293">
        <v>48201555703</v>
      </c>
      <c r="B484" t="s">
        <v>6237</v>
      </c>
      <c r="C484">
        <v>48201</v>
      </c>
      <c r="D484" t="s">
        <v>858</v>
      </c>
      <c r="E484">
        <v>6</v>
      </c>
      <c r="F484">
        <v>124950</v>
      </c>
      <c r="G484">
        <v>53973.75</v>
      </c>
      <c r="H484">
        <v>75709.5</v>
      </c>
      <c r="I484">
        <v>106804.75</v>
      </c>
      <c r="J484" t="s">
        <v>2154</v>
      </c>
      <c r="K484" s="294">
        <v>11.533288484853507</v>
      </c>
      <c r="L484" t="s">
        <v>2152</v>
      </c>
      <c r="M484">
        <v>6305</v>
      </c>
      <c r="N484">
        <v>275</v>
      </c>
      <c r="O484" s="294">
        <v>4.361617763679619</v>
      </c>
    </row>
    <row r="485" spans="1:15" hidden="1">
      <c r="A485" s="293">
        <v>48201541007</v>
      </c>
      <c r="B485" t="s">
        <v>6042</v>
      </c>
      <c r="C485">
        <v>48201</v>
      </c>
      <c r="D485" t="s">
        <v>858</v>
      </c>
      <c r="E485">
        <v>6</v>
      </c>
      <c r="F485">
        <v>124707</v>
      </c>
      <c r="G485">
        <v>53973.75</v>
      </c>
      <c r="H485">
        <v>75709.5</v>
      </c>
      <c r="I485">
        <v>106804.75</v>
      </c>
      <c r="J485" t="s">
        <v>2154</v>
      </c>
      <c r="K485" s="294">
        <v>11.533288484853507</v>
      </c>
      <c r="L485" t="s">
        <v>2152</v>
      </c>
      <c r="M485">
        <v>7027</v>
      </c>
      <c r="N485">
        <v>685</v>
      </c>
      <c r="O485" s="294">
        <v>9.7481144158246771</v>
      </c>
    </row>
    <row r="486" spans="1:15" hidden="1">
      <c r="A486" s="293">
        <v>48201431302</v>
      </c>
      <c r="B486" t="s">
        <v>5734</v>
      </c>
      <c r="C486">
        <v>48201</v>
      </c>
      <c r="D486" t="s">
        <v>858</v>
      </c>
      <c r="E486">
        <v>6</v>
      </c>
      <c r="F486">
        <v>124694</v>
      </c>
      <c r="G486">
        <v>53973.75</v>
      </c>
      <c r="H486">
        <v>75709.5</v>
      </c>
      <c r="I486">
        <v>106804.75</v>
      </c>
      <c r="J486" t="s">
        <v>2154</v>
      </c>
      <c r="K486" s="294">
        <v>11.533288484853507</v>
      </c>
      <c r="L486" t="s">
        <v>2152</v>
      </c>
      <c r="M486">
        <v>4907</v>
      </c>
      <c r="N486">
        <v>289</v>
      </c>
      <c r="O486" s="294">
        <v>5.8895455471775016</v>
      </c>
    </row>
    <row r="487" spans="1:15" hidden="1">
      <c r="A487" s="293">
        <v>48201411600</v>
      </c>
      <c r="B487" t="s">
        <v>5630</v>
      </c>
      <c r="C487">
        <v>48201</v>
      </c>
      <c r="D487" t="s">
        <v>858</v>
      </c>
      <c r="E487">
        <v>6</v>
      </c>
      <c r="F487">
        <v>124281</v>
      </c>
      <c r="G487">
        <v>53973.75</v>
      </c>
      <c r="H487">
        <v>75709.5</v>
      </c>
      <c r="I487">
        <v>106804.75</v>
      </c>
      <c r="J487" t="s">
        <v>2154</v>
      </c>
      <c r="K487" s="294">
        <v>11.533288484853507</v>
      </c>
      <c r="L487" t="s">
        <v>2152</v>
      </c>
      <c r="M487">
        <v>2800</v>
      </c>
      <c r="N487">
        <v>107</v>
      </c>
      <c r="O487" s="294">
        <v>3.8214285714285716</v>
      </c>
    </row>
    <row r="488" spans="1:15" hidden="1">
      <c r="A488" s="293">
        <v>48201555701</v>
      </c>
      <c r="B488" t="s">
        <v>6236</v>
      </c>
      <c r="C488">
        <v>48201</v>
      </c>
      <c r="D488" t="s">
        <v>858</v>
      </c>
      <c r="E488">
        <v>6</v>
      </c>
      <c r="F488">
        <v>124271</v>
      </c>
      <c r="G488">
        <v>53973.75</v>
      </c>
      <c r="H488">
        <v>75709.5</v>
      </c>
      <c r="I488">
        <v>106804.75</v>
      </c>
      <c r="J488" t="s">
        <v>2154</v>
      </c>
      <c r="K488" s="294">
        <v>11.533288484853507</v>
      </c>
      <c r="L488" t="s">
        <v>2152</v>
      </c>
      <c r="M488">
        <v>11853</v>
      </c>
      <c r="N488">
        <v>281</v>
      </c>
      <c r="O488" s="294">
        <v>2.3707078376782249</v>
      </c>
    </row>
    <row r="489" spans="1:15" hidden="1">
      <c r="A489" s="293">
        <v>48201432004</v>
      </c>
      <c r="B489" t="s">
        <v>5753</v>
      </c>
      <c r="C489">
        <v>48201</v>
      </c>
      <c r="D489" t="s">
        <v>858</v>
      </c>
      <c r="E489">
        <v>6</v>
      </c>
      <c r="F489">
        <v>124092</v>
      </c>
      <c r="G489">
        <v>53973.75</v>
      </c>
      <c r="H489">
        <v>75709.5</v>
      </c>
      <c r="I489">
        <v>106804.75</v>
      </c>
      <c r="J489" t="s">
        <v>2154</v>
      </c>
      <c r="K489" s="294">
        <v>11.533288484853507</v>
      </c>
      <c r="L489" t="s">
        <v>2152</v>
      </c>
      <c r="M489">
        <v>1952</v>
      </c>
      <c r="N489">
        <v>62</v>
      </c>
      <c r="O489" s="294">
        <v>3.1762295081967213</v>
      </c>
    </row>
    <row r="490" spans="1:15" hidden="1">
      <c r="A490" s="293">
        <v>48201541203</v>
      </c>
      <c r="B490" t="s">
        <v>6046</v>
      </c>
      <c r="C490">
        <v>48201</v>
      </c>
      <c r="D490" t="s">
        <v>858</v>
      </c>
      <c r="E490">
        <v>6</v>
      </c>
      <c r="F490">
        <v>124063</v>
      </c>
      <c r="G490">
        <v>53973.75</v>
      </c>
      <c r="H490">
        <v>75709.5</v>
      </c>
      <c r="I490">
        <v>106804.75</v>
      </c>
      <c r="J490" t="s">
        <v>2154</v>
      </c>
      <c r="K490" s="294">
        <v>11.533288484853507</v>
      </c>
      <c r="L490" t="s">
        <v>2152</v>
      </c>
      <c r="M490">
        <v>2346</v>
      </c>
      <c r="N490">
        <v>127</v>
      </c>
      <c r="O490" s="294">
        <v>5.4134697357203745</v>
      </c>
    </row>
    <row r="491" spans="1:15" hidden="1">
      <c r="A491" s="293">
        <v>48201342801</v>
      </c>
      <c r="B491" t="s">
        <v>5572</v>
      </c>
      <c r="C491">
        <v>48201</v>
      </c>
      <c r="D491" t="s">
        <v>858</v>
      </c>
      <c r="E491">
        <v>6</v>
      </c>
      <c r="F491">
        <v>123994</v>
      </c>
      <c r="G491">
        <v>53973.75</v>
      </c>
      <c r="H491">
        <v>75709.5</v>
      </c>
      <c r="I491">
        <v>106804.75</v>
      </c>
      <c r="J491" t="s">
        <v>2154</v>
      </c>
      <c r="K491" s="294">
        <v>11.533288484853507</v>
      </c>
      <c r="L491" t="s">
        <v>2152</v>
      </c>
      <c r="M491">
        <v>5344</v>
      </c>
      <c r="N491">
        <v>101</v>
      </c>
      <c r="O491" s="294">
        <v>1.8899700598802396</v>
      </c>
    </row>
    <row r="492" spans="1:15" hidden="1">
      <c r="A492" s="293">
        <v>48201553803</v>
      </c>
      <c r="B492" t="s">
        <v>6183</v>
      </c>
      <c r="C492">
        <v>48201</v>
      </c>
      <c r="D492" t="s">
        <v>858</v>
      </c>
      <c r="E492">
        <v>6</v>
      </c>
      <c r="F492">
        <v>123722</v>
      </c>
      <c r="G492">
        <v>53973.75</v>
      </c>
      <c r="H492">
        <v>75709.5</v>
      </c>
      <c r="I492">
        <v>106804.75</v>
      </c>
      <c r="J492" t="s">
        <v>2154</v>
      </c>
      <c r="K492" s="294">
        <v>11.533288484853507</v>
      </c>
      <c r="L492" t="s">
        <v>2152</v>
      </c>
      <c r="M492">
        <v>4441</v>
      </c>
      <c r="N492">
        <v>181</v>
      </c>
      <c r="O492" s="294">
        <v>4.0756586354424682</v>
      </c>
    </row>
    <row r="493" spans="1:15" hidden="1">
      <c r="A493" s="293">
        <v>48201251401</v>
      </c>
      <c r="B493" t="s">
        <v>5315</v>
      </c>
      <c r="C493">
        <v>48201</v>
      </c>
      <c r="D493" t="s">
        <v>858</v>
      </c>
      <c r="E493">
        <v>6</v>
      </c>
      <c r="F493">
        <v>123673</v>
      </c>
      <c r="G493">
        <v>53973.75</v>
      </c>
      <c r="H493">
        <v>75709.5</v>
      </c>
      <c r="I493">
        <v>106804.75</v>
      </c>
      <c r="J493" t="s">
        <v>2154</v>
      </c>
      <c r="K493" s="294">
        <v>11.533288484853507</v>
      </c>
      <c r="L493" t="s">
        <v>2152</v>
      </c>
      <c r="M493">
        <v>3050</v>
      </c>
      <c r="N493">
        <v>360</v>
      </c>
      <c r="O493" s="294">
        <v>11.803278688524591</v>
      </c>
    </row>
    <row r="494" spans="1:15" hidden="1">
      <c r="A494" s="293">
        <v>48201250406</v>
      </c>
      <c r="B494" t="s">
        <v>5299</v>
      </c>
      <c r="C494">
        <v>48201</v>
      </c>
      <c r="D494" t="s">
        <v>858</v>
      </c>
      <c r="E494">
        <v>6</v>
      </c>
      <c r="F494">
        <v>123076</v>
      </c>
      <c r="G494">
        <v>53973.75</v>
      </c>
      <c r="H494">
        <v>75709.5</v>
      </c>
      <c r="I494">
        <v>106804.75</v>
      </c>
      <c r="J494" t="s">
        <v>2154</v>
      </c>
      <c r="K494" s="294">
        <v>11.533288484853507</v>
      </c>
      <c r="L494" t="s">
        <v>2152</v>
      </c>
      <c r="M494">
        <v>4841</v>
      </c>
      <c r="N494">
        <v>68</v>
      </c>
      <c r="O494" s="294">
        <v>1.4046684569303862</v>
      </c>
    </row>
    <row r="495" spans="1:15" hidden="1">
      <c r="A495" s="293">
        <v>48201411001</v>
      </c>
      <c r="B495" t="s">
        <v>5617</v>
      </c>
      <c r="C495">
        <v>48201</v>
      </c>
      <c r="D495" t="s">
        <v>858</v>
      </c>
      <c r="E495">
        <v>6</v>
      </c>
      <c r="F495">
        <v>122569</v>
      </c>
      <c r="G495">
        <v>53973.75</v>
      </c>
      <c r="H495">
        <v>75709.5</v>
      </c>
      <c r="I495">
        <v>106804.75</v>
      </c>
      <c r="J495" t="s">
        <v>2154</v>
      </c>
      <c r="K495" s="294">
        <v>11.533288484853507</v>
      </c>
      <c r="L495" t="s">
        <v>2152</v>
      </c>
      <c r="M495">
        <v>2597</v>
      </c>
      <c r="N495">
        <v>127</v>
      </c>
      <c r="O495" s="294">
        <v>4.8902579899884477</v>
      </c>
    </row>
    <row r="496" spans="1:15" hidden="1">
      <c r="A496" s="293">
        <v>48201241301</v>
      </c>
      <c r="B496" t="s">
        <v>5282</v>
      </c>
      <c r="C496">
        <v>48201</v>
      </c>
      <c r="D496" t="s">
        <v>858</v>
      </c>
      <c r="E496">
        <v>6</v>
      </c>
      <c r="F496">
        <v>120833</v>
      </c>
      <c r="G496">
        <v>53973.75</v>
      </c>
      <c r="H496">
        <v>75709.5</v>
      </c>
      <c r="I496">
        <v>106804.75</v>
      </c>
      <c r="J496" t="s">
        <v>2154</v>
      </c>
      <c r="K496" s="294">
        <v>11.533288484853507</v>
      </c>
      <c r="L496" t="s">
        <v>2152</v>
      </c>
      <c r="M496">
        <v>4770</v>
      </c>
      <c r="N496">
        <v>325</v>
      </c>
      <c r="O496" s="294">
        <v>6.8134171907756809</v>
      </c>
    </row>
    <row r="497" spans="1:15" hidden="1">
      <c r="A497" s="293">
        <v>48201431600</v>
      </c>
      <c r="B497" t="s">
        <v>5744</v>
      </c>
      <c r="C497">
        <v>48201</v>
      </c>
      <c r="D497" t="s">
        <v>858</v>
      </c>
      <c r="E497">
        <v>6</v>
      </c>
      <c r="F497">
        <v>120714</v>
      </c>
      <c r="G497">
        <v>53973.75</v>
      </c>
      <c r="H497">
        <v>75709.5</v>
      </c>
      <c r="I497">
        <v>106804.75</v>
      </c>
      <c r="J497" t="s">
        <v>2154</v>
      </c>
      <c r="K497" s="294">
        <v>11.533288484853507</v>
      </c>
      <c r="L497" t="s">
        <v>2152</v>
      </c>
      <c r="M497">
        <v>3442</v>
      </c>
      <c r="N497">
        <v>268</v>
      </c>
      <c r="O497" s="294">
        <v>7.7861708309122601</v>
      </c>
    </row>
    <row r="498" spans="1:15" hidden="1">
      <c r="A498" s="293">
        <v>48201555503</v>
      </c>
      <c r="B498" t="s">
        <v>6232</v>
      </c>
      <c r="C498">
        <v>48201</v>
      </c>
      <c r="D498" t="s">
        <v>858</v>
      </c>
      <c r="E498">
        <v>6</v>
      </c>
      <c r="F498">
        <v>120704</v>
      </c>
      <c r="G498">
        <v>53973.75</v>
      </c>
      <c r="H498">
        <v>75709.5</v>
      </c>
      <c r="I498">
        <v>106804.75</v>
      </c>
      <c r="J498" t="s">
        <v>2154</v>
      </c>
      <c r="K498" s="294">
        <v>11.533288484853507</v>
      </c>
      <c r="L498" t="s">
        <v>2152</v>
      </c>
      <c r="M498">
        <v>13057</v>
      </c>
      <c r="N498">
        <v>385</v>
      </c>
      <c r="O498" s="294">
        <v>2.9486099410278013</v>
      </c>
    </row>
    <row r="499" spans="1:15" hidden="1">
      <c r="A499" s="293">
        <v>48201553401</v>
      </c>
      <c r="B499" t="s">
        <v>6174</v>
      </c>
      <c r="C499">
        <v>48201</v>
      </c>
      <c r="D499" t="s">
        <v>858</v>
      </c>
      <c r="E499">
        <v>6</v>
      </c>
      <c r="F499">
        <v>119700</v>
      </c>
      <c r="G499">
        <v>53973.75</v>
      </c>
      <c r="H499">
        <v>75709.5</v>
      </c>
      <c r="I499">
        <v>106804.75</v>
      </c>
      <c r="J499" t="s">
        <v>2154</v>
      </c>
      <c r="K499" s="294">
        <v>11.533288484853507</v>
      </c>
      <c r="L499" t="s">
        <v>2152</v>
      </c>
      <c r="M499">
        <v>4217</v>
      </c>
      <c r="N499">
        <v>266</v>
      </c>
      <c r="O499" s="294">
        <v>6.307801754801992</v>
      </c>
    </row>
    <row r="500" spans="1:15" hidden="1">
      <c r="A500" s="293">
        <v>48201411801</v>
      </c>
      <c r="B500" t="s">
        <v>5632</v>
      </c>
      <c r="C500">
        <v>48201</v>
      </c>
      <c r="D500" t="s">
        <v>858</v>
      </c>
      <c r="E500">
        <v>6</v>
      </c>
      <c r="F500">
        <v>119267</v>
      </c>
      <c r="G500">
        <v>53973.75</v>
      </c>
      <c r="H500">
        <v>75709.5</v>
      </c>
      <c r="I500">
        <v>106804.75</v>
      </c>
      <c r="J500" t="s">
        <v>2154</v>
      </c>
      <c r="K500" s="294">
        <v>11.533288484853507</v>
      </c>
      <c r="L500" t="s">
        <v>2152</v>
      </c>
      <c r="M500">
        <v>3619</v>
      </c>
      <c r="N500">
        <v>114</v>
      </c>
      <c r="O500" s="294">
        <v>3.1500414479137886</v>
      </c>
    </row>
    <row r="501" spans="1:15" hidden="1">
      <c r="A501" s="293">
        <v>48201411503</v>
      </c>
      <c r="B501" t="s">
        <v>5625</v>
      </c>
      <c r="C501">
        <v>48201</v>
      </c>
      <c r="D501" t="s">
        <v>858</v>
      </c>
      <c r="E501">
        <v>6</v>
      </c>
      <c r="F501">
        <v>118942</v>
      </c>
      <c r="G501">
        <v>53973.75</v>
      </c>
      <c r="H501">
        <v>75709.5</v>
      </c>
      <c r="I501">
        <v>106804.75</v>
      </c>
      <c r="J501" t="s">
        <v>2154</v>
      </c>
      <c r="K501" s="294">
        <v>11.533288484853507</v>
      </c>
      <c r="L501" t="s">
        <v>2152</v>
      </c>
      <c r="M501">
        <v>3316</v>
      </c>
      <c r="N501">
        <v>213</v>
      </c>
      <c r="O501" s="294">
        <v>6.4234016887816647</v>
      </c>
    </row>
    <row r="502" spans="1:15" hidden="1">
      <c r="A502" s="293">
        <v>48201554809</v>
      </c>
      <c r="B502" t="s">
        <v>6212</v>
      </c>
      <c r="C502">
        <v>48201</v>
      </c>
      <c r="D502" t="s">
        <v>858</v>
      </c>
      <c r="E502">
        <v>6</v>
      </c>
      <c r="F502">
        <v>118456</v>
      </c>
      <c r="G502">
        <v>53973.75</v>
      </c>
      <c r="H502">
        <v>75709.5</v>
      </c>
      <c r="I502">
        <v>106804.75</v>
      </c>
      <c r="J502" t="s">
        <v>2154</v>
      </c>
      <c r="K502" s="294">
        <v>11.533288484853507</v>
      </c>
      <c r="L502" t="s">
        <v>2152</v>
      </c>
      <c r="M502">
        <v>10846</v>
      </c>
      <c r="N502">
        <v>1418</v>
      </c>
      <c r="O502" s="294">
        <v>13.073944311266828</v>
      </c>
    </row>
    <row r="503" spans="1:15" hidden="1">
      <c r="A503" s="293">
        <v>48201411301</v>
      </c>
      <c r="B503" t="s">
        <v>5622</v>
      </c>
      <c r="C503">
        <v>48201</v>
      </c>
      <c r="D503" t="s">
        <v>858</v>
      </c>
      <c r="E503">
        <v>6</v>
      </c>
      <c r="F503">
        <v>118206</v>
      </c>
      <c r="G503">
        <v>53973.75</v>
      </c>
      <c r="H503">
        <v>75709.5</v>
      </c>
      <c r="I503">
        <v>106804.75</v>
      </c>
      <c r="J503" t="s">
        <v>2154</v>
      </c>
      <c r="K503" s="294">
        <v>11.533288484853507</v>
      </c>
      <c r="L503" t="s">
        <v>2152</v>
      </c>
      <c r="M503">
        <v>2252</v>
      </c>
      <c r="N503">
        <v>112</v>
      </c>
      <c r="O503" s="294">
        <v>4.9733570159857905</v>
      </c>
    </row>
    <row r="504" spans="1:15" hidden="1">
      <c r="A504" s="293">
        <v>48201252002</v>
      </c>
      <c r="B504" t="s">
        <v>5329</v>
      </c>
      <c r="C504">
        <v>48201</v>
      </c>
      <c r="D504" t="s">
        <v>858</v>
      </c>
      <c r="E504">
        <v>6</v>
      </c>
      <c r="F504">
        <v>117734</v>
      </c>
      <c r="G504">
        <v>53973.75</v>
      </c>
      <c r="H504">
        <v>75709.5</v>
      </c>
      <c r="I504">
        <v>106804.75</v>
      </c>
      <c r="J504" t="s">
        <v>2154</v>
      </c>
      <c r="K504" s="294">
        <v>11.533288484853507</v>
      </c>
      <c r="L504" t="s">
        <v>2152</v>
      </c>
      <c r="M504">
        <v>5754</v>
      </c>
      <c r="N504">
        <v>360</v>
      </c>
      <c r="O504" s="294">
        <v>6.2565172054223153</v>
      </c>
    </row>
    <row r="505" spans="1:15" hidden="1">
      <c r="A505" s="293">
        <v>48201553601</v>
      </c>
      <c r="B505" t="s">
        <v>6179</v>
      </c>
      <c r="C505">
        <v>48201</v>
      </c>
      <c r="D505" t="s">
        <v>858</v>
      </c>
      <c r="E505">
        <v>6</v>
      </c>
      <c r="F505">
        <v>117467</v>
      </c>
      <c r="G505">
        <v>53973.75</v>
      </c>
      <c r="H505">
        <v>75709.5</v>
      </c>
      <c r="I505">
        <v>106804.75</v>
      </c>
      <c r="J505" t="s">
        <v>2154</v>
      </c>
      <c r="K505" s="294">
        <v>11.533288484853507</v>
      </c>
      <c r="L505" t="s">
        <v>2152</v>
      </c>
      <c r="M505">
        <v>5178</v>
      </c>
      <c r="N505">
        <v>403</v>
      </c>
      <c r="O505" s="294">
        <v>7.7829277713402849</v>
      </c>
    </row>
    <row r="506" spans="1:15" hidden="1">
      <c r="A506" s="293">
        <v>48201411504</v>
      </c>
      <c r="B506" t="s">
        <v>5626</v>
      </c>
      <c r="C506">
        <v>48201</v>
      </c>
      <c r="D506" t="s">
        <v>858</v>
      </c>
      <c r="E506">
        <v>6</v>
      </c>
      <c r="F506">
        <v>117228</v>
      </c>
      <c r="G506">
        <v>53973.75</v>
      </c>
      <c r="H506">
        <v>75709.5</v>
      </c>
      <c r="I506">
        <v>106804.75</v>
      </c>
      <c r="J506" t="s">
        <v>2154</v>
      </c>
      <c r="K506" s="294">
        <v>11.533288484853507</v>
      </c>
      <c r="L506" t="s">
        <v>2152</v>
      </c>
      <c r="M506">
        <v>2910</v>
      </c>
      <c r="N506">
        <v>399</v>
      </c>
      <c r="O506" s="294">
        <v>13.711340206185568</v>
      </c>
    </row>
    <row r="507" spans="1:15" hidden="1">
      <c r="A507" s="293">
        <v>48201555504</v>
      </c>
      <c r="B507" t="s">
        <v>6233</v>
      </c>
      <c r="C507">
        <v>48201</v>
      </c>
      <c r="D507" t="s">
        <v>858</v>
      </c>
      <c r="E507">
        <v>6</v>
      </c>
      <c r="F507">
        <v>117056</v>
      </c>
      <c r="G507">
        <v>53973.75</v>
      </c>
      <c r="H507">
        <v>75709.5</v>
      </c>
      <c r="I507">
        <v>106804.75</v>
      </c>
      <c r="J507" t="s">
        <v>2154</v>
      </c>
      <c r="K507" s="294">
        <v>11.533288484853507</v>
      </c>
      <c r="L507" t="s">
        <v>2152</v>
      </c>
      <c r="M507">
        <v>7813</v>
      </c>
      <c r="N507">
        <v>596</v>
      </c>
      <c r="O507" s="294">
        <v>7.6283117880455649</v>
      </c>
    </row>
    <row r="508" spans="1:15" hidden="1">
      <c r="A508" s="293">
        <v>48201552902</v>
      </c>
      <c r="B508" t="s">
        <v>6166</v>
      </c>
      <c r="C508">
        <v>48201</v>
      </c>
      <c r="D508" t="s">
        <v>858</v>
      </c>
      <c r="E508">
        <v>6</v>
      </c>
      <c r="F508">
        <v>116413</v>
      </c>
      <c r="G508">
        <v>53973.75</v>
      </c>
      <c r="H508">
        <v>75709.5</v>
      </c>
      <c r="I508">
        <v>106804.75</v>
      </c>
      <c r="J508" t="s">
        <v>2154</v>
      </c>
      <c r="K508" s="294">
        <v>11.533288484853507</v>
      </c>
      <c r="L508" t="s">
        <v>2157</v>
      </c>
      <c r="M508">
        <v>5215</v>
      </c>
      <c r="N508">
        <v>1111</v>
      </c>
      <c r="O508" s="294">
        <v>21.3039309683605</v>
      </c>
    </row>
    <row r="509" spans="1:15" hidden="1">
      <c r="A509" s="293">
        <v>48201541205</v>
      </c>
      <c r="B509" t="s">
        <v>6048</v>
      </c>
      <c r="C509">
        <v>48201</v>
      </c>
      <c r="D509" t="s">
        <v>858</v>
      </c>
      <c r="E509">
        <v>6</v>
      </c>
      <c r="F509">
        <v>116250</v>
      </c>
      <c r="G509">
        <v>53973.75</v>
      </c>
      <c r="H509">
        <v>75709.5</v>
      </c>
      <c r="I509">
        <v>106804.75</v>
      </c>
      <c r="J509" t="s">
        <v>2154</v>
      </c>
      <c r="K509" s="294">
        <v>11.533288484853507</v>
      </c>
      <c r="L509" t="s">
        <v>2152</v>
      </c>
      <c r="M509">
        <v>3250</v>
      </c>
      <c r="N509">
        <v>73</v>
      </c>
      <c r="O509" s="294">
        <v>2.2461538461538462</v>
      </c>
    </row>
    <row r="510" spans="1:15" hidden="1">
      <c r="A510" s="293">
        <v>48201554806</v>
      </c>
      <c r="B510" t="s">
        <v>6209</v>
      </c>
      <c r="C510">
        <v>48201</v>
      </c>
      <c r="D510" t="s">
        <v>858</v>
      </c>
      <c r="E510">
        <v>6</v>
      </c>
      <c r="F510">
        <v>116188</v>
      </c>
      <c r="G510">
        <v>53973.75</v>
      </c>
      <c r="H510">
        <v>75709.5</v>
      </c>
      <c r="I510">
        <v>106804.75</v>
      </c>
      <c r="J510" t="s">
        <v>2154</v>
      </c>
      <c r="K510" s="294">
        <v>11.533288484853507</v>
      </c>
      <c r="L510" t="s">
        <v>2152</v>
      </c>
      <c r="M510">
        <v>2199</v>
      </c>
      <c r="N510">
        <v>0</v>
      </c>
      <c r="O510" s="294">
        <v>0</v>
      </c>
    </row>
    <row r="511" spans="1:15" hidden="1">
      <c r="A511" s="293">
        <v>48201341600</v>
      </c>
      <c r="B511" t="s">
        <v>5561</v>
      </c>
      <c r="C511">
        <v>48201</v>
      </c>
      <c r="D511" t="s">
        <v>858</v>
      </c>
      <c r="E511">
        <v>6</v>
      </c>
      <c r="F511">
        <v>115793</v>
      </c>
      <c r="G511">
        <v>53973.75</v>
      </c>
      <c r="H511">
        <v>75709.5</v>
      </c>
      <c r="I511">
        <v>106804.75</v>
      </c>
      <c r="J511" t="s">
        <v>2154</v>
      </c>
      <c r="K511" s="294">
        <v>11.533288484853507</v>
      </c>
      <c r="L511" t="s">
        <v>2152</v>
      </c>
      <c r="M511">
        <v>6813</v>
      </c>
      <c r="N511">
        <v>349</v>
      </c>
      <c r="O511" s="294">
        <v>5.1225598121238809</v>
      </c>
    </row>
    <row r="512" spans="1:15" hidden="1">
      <c r="A512" s="293">
        <v>48201250405</v>
      </c>
      <c r="B512" t="s">
        <v>5298</v>
      </c>
      <c r="C512">
        <v>48201</v>
      </c>
      <c r="D512" t="s">
        <v>858</v>
      </c>
      <c r="E512">
        <v>6</v>
      </c>
      <c r="F512">
        <v>115744</v>
      </c>
      <c r="G512">
        <v>53973.75</v>
      </c>
      <c r="H512">
        <v>75709.5</v>
      </c>
      <c r="I512">
        <v>106804.75</v>
      </c>
      <c r="J512" t="s">
        <v>2154</v>
      </c>
      <c r="K512" s="294">
        <v>11.533288484853507</v>
      </c>
      <c r="L512" t="s">
        <v>2152</v>
      </c>
      <c r="M512">
        <v>10112</v>
      </c>
      <c r="N512">
        <v>653</v>
      </c>
      <c r="O512" s="294">
        <v>6.4576740506329111</v>
      </c>
    </row>
    <row r="513" spans="1:15" hidden="1">
      <c r="A513" s="293">
        <v>48201552402</v>
      </c>
      <c r="B513" t="s">
        <v>6155</v>
      </c>
      <c r="C513">
        <v>48201</v>
      </c>
      <c r="D513" t="s">
        <v>858</v>
      </c>
      <c r="E513">
        <v>6</v>
      </c>
      <c r="F513">
        <v>115461</v>
      </c>
      <c r="G513">
        <v>53973.75</v>
      </c>
      <c r="H513">
        <v>75709.5</v>
      </c>
      <c r="I513">
        <v>106804.75</v>
      </c>
      <c r="J513" t="s">
        <v>2154</v>
      </c>
      <c r="K513" s="294">
        <v>11.533288484853507</v>
      </c>
      <c r="L513" t="s">
        <v>2152</v>
      </c>
      <c r="M513">
        <v>2996</v>
      </c>
      <c r="N513">
        <v>223</v>
      </c>
      <c r="O513" s="294">
        <v>7.4432576769025367</v>
      </c>
    </row>
    <row r="514" spans="1:15" hidden="1">
      <c r="A514" s="293">
        <v>48201450402</v>
      </c>
      <c r="B514" t="s">
        <v>5802</v>
      </c>
      <c r="C514">
        <v>48201</v>
      </c>
      <c r="D514" t="s">
        <v>858</v>
      </c>
      <c r="E514">
        <v>6</v>
      </c>
      <c r="F514">
        <v>115074</v>
      </c>
      <c r="G514">
        <v>53973.75</v>
      </c>
      <c r="H514">
        <v>75709.5</v>
      </c>
      <c r="I514">
        <v>106804.75</v>
      </c>
      <c r="J514" t="s">
        <v>2154</v>
      </c>
      <c r="K514" s="294">
        <v>11.533288484853507</v>
      </c>
      <c r="L514" t="s">
        <v>2152</v>
      </c>
      <c r="M514">
        <v>2169</v>
      </c>
      <c r="N514">
        <v>112</v>
      </c>
      <c r="O514" s="294">
        <v>5.1636698939603498</v>
      </c>
    </row>
    <row r="515" spans="1:15" hidden="1">
      <c r="A515" s="293">
        <v>48201431902</v>
      </c>
      <c r="B515" t="s">
        <v>5751</v>
      </c>
      <c r="C515">
        <v>48201</v>
      </c>
      <c r="D515" t="s">
        <v>858</v>
      </c>
      <c r="E515">
        <v>6</v>
      </c>
      <c r="F515">
        <v>114429</v>
      </c>
      <c r="G515">
        <v>53973.75</v>
      </c>
      <c r="H515">
        <v>75709.5</v>
      </c>
      <c r="I515">
        <v>106804.75</v>
      </c>
      <c r="J515" t="s">
        <v>2154</v>
      </c>
      <c r="K515" s="294">
        <v>11.533288484853507</v>
      </c>
      <c r="L515" t="s">
        <v>2152</v>
      </c>
      <c r="M515">
        <v>2792</v>
      </c>
      <c r="N515">
        <v>165</v>
      </c>
      <c r="O515" s="294">
        <v>5.9097421203438394</v>
      </c>
    </row>
    <row r="516" spans="1:15" hidden="1">
      <c r="A516" s="293">
        <v>48201554410</v>
      </c>
      <c r="B516" t="s">
        <v>6200</v>
      </c>
      <c r="C516">
        <v>48201</v>
      </c>
      <c r="D516" t="s">
        <v>858</v>
      </c>
      <c r="E516">
        <v>6</v>
      </c>
      <c r="F516">
        <v>114125</v>
      </c>
      <c r="G516">
        <v>53973.75</v>
      </c>
      <c r="H516">
        <v>75709.5</v>
      </c>
      <c r="I516">
        <v>106804.75</v>
      </c>
      <c r="J516" t="s">
        <v>2154</v>
      </c>
      <c r="K516" s="294">
        <v>11.533288484853507</v>
      </c>
      <c r="L516" t="s">
        <v>2152</v>
      </c>
      <c r="M516">
        <v>3940</v>
      </c>
      <c r="N516">
        <v>274</v>
      </c>
      <c r="O516" s="294">
        <v>6.9543147208121825</v>
      </c>
    </row>
    <row r="517" spans="1:15" hidden="1">
      <c r="A517" s="293">
        <v>48201431505</v>
      </c>
      <c r="B517" t="s">
        <v>5742</v>
      </c>
      <c r="C517">
        <v>48201</v>
      </c>
      <c r="D517" t="s">
        <v>858</v>
      </c>
      <c r="E517">
        <v>6</v>
      </c>
      <c r="F517">
        <v>113627</v>
      </c>
      <c r="G517">
        <v>53973.75</v>
      </c>
      <c r="H517">
        <v>75709.5</v>
      </c>
      <c r="I517">
        <v>106804.75</v>
      </c>
      <c r="J517" t="s">
        <v>2154</v>
      </c>
      <c r="K517" s="294">
        <v>11.533288484853507</v>
      </c>
      <c r="L517" t="s">
        <v>2152</v>
      </c>
      <c r="M517">
        <v>1287</v>
      </c>
      <c r="N517">
        <v>131</v>
      </c>
      <c r="O517" s="294">
        <v>10.17871017871018</v>
      </c>
    </row>
    <row r="518" spans="1:15" hidden="1">
      <c r="A518" s="293">
        <v>48201554904</v>
      </c>
      <c r="B518" t="s">
        <v>6214</v>
      </c>
      <c r="C518">
        <v>48201</v>
      </c>
      <c r="D518" t="s">
        <v>858</v>
      </c>
      <c r="E518">
        <v>6</v>
      </c>
      <c r="F518">
        <v>113607</v>
      </c>
      <c r="G518">
        <v>53973.75</v>
      </c>
      <c r="H518">
        <v>75709.5</v>
      </c>
      <c r="I518">
        <v>106804.75</v>
      </c>
      <c r="J518" t="s">
        <v>2154</v>
      </c>
      <c r="K518" s="294">
        <v>11.533288484853507</v>
      </c>
      <c r="L518" t="s">
        <v>2152</v>
      </c>
      <c r="M518">
        <v>3667</v>
      </c>
      <c r="N518">
        <v>174</v>
      </c>
      <c r="O518" s="294">
        <v>4.7450231797109357</v>
      </c>
    </row>
    <row r="519" spans="1:15" hidden="1">
      <c r="A519" s="293">
        <v>48201555001</v>
      </c>
      <c r="B519" t="s">
        <v>6219</v>
      </c>
      <c r="C519">
        <v>48201</v>
      </c>
      <c r="D519" t="s">
        <v>858</v>
      </c>
      <c r="E519">
        <v>6</v>
      </c>
      <c r="F519">
        <v>113548</v>
      </c>
      <c r="G519">
        <v>53973.75</v>
      </c>
      <c r="H519">
        <v>75709.5</v>
      </c>
      <c r="I519">
        <v>106804.75</v>
      </c>
      <c r="J519" t="s">
        <v>2154</v>
      </c>
      <c r="K519" s="294">
        <v>11.533288484853507</v>
      </c>
      <c r="L519" t="s">
        <v>2152</v>
      </c>
      <c r="M519">
        <v>2564</v>
      </c>
      <c r="N519">
        <v>58</v>
      </c>
      <c r="O519" s="294">
        <v>2.2620904836193447</v>
      </c>
    </row>
    <row r="520" spans="1:15" hidden="1">
      <c r="A520" s="293">
        <v>48201411902</v>
      </c>
      <c r="B520" t="s">
        <v>5635</v>
      </c>
      <c r="C520">
        <v>48201</v>
      </c>
      <c r="D520" t="s">
        <v>858</v>
      </c>
      <c r="E520">
        <v>6</v>
      </c>
      <c r="F520">
        <v>113289</v>
      </c>
      <c r="G520">
        <v>53973.75</v>
      </c>
      <c r="H520">
        <v>75709.5</v>
      </c>
      <c r="I520">
        <v>106804.75</v>
      </c>
      <c r="J520" t="s">
        <v>2154</v>
      </c>
      <c r="K520" s="294">
        <v>11.533288484853507</v>
      </c>
      <c r="L520" t="s">
        <v>2152</v>
      </c>
      <c r="M520">
        <v>1886</v>
      </c>
      <c r="N520">
        <v>167</v>
      </c>
      <c r="O520" s="294">
        <v>8.8547189819724288</v>
      </c>
    </row>
    <row r="521" spans="1:15" hidden="1">
      <c r="A521" s="293">
        <v>48201250702</v>
      </c>
      <c r="B521" t="s">
        <v>5306</v>
      </c>
      <c r="C521">
        <v>48201</v>
      </c>
      <c r="D521" t="s">
        <v>858</v>
      </c>
      <c r="E521">
        <v>6</v>
      </c>
      <c r="F521">
        <v>113186</v>
      </c>
      <c r="G521">
        <v>53973.75</v>
      </c>
      <c r="H521">
        <v>75709.5</v>
      </c>
      <c r="I521">
        <v>106804.75</v>
      </c>
      <c r="J521" t="s">
        <v>2154</v>
      </c>
      <c r="K521" s="294">
        <v>11.533288484853507</v>
      </c>
      <c r="L521" t="s">
        <v>2152</v>
      </c>
      <c r="M521">
        <v>4301</v>
      </c>
      <c r="N521">
        <v>421</v>
      </c>
      <c r="O521" s="294">
        <v>9.7884212973727038</v>
      </c>
    </row>
    <row r="522" spans="1:15" hidden="1">
      <c r="A522" s="293">
        <v>48201510201</v>
      </c>
      <c r="B522" t="s">
        <v>5900</v>
      </c>
      <c r="C522">
        <v>48201</v>
      </c>
      <c r="D522" t="s">
        <v>858</v>
      </c>
      <c r="E522">
        <v>6</v>
      </c>
      <c r="F522">
        <v>112727</v>
      </c>
      <c r="G522">
        <v>53973.75</v>
      </c>
      <c r="H522">
        <v>75709.5</v>
      </c>
      <c r="I522">
        <v>106804.75</v>
      </c>
      <c r="J522" t="s">
        <v>2154</v>
      </c>
      <c r="K522" s="294">
        <v>11.533288484853507</v>
      </c>
      <c r="L522" t="s">
        <v>2152</v>
      </c>
      <c r="M522">
        <v>2296</v>
      </c>
      <c r="N522">
        <v>256</v>
      </c>
      <c r="O522" s="294">
        <v>11.149825783972126</v>
      </c>
    </row>
    <row r="523" spans="1:15" hidden="1">
      <c r="A523" s="293">
        <v>48201542901</v>
      </c>
      <c r="B523" t="s">
        <v>6090</v>
      </c>
      <c r="C523">
        <v>48201</v>
      </c>
      <c r="D523" t="s">
        <v>858</v>
      </c>
      <c r="E523">
        <v>6</v>
      </c>
      <c r="F523">
        <v>112713</v>
      </c>
      <c r="G523">
        <v>53973.75</v>
      </c>
      <c r="H523">
        <v>75709.5</v>
      </c>
      <c r="I523">
        <v>106804.75</v>
      </c>
      <c r="J523" t="s">
        <v>2154</v>
      </c>
      <c r="K523" s="294">
        <v>11.533288484853507</v>
      </c>
      <c r="L523" t="s">
        <v>2152</v>
      </c>
      <c r="M523">
        <v>9715</v>
      </c>
      <c r="N523">
        <v>972</v>
      </c>
      <c r="O523" s="294">
        <v>10.005146680391148</v>
      </c>
    </row>
    <row r="524" spans="1:15" hidden="1">
      <c r="A524" s="293">
        <v>48201250701</v>
      </c>
      <c r="B524" t="s">
        <v>5305</v>
      </c>
      <c r="C524">
        <v>48201</v>
      </c>
      <c r="D524" t="s">
        <v>858</v>
      </c>
      <c r="E524">
        <v>6</v>
      </c>
      <c r="F524">
        <v>112664</v>
      </c>
      <c r="G524">
        <v>53973.75</v>
      </c>
      <c r="H524">
        <v>75709.5</v>
      </c>
      <c r="I524">
        <v>106804.75</v>
      </c>
      <c r="J524" t="s">
        <v>2154</v>
      </c>
      <c r="K524" s="294">
        <v>11.533288484853507</v>
      </c>
      <c r="L524" t="s">
        <v>2152</v>
      </c>
      <c r="M524">
        <v>7274</v>
      </c>
      <c r="N524">
        <v>1019</v>
      </c>
      <c r="O524" s="294">
        <v>14.008798460269453</v>
      </c>
    </row>
    <row r="525" spans="1:15" hidden="1">
      <c r="A525" s="293">
        <v>48201554302</v>
      </c>
      <c r="B525" t="s">
        <v>6193</v>
      </c>
      <c r="C525">
        <v>48201</v>
      </c>
      <c r="D525" t="s">
        <v>858</v>
      </c>
      <c r="E525">
        <v>6</v>
      </c>
      <c r="F525">
        <v>112583</v>
      </c>
      <c r="G525">
        <v>53973.75</v>
      </c>
      <c r="H525">
        <v>75709.5</v>
      </c>
      <c r="I525">
        <v>106804.75</v>
      </c>
      <c r="J525" t="s">
        <v>2154</v>
      </c>
      <c r="K525" s="294">
        <v>11.533288484853507</v>
      </c>
      <c r="L525" t="s">
        <v>2152</v>
      </c>
      <c r="M525">
        <v>4559</v>
      </c>
      <c r="N525">
        <v>379</v>
      </c>
      <c r="O525" s="294">
        <v>8.3132265847773645</v>
      </c>
    </row>
    <row r="526" spans="1:15" hidden="1">
      <c r="A526" s="293">
        <v>48201554103</v>
      </c>
      <c r="B526" t="s">
        <v>6188</v>
      </c>
      <c r="C526">
        <v>48201</v>
      </c>
      <c r="D526" t="s">
        <v>858</v>
      </c>
      <c r="E526">
        <v>6</v>
      </c>
      <c r="F526">
        <v>112500</v>
      </c>
      <c r="G526">
        <v>53973.75</v>
      </c>
      <c r="H526">
        <v>75709.5</v>
      </c>
      <c r="I526">
        <v>106804.75</v>
      </c>
      <c r="J526" t="s">
        <v>2154</v>
      </c>
      <c r="K526" s="294">
        <v>11.533288484853507</v>
      </c>
      <c r="L526" t="s">
        <v>2152</v>
      </c>
      <c r="M526">
        <v>5236</v>
      </c>
      <c r="N526">
        <v>176</v>
      </c>
      <c r="O526" s="294">
        <v>3.3613445378151261</v>
      </c>
    </row>
    <row r="527" spans="1:15" hidden="1">
      <c r="A527" s="293">
        <v>48201554407</v>
      </c>
      <c r="B527" t="s">
        <v>6197</v>
      </c>
      <c r="C527">
        <v>48201</v>
      </c>
      <c r="D527" t="s">
        <v>858</v>
      </c>
      <c r="E527">
        <v>6</v>
      </c>
      <c r="F527">
        <v>112344</v>
      </c>
      <c r="G527">
        <v>53973.75</v>
      </c>
      <c r="H527">
        <v>75709.5</v>
      </c>
      <c r="I527">
        <v>106804.75</v>
      </c>
      <c r="J527" t="s">
        <v>2154</v>
      </c>
      <c r="K527" s="294">
        <v>11.533288484853507</v>
      </c>
      <c r="L527" t="s">
        <v>2152</v>
      </c>
      <c r="M527">
        <v>6631</v>
      </c>
      <c r="N527">
        <v>387</v>
      </c>
      <c r="O527" s="294">
        <v>5.8362237973156388</v>
      </c>
    </row>
    <row r="528" spans="1:15" hidden="1">
      <c r="A528" s="293">
        <v>48291700500</v>
      </c>
      <c r="B528" t="s">
        <v>6963</v>
      </c>
      <c r="C528">
        <v>48291</v>
      </c>
      <c r="D528" t="s">
        <v>1974</v>
      </c>
      <c r="E528">
        <v>6</v>
      </c>
      <c r="F528">
        <v>95920</v>
      </c>
      <c r="G528">
        <v>53973.75</v>
      </c>
      <c r="H528">
        <v>75709.5</v>
      </c>
      <c r="I528">
        <v>106804.75</v>
      </c>
      <c r="J528" t="s">
        <v>2151</v>
      </c>
      <c r="K528" s="294">
        <v>11.533288484853507</v>
      </c>
      <c r="L528" t="s">
        <v>2152</v>
      </c>
      <c r="M528">
        <v>3383</v>
      </c>
      <c r="N528">
        <v>427</v>
      </c>
      <c r="O528" s="294">
        <v>12.621933195388706</v>
      </c>
    </row>
    <row r="529" spans="1:15" hidden="1">
      <c r="A529" s="293">
        <v>48201410802</v>
      </c>
      <c r="B529" t="s">
        <v>5615</v>
      </c>
      <c r="C529">
        <v>48201</v>
      </c>
      <c r="D529" t="s">
        <v>858</v>
      </c>
      <c r="E529">
        <v>6</v>
      </c>
      <c r="F529">
        <v>112143</v>
      </c>
      <c r="G529">
        <v>53973.75</v>
      </c>
      <c r="H529">
        <v>75709.5</v>
      </c>
      <c r="I529">
        <v>106804.75</v>
      </c>
      <c r="J529" t="s">
        <v>2154</v>
      </c>
      <c r="K529" s="294">
        <v>11.533288484853507</v>
      </c>
      <c r="L529" t="s">
        <v>2152</v>
      </c>
      <c r="M529">
        <v>1433</v>
      </c>
      <c r="N529">
        <v>129</v>
      </c>
      <c r="O529" s="294">
        <v>9.0020935101186321</v>
      </c>
    </row>
    <row r="530" spans="1:15" hidden="1">
      <c r="A530" s="293">
        <v>48201510202</v>
      </c>
      <c r="B530" t="s">
        <v>5901</v>
      </c>
      <c r="C530">
        <v>48201</v>
      </c>
      <c r="D530" t="s">
        <v>858</v>
      </c>
      <c r="E530">
        <v>6</v>
      </c>
      <c r="F530">
        <v>111424</v>
      </c>
      <c r="G530">
        <v>53973.75</v>
      </c>
      <c r="H530">
        <v>75709.5</v>
      </c>
      <c r="I530">
        <v>106804.75</v>
      </c>
      <c r="J530" t="s">
        <v>2154</v>
      </c>
      <c r="K530" s="294">
        <v>11.533288484853507</v>
      </c>
      <c r="L530" t="s">
        <v>2152</v>
      </c>
      <c r="M530">
        <v>5901</v>
      </c>
      <c r="N530">
        <v>624</v>
      </c>
      <c r="O530" s="294">
        <v>10.574478901881038</v>
      </c>
    </row>
    <row r="531" spans="1:15" hidden="1">
      <c r="A531" s="293">
        <v>48201554408</v>
      </c>
      <c r="B531" t="s">
        <v>6198</v>
      </c>
      <c r="C531">
        <v>48201</v>
      </c>
      <c r="D531" t="s">
        <v>858</v>
      </c>
      <c r="E531">
        <v>6</v>
      </c>
      <c r="F531">
        <v>111415</v>
      </c>
      <c r="G531">
        <v>53973.75</v>
      </c>
      <c r="H531">
        <v>75709.5</v>
      </c>
      <c r="I531">
        <v>106804.75</v>
      </c>
      <c r="J531" t="s">
        <v>2154</v>
      </c>
      <c r="K531" s="294">
        <v>11.533288484853507</v>
      </c>
      <c r="L531" t="s">
        <v>2152</v>
      </c>
      <c r="M531">
        <v>9942</v>
      </c>
      <c r="N531">
        <v>573</v>
      </c>
      <c r="O531" s="294">
        <v>5.763427881713941</v>
      </c>
    </row>
    <row r="532" spans="1:15" hidden="1">
      <c r="A532" s="293">
        <v>48201250801</v>
      </c>
      <c r="B532" t="s">
        <v>5307</v>
      </c>
      <c r="C532">
        <v>48201</v>
      </c>
      <c r="D532" t="s">
        <v>858</v>
      </c>
      <c r="E532">
        <v>6</v>
      </c>
      <c r="F532">
        <v>111397</v>
      </c>
      <c r="G532">
        <v>53973.75</v>
      </c>
      <c r="H532">
        <v>75709.5</v>
      </c>
      <c r="I532">
        <v>106804.75</v>
      </c>
      <c r="J532" t="s">
        <v>2154</v>
      </c>
      <c r="K532" s="294">
        <v>11.533288484853507</v>
      </c>
      <c r="L532" t="s">
        <v>2152</v>
      </c>
      <c r="M532">
        <v>3151</v>
      </c>
      <c r="N532">
        <v>135</v>
      </c>
      <c r="O532" s="294">
        <v>4.2843541732783246</v>
      </c>
    </row>
    <row r="533" spans="1:15" hidden="1">
      <c r="A533" s="293">
        <v>48201340600</v>
      </c>
      <c r="B533" t="s">
        <v>5543</v>
      </c>
      <c r="C533">
        <v>48201</v>
      </c>
      <c r="D533" t="s">
        <v>858</v>
      </c>
      <c r="E533">
        <v>6</v>
      </c>
      <c r="F533">
        <v>111058</v>
      </c>
      <c r="G533">
        <v>53973.75</v>
      </c>
      <c r="H533">
        <v>75709.5</v>
      </c>
      <c r="I533">
        <v>106804.75</v>
      </c>
      <c r="J533" t="s">
        <v>2154</v>
      </c>
      <c r="K533" s="294">
        <v>11.533288484853507</v>
      </c>
      <c r="L533" t="s">
        <v>2152</v>
      </c>
      <c r="M533">
        <v>2443</v>
      </c>
      <c r="N533">
        <v>53</v>
      </c>
      <c r="O533" s="294">
        <v>2.1694637740483009</v>
      </c>
    </row>
    <row r="534" spans="1:15" hidden="1">
      <c r="A534" s="293">
        <v>48201350300</v>
      </c>
      <c r="B534" t="s">
        <v>5589</v>
      </c>
      <c r="C534">
        <v>48201</v>
      </c>
      <c r="D534" t="s">
        <v>858</v>
      </c>
      <c r="E534">
        <v>6</v>
      </c>
      <c r="F534">
        <v>110893</v>
      </c>
      <c r="G534">
        <v>53973.75</v>
      </c>
      <c r="H534">
        <v>75709.5</v>
      </c>
      <c r="I534">
        <v>106804.75</v>
      </c>
      <c r="J534" t="s">
        <v>2154</v>
      </c>
      <c r="K534" s="294">
        <v>11.533288484853507</v>
      </c>
      <c r="L534" t="s">
        <v>2152</v>
      </c>
      <c r="M534">
        <v>6260</v>
      </c>
      <c r="N534">
        <v>268</v>
      </c>
      <c r="O534" s="294">
        <v>4.281150159744409</v>
      </c>
    </row>
    <row r="535" spans="1:15" hidden="1">
      <c r="A535" s="293">
        <v>48201543100</v>
      </c>
      <c r="B535" t="s">
        <v>6100</v>
      </c>
      <c r="C535">
        <v>48201</v>
      </c>
      <c r="D535" t="s">
        <v>858</v>
      </c>
      <c r="E535">
        <v>6</v>
      </c>
      <c r="F535">
        <v>110708</v>
      </c>
      <c r="G535">
        <v>53973.75</v>
      </c>
      <c r="H535">
        <v>75709.5</v>
      </c>
      <c r="I535">
        <v>106804.75</v>
      </c>
      <c r="J535" t="s">
        <v>2154</v>
      </c>
      <c r="K535" s="294">
        <v>11.533288484853507</v>
      </c>
      <c r="L535" t="s">
        <v>2152</v>
      </c>
      <c r="M535">
        <v>3962</v>
      </c>
      <c r="N535">
        <v>594</v>
      </c>
      <c r="O535" s="294">
        <v>14.992428066633012</v>
      </c>
    </row>
    <row r="536" spans="1:15" hidden="1">
      <c r="A536" s="293">
        <v>48201510803</v>
      </c>
      <c r="B536" t="s">
        <v>5912</v>
      </c>
      <c r="C536">
        <v>48201</v>
      </c>
      <c r="D536" t="s">
        <v>858</v>
      </c>
      <c r="E536">
        <v>6</v>
      </c>
      <c r="F536">
        <v>110542</v>
      </c>
      <c r="G536">
        <v>53973.75</v>
      </c>
      <c r="H536">
        <v>75709.5</v>
      </c>
      <c r="I536">
        <v>106804.75</v>
      </c>
      <c r="J536" t="s">
        <v>2154</v>
      </c>
      <c r="K536" s="294">
        <v>11.533288484853507</v>
      </c>
      <c r="L536" t="s">
        <v>2152</v>
      </c>
      <c r="M536">
        <v>2392</v>
      </c>
      <c r="N536">
        <v>160</v>
      </c>
      <c r="O536" s="294">
        <v>6.6889632107023411</v>
      </c>
    </row>
    <row r="537" spans="1:15" hidden="1">
      <c r="A537" s="293">
        <v>48201431503</v>
      </c>
      <c r="B537" t="s">
        <v>5740</v>
      </c>
      <c r="C537">
        <v>48201</v>
      </c>
      <c r="D537" t="s">
        <v>858</v>
      </c>
      <c r="E537">
        <v>6</v>
      </c>
      <c r="F537">
        <v>109912</v>
      </c>
      <c r="G537">
        <v>53973.75</v>
      </c>
      <c r="H537">
        <v>75709.5</v>
      </c>
      <c r="I537">
        <v>106804.75</v>
      </c>
      <c r="J537" t="s">
        <v>2154</v>
      </c>
      <c r="K537" s="294">
        <v>11.533288484853507</v>
      </c>
      <c r="L537" t="s">
        <v>2152</v>
      </c>
      <c r="M537">
        <v>2477</v>
      </c>
      <c r="N537">
        <v>36</v>
      </c>
      <c r="O537" s="294">
        <v>1.4533710133225677</v>
      </c>
    </row>
    <row r="538" spans="1:15" hidden="1">
      <c r="A538" s="293">
        <v>48201541009</v>
      </c>
      <c r="B538" t="s">
        <v>6044</v>
      </c>
      <c r="C538">
        <v>48201</v>
      </c>
      <c r="D538" t="s">
        <v>858</v>
      </c>
      <c r="E538">
        <v>6</v>
      </c>
      <c r="F538">
        <v>109853</v>
      </c>
      <c r="G538">
        <v>53973.75</v>
      </c>
      <c r="H538">
        <v>75709.5</v>
      </c>
      <c r="I538">
        <v>106804.75</v>
      </c>
      <c r="J538" t="s">
        <v>2154</v>
      </c>
      <c r="K538" s="294">
        <v>11.533288484853507</v>
      </c>
      <c r="L538" t="s">
        <v>2152</v>
      </c>
      <c r="M538">
        <v>4542</v>
      </c>
      <c r="N538">
        <v>258</v>
      </c>
      <c r="O538" s="294">
        <v>5.680317040951123</v>
      </c>
    </row>
    <row r="539" spans="1:15" hidden="1">
      <c r="A539" s="293">
        <v>48201555501</v>
      </c>
      <c r="B539" t="s">
        <v>6231</v>
      </c>
      <c r="C539">
        <v>48201</v>
      </c>
      <c r="D539" t="s">
        <v>858</v>
      </c>
      <c r="E539">
        <v>6</v>
      </c>
      <c r="F539">
        <v>109758</v>
      </c>
      <c r="G539">
        <v>53973.75</v>
      </c>
      <c r="H539">
        <v>75709.5</v>
      </c>
      <c r="I539">
        <v>106804.75</v>
      </c>
      <c r="J539" t="s">
        <v>2154</v>
      </c>
      <c r="K539" s="294">
        <v>11.533288484853507</v>
      </c>
      <c r="L539" t="s">
        <v>2152</v>
      </c>
      <c r="M539">
        <v>6554</v>
      </c>
      <c r="N539">
        <v>331</v>
      </c>
      <c r="O539" s="294">
        <v>5.0503509307293255</v>
      </c>
    </row>
    <row r="540" spans="1:15" hidden="1">
      <c r="A540" s="293">
        <v>48291700900</v>
      </c>
      <c r="B540" t="s">
        <v>6968</v>
      </c>
      <c r="C540">
        <v>48291</v>
      </c>
      <c r="D540" t="s">
        <v>1974</v>
      </c>
      <c r="E540">
        <v>6</v>
      </c>
      <c r="F540">
        <v>95139</v>
      </c>
      <c r="G540">
        <v>53973.75</v>
      </c>
      <c r="H540">
        <v>75709.5</v>
      </c>
      <c r="I540">
        <v>106804.75</v>
      </c>
      <c r="J540" t="s">
        <v>2151</v>
      </c>
      <c r="K540" s="294">
        <v>11.533288484853507</v>
      </c>
      <c r="L540" t="s">
        <v>2152</v>
      </c>
      <c r="M540">
        <v>2511</v>
      </c>
      <c r="N540">
        <v>123</v>
      </c>
      <c r="O540" s="294">
        <v>4.8984468339307048</v>
      </c>
    </row>
    <row r="541" spans="1:15" hidden="1">
      <c r="A541" s="293">
        <v>48201451603</v>
      </c>
      <c r="B541" t="s">
        <v>5825</v>
      </c>
      <c r="C541">
        <v>48201</v>
      </c>
      <c r="D541" t="s">
        <v>858</v>
      </c>
      <c r="E541">
        <v>6</v>
      </c>
      <c r="F541">
        <v>109728</v>
      </c>
      <c r="G541">
        <v>53973.75</v>
      </c>
      <c r="H541">
        <v>75709.5</v>
      </c>
      <c r="I541">
        <v>106804.75</v>
      </c>
      <c r="J541" t="s">
        <v>2154</v>
      </c>
      <c r="K541" s="294">
        <v>11.533288484853507</v>
      </c>
      <c r="L541" t="s">
        <v>2152</v>
      </c>
      <c r="M541">
        <v>3690</v>
      </c>
      <c r="N541">
        <v>295</v>
      </c>
      <c r="O541" s="294">
        <v>7.9945799457994582</v>
      </c>
    </row>
    <row r="542" spans="1:15" hidden="1">
      <c r="A542" s="293">
        <v>48201455102</v>
      </c>
      <c r="B542" t="s">
        <v>5894</v>
      </c>
      <c r="C542">
        <v>48201</v>
      </c>
      <c r="D542" t="s">
        <v>858</v>
      </c>
      <c r="E542">
        <v>6</v>
      </c>
      <c r="F542">
        <v>109375</v>
      </c>
      <c r="G542">
        <v>53973.75</v>
      </c>
      <c r="H542">
        <v>75709.5</v>
      </c>
      <c r="I542">
        <v>106804.75</v>
      </c>
      <c r="J542" t="s">
        <v>2154</v>
      </c>
      <c r="K542" s="294">
        <v>11.533288484853507</v>
      </c>
      <c r="L542" t="s">
        <v>2152</v>
      </c>
      <c r="M542">
        <v>2855</v>
      </c>
      <c r="N542">
        <v>120</v>
      </c>
      <c r="O542" s="294">
        <v>4.2031523642732047</v>
      </c>
    </row>
    <row r="543" spans="1:15" hidden="1">
      <c r="A543" s="293">
        <v>48201520200</v>
      </c>
      <c r="B543" t="s">
        <v>5928</v>
      </c>
      <c r="C543">
        <v>48201</v>
      </c>
      <c r="D543" t="s">
        <v>858</v>
      </c>
      <c r="E543">
        <v>6</v>
      </c>
      <c r="F543">
        <v>109363</v>
      </c>
      <c r="G543">
        <v>53973.75</v>
      </c>
      <c r="H543">
        <v>75709.5</v>
      </c>
      <c r="I543">
        <v>106804.75</v>
      </c>
      <c r="J543" t="s">
        <v>2154</v>
      </c>
      <c r="K543" s="294">
        <v>11.533288484853507</v>
      </c>
      <c r="L543" t="s">
        <v>2152</v>
      </c>
      <c r="M543">
        <v>3030</v>
      </c>
      <c r="N543">
        <v>333</v>
      </c>
      <c r="O543" s="294">
        <v>10.990099009900991</v>
      </c>
    </row>
    <row r="544" spans="1:15" hidden="1">
      <c r="A544" s="293">
        <v>48201542303</v>
      </c>
      <c r="B544" t="s">
        <v>6081</v>
      </c>
      <c r="C544">
        <v>48201</v>
      </c>
      <c r="D544" t="s">
        <v>858</v>
      </c>
      <c r="E544">
        <v>6</v>
      </c>
      <c r="F544">
        <v>109329</v>
      </c>
      <c r="G544">
        <v>53973.75</v>
      </c>
      <c r="H544">
        <v>75709.5</v>
      </c>
      <c r="I544">
        <v>106804.75</v>
      </c>
      <c r="J544" t="s">
        <v>2154</v>
      </c>
      <c r="K544" s="294">
        <v>11.533288484853507</v>
      </c>
      <c r="L544" t="s">
        <v>2152</v>
      </c>
      <c r="M544">
        <v>3779</v>
      </c>
      <c r="N544">
        <v>173</v>
      </c>
      <c r="O544" s="294">
        <v>4.577930669489283</v>
      </c>
    </row>
    <row r="545" spans="1:15" hidden="1">
      <c r="A545" s="293">
        <v>48201554908</v>
      </c>
      <c r="B545" t="s">
        <v>6218</v>
      </c>
      <c r="C545">
        <v>48201</v>
      </c>
      <c r="D545" t="s">
        <v>858</v>
      </c>
      <c r="E545">
        <v>6</v>
      </c>
      <c r="F545">
        <v>108896</v>
      </c>
      <c r="G545">
        <v>53973.75</v>
      </c>
      <c r="H545">
        <v>75709.5</v>
      </c>
      <c r="I545">
        <v>106804.75</v>
      </c>
      <c r="J545" t="s">
        <v>2154</v>
      </c>
      <c r="K545" s="294">
        <v>11.533288484853507</v>
      </c>
      <c r="L545" t="s">
        <v>2152</v>
      </c>
      <c r="M545">
        <v>7629</v>
      </c>
      <c r="N545">
        <v>263</v>
      </c>
      <c r="O545" s="294">
        <v>3.4473718704941669</v>
      </c>
    </row>
    <row r="546" spans="1:15" hidden="1">
      <c r="A546" s="293">
        <v>48201554104</v>
      </c>
      <c r="B546" t="s">
        <v>6189</v>
      </c>
      <c r="C546">
        <v>48201</v>
      </c>
      <c r="D546" t="s">
        <v>858</v>
      </c>
      <c r="E546">
        <v>6</v>
      </c>
      <c r="F546">
        <v>107961</v>
      </c>
      <c r="G546">
        <v>53973.75</v>
      </c>
      <c r="H546">
        <v>75709.5</v>
      </c>
      <c r="I546">
        <v>106804.75</v>
      </c>
      <c r="J546" t="s">
        <v>2154</v>
      </c>
      <c r="K546" s="294">
        <v>11.533288484853507</v>
      </c>
      <c r="L546" t="s">
        <v>2157</v>
      </c>
      <c r="M546">
        <v>3921</v>
      </c>
      <c r="N546">
        <v>845</v>
      </c>
      <c r="O546" s="294">
        <v>21.550624840601888</v>
      </c>
    </row>
    <row r="547" spans="1:15" hidden="1">
      <c r="A547" s="293">
        <v>48201250408</v>
      </c>
      <c r="B547" t="s">
        <v>5301</v>
      </c>
      <c r="C547">
        <v>48201</v>
      </c>
      <c r="D547" t="s">
        <v>858</v>
      </c>
      <c r="E547">
        <v>6</v>
      </c>
      <c r="F547">
        <v>107831</v>
      </c>
      <c r="G547">
        <v>53973.75</v>
      </c>
      <c r="H547">
        <v>75709.5</v>
      </c>
      <c r="I547">
        <v>106804.75</v>
      </c>
      <c r="J547" t="s">
        <v>2154</v>
      </c>
      <c r="K547" s="294">
        <v>11.533288484853507</v>
      </c>
      <c r="L547" t="s">
        <v>2152</v>
      </c>
      <c r="M547">
        <v>14195</v>
      </c>
      <c r="N547">
        <v>1686</v>
      </c>
      <c r="O547" s="294">
        <v>11.877421627333568</v>
      </c>
    </row>
    <row r="548" spans="1:15" hidden="1">
      <c r="A548" s="293">
        <v>48201551705</v>
      </c>
      <c r="B548" t="s">
        <v>6140</v>
      </c>
      <c r="C548">
        <v>48201</v>
      </c>
      <c r="D548" t="s">
        <v>858</v>
      </c>
      <c r="E548">
        <v>6</v>
      </c>
      <c r="F548">
        <v>107680</v>
      </c>
      <c r="G548">
        <v>53973.75</v>
      </c>
      <c r="H548">
        <v>75709.5</v>
      </c>
      <c r="I548">
        <v>106804.75</v>
      </c>
      <c r="J548" t="s">
        <v>2154</v>
      </c>
      <c r="K548" s="294">
        <v>11.533288484853507</v>
      </c>
      <c r="L548" t="s">
        <v>2152</v>
      </c>
      <c r="M548">
        <v>4645</v>
      </c>
      <c r="N548">
        <v>384</v>
      </c>
      <c r="O548" s="294">
        <v>8.2669537136706133</v>
      </c>
    </row>
    <row r="549" spans="1:15" hidden="1">
      <c r="A549" s="293">
        <v>48201455103</v>
      </c>
      <c r="B549" t="s">
        <v>5895</v>
      </c>
      <c r="C549">
        <v>48201</v>
      </c>
      <c r="D549" t="s">
        <v>858</v>
      </c>
      <c r="E549">
        <v>6</v>
      </c>
      <c r="F549">
        <v>107668</v>
      </c>
      <c r="G549">
        <v>53973.75</v>
      </c>
      <c r="H549">
        <v>75709.5</v>
      </c>
      <c r="I549">
        <v>106804.75</v>
      </c>
      <c r="J549" t="s">
        <v>2154</v>
      </c>
      <c r="K549" s="294">
        <v>11.533288484853507</v>
      </c>
      <c r="L549" t="s">
        <v>2152</v>
      </c>
      <c r="M549">
        <v>3888</v>
      </c>
      <c r="N549">
        <v>428</v>
      </c>
      <c r="O549" s="294">
        <v>11.008230452674898</v>
      </c>
    </row>
    <row r="550" spans="1:15" hidden="1">
      <c r="A550" s="293">
        <v>48201350603</v>
      </c>
      <c r="B550" t="s">
        <v>5593</v>
      </c>
      <c r="C550">
        <v>48201</v>
      </c>
      <c r="D550" t="s">
        <v>858</v>
      </c>
      <c r="E550">
        <v>6</v>
      </c>
      <c r="F550">
        <v>107473</v>
      </c>
      <c r="G550">
        <v>53973.75</v>
      </c>
      <c r="H550">
        <v>75709.5</v>
      </c>
      <c r="I550">
        <v>106804.75</v>
      </c>
      <c r="J550" t="s">
        <v>2154</v>
      </c>
      <c r="K550" s="294">
        <v>11.533288484853507</v>
      </c>
      <c r="L550" t="s">
        <v>2152</v>
      </c>
      <c r="M550">
        <v>4465</v>
      </c>
      <c r="N550">
        <v>125</v>
      </c>
      <c r="O550" s="294">
        <v>2.7995520716685331</v>
      </c>
    </row>
    <row r="551" spans="1:15" hidden="1">
      <c r="A551" s="293">
        <v>48201551800</v>
      </c>
      <c r="B551" t="s">
        <v>6141</v>
      </c>
      <c r="C551">
        <v>48201</v>
      </c>
      <c r="D551" t="s">
        <v>858</v>
      </c>
      <c r="E551">
        <v>6</v>
      </c>
      <c r="F551">
        <v>107337</v>
      </c>
      <c r="G551">
        <v>53973.75</v>
      </c>
      <c r="H551">
        <v>75709.5</v>
      </c>
      <c r="I551">
        <v>106804.75</v>
      </c>
      <c r="J551" t="s">
        <v>2154</v>
      </c>
      <c r="K551" s="294">
        <v>11.533288484853507</v>
      </c>
      <c r="L551" t="s">
        <v>2152</v>
      </c>
      <c r="M551">
        <v>3760</v>
      </c>
      <c r="N551">
        <v>99</v>
      </c>
      <c r="O551" s="294">
        <v>2.6329787234042552</v>
      </c>
    </row>
    <row r="552" spans="1:15" hidden="1">
      <c r="A552" s="293">
        <v>48201241302</v>
      </c>
      <c r="B552" t="s">
        <v>5283</v>
      </c>
      <c r="C552">
        <v>48201</v>
      </c>
      <c r="D552" t="s">
        <v>858</v>
      </c>
      <c r="E552">
        <v>6</v>
      </c>
      <c r="F552">
        <v>107137</v>
      </c>
      <c r="G552">
        <v>53973.75</v>
      </c>
      <c r="H552">
        <v>75709.5</v>
      </c>
      <c r="I552">
        <v>106804.75</v>
      </c>
      <c r="J552" t="s">
        <v>2154</v>
      </c>
      <c r="K552" s="294">
        <v>11.533288484853507</v>
      </c>
      <c r="L552" t="s">
        <v>2152</v>
      </c>
      <c r="M552">
        <v>8665</v>
      </c>
      <c r="N552">
        <v>113</v>
      </c>
      <c r="O552" s="294">
        <v>1.3040969417195614</v>
      </c>
    </row>
    <row r="553" spans="1:15" hidden="1">
      <c r="A553" s="293">
        <v>48201251904</v>
      </c>
      <c r="B553" t="s">
        <v>5327</v>
      </c>
      <c r="C553">
        <v>48201</v>
      </c>
      <c r="D553" t="s">
        <v>858</v>
      </c>
      <c r="E553">
        <v>6</v>
      </c>
      <c r="F553">
        <v>107078</v>
      </c>
      <c r="G553">
        <v>53973.75</v>
      </c>
      <c r="H553">
        <v>75709.5</v>
      </c>
      <c r="I553">
        <v>106804.75</v>
      </c>
      <c r="J553" t="s">
        <v>2154</v>
      </c>
      <c r="K553" s="294">
        <v>11.533288484853507</v>
      </c>
      <c r="L553" t="s">
        <v>2152</v>
      </c>
      <c r="M553">
        <v>7100</v>
      </c>
      <c r="N553">
        <v>347</v>
      </c>
      <c r="O553" s="294">
        <v>4.887323943661972</v>
      </c>
    </row>
    <row r="554" spans="1:15" hidden="1">
      <c r="A554" s="293">
        <v>48201252305</v>
      </c>
      <c r="B554" t="s">
        <v>5336</v>
      </c>
      <c r="C554">
        <v>48201</v>
      </c>
      <c r="D554" t="s">
        <v>858</v>
      </c>
      <c r="E554">
        <v>6</v>
      </c>
      <c r="F554">
        <v>107054</v>
      </c>
      <c r="G554">
        <v>53973.75</v>
      </c>
      <c r="H554">
        <v>75709.5</v>
      </c>
      <c r="I554">
        <v>106804.75</v>
      </c>
      <c r="J554" t="s">
        <v>2154</v>
      </c>
      <c r="K554" s="294">
        <v>11.533288484853507</v>
      </c>
      <c r="L554" t="s">
        <v>2152</v>
      </c>
      <c r="M554">
        <v>6125</v>
      </c>
      <c r="N554">
        <v>470</v>
      </c>
      <c r="O554" s="294">
        <v>7.6734693877551026</v>
      </c>
    </row>
    <row r="555" spans="1:15" hidden="1">
      <c r="A555" s="293">
        <v>48201251902</v>
      </c>
      <c r="B555" t="s">
        <v>5325</v>
      </c>
      <c r="C555">
        <v>48201</v>
      </c>
      <c r="D555" t="s">
        <v>858</v>
      </c>
      <c r="E555">
        <v>6</v>
      </c>
      <c r="F555">
        <v>106906</v>
      </c>
      <c r="G555">
        <v>53973.75</v>
      </c>
      <c r="H555">
        <v>75709.5</v>
      </c>
      <c r="I555">
        <v>106804.75</v>
      </c>
      <c r="J555" t="s">
        <v>2154</v>
      </c>
      <c r="K555" s="294">
        <v>11.533288484853507</v>
      </c>
      <c r="L555" t="s">
        <v>2152</v>
      </c>
      <c r="M555">
        <v>7631</v>
      </c>
      <c r="N555">
        <v>342</v>
      </c>
      <c r="O555" s="294">
        <v>4.4817193028436639</v>
      </c>
    </row>
    <row r="556" spans="1:15" hidden="1">
      <c r="A556" s="293">
        <v>48201240704</v>
      </c>
      <c r="B556" t="s">
        <v>5263</v>
      </c>
      <c r="C556">
        <v>48201</v>
      </c>
      <c r="D556" t="s">
        <v>858</v>
      </c>
      <c r="E556">
        <v>6</v>
      </c>
      <c r="F556">
        <v>106667</v>
      </c>
      <c r="G556">
        <v>53973.75</v>
      </c>
      <c r="H556">
        <v>75709.5</v>
      </c>
      <c r="I556">
        <v>106804.75</v>
      </c>
      <c r="J556" t="s">
        <v>2151</v>
      </c>
      <c r="K556" s="294">
        <v>11.533288484853507</v>
      </c>
      <c r="L556" t="s">
        <v>2152</v>
      </c>
      <c r="M556">
        <v>4348</v>
      </c>
      <c r="N556">
        <v>492</v>
      </c>
      <c r="O556" s="294">
        <v>11.315547378104876</v>
      </c>
    </row>
    <row r="557" spans="1:15" hidden="1">
      <c r="A557" s="293">
        <v>48201341502</v>
      </c>
      <c r="B557" t="s">
        <v>5560</v>
      </c>
      <c r="C557">
        <v>48201</v>
      </c>
      <c r="D557" t="s">
        <v>858</v>
      </c>
      <c r="E557">
        <v>6</v>
      </c>
      <c r="F557">
        <v>106548</v>
      </c>
      <c r="G557">
        <v>53973.75</v>
      </c>
      <c r="H557">
        <v>75709.5</v>
      </c>
      <c r="I557">
        <v>106804.75</v>
      </c>
      <c r="J557" t="s">
        <v>2151</v>
      </c>
      <c r="K557" s="294">
        <v>11.533288484853507</v>
      </c>
      <c r="L557" t="s">
        <v>2152</v>
      </c>
      <c r="M557">
        <v>4573</v>
      </c>
      <c r="N557">
        <v>157</v>
      </c>
      <c r="O557" s="294">
        <v>3.4331948392739995</v>
      </c>
    </row>
    <row r="558" spans="1:15" hidden="1">
      <c r="A558" s="293">
        <v>48201431701</v>
      </c>
      <c r="B558" t="s">
        <v>5745</v>
      </c>
      <c r="C558">
        <v>48201</v>
      </c>
      <c r="D558" t="s">
        <v>858</v>
      </c>
      <c r="E558">
        <v>6</v>
      </c>
      <c r="F558">
        <v>106190</v>
      </c>
      <c r="G558">
        <v>53973.75</v>
      </c>
      <c r="H558">
        <v>75709.5</v>
      </c>
      <c r="I558">
        <v>106804.75</v>
      </c>
      <c r="J558" t="s">
        <v>2151</v>
      </c>
      <c r="K558" s="294">
        <v>11.533288484853507</v>
      </c>
      <c r="L558" t="s">
        <v>2152</v>
      </c>
      <c r="M558">
        <v>2039</v>
      </c>
      <c r="N558">
        <v>54</v>
      </c>
      <c r="O558" s="294">
        <v>2.6483570377636099</v>
      </c>
    </row>
    <row r="559" spans="1:15" hidden="1">
      <c r="A559" s="293">
        <v>48201532504</v>
      </c>
      <c r="B559" t="s">
        <v>5995</v>
      </c>
      <c r="C559">
        <v>48201</v>
      </c>
      <c r="D559" t="s">
        <v>858</v>
      </c>
      <c r="E559">
        <v>6</v>
      </c>
      <c r="F559">
        <v>105797</v>
      </c>
      <c r="G559">
        <v>53973.75</v>
      </c>
      <c r="H559">
        <v>75709.5</v>
      </c>
      <c r="I559">
        <v>106804.75</v>
      </c>
      <c r="J559" t="s">
        <v>2151</v>
      </c>
      <c r="K559" s="294">
        <v>11.533288484853507</v>
      </c>
      <c r="L559" t="s">
        <v>2152</v>
      </c>
      <c r="M559">
        <v>4713</v>
      </c>
      <c r="N559">
        <v>304</v>
      </c>
      <c r="O559" s="294">
        <v>6.4502440059410135</v>
      </c>
    </row>
    <row r="560" spans="1:15" hidden="1">
      <c r="A560" s="293">
        <v>48201350604</v>
      </c>
      <c r="B560" t="s">
        <v>5594</v>
      </c>
      <c r="C560">
        <v>48201</v>
      </c>
      <c r="D560" t="s">
        <v>858</v>
      </c>
      <c r="E560">
        <v>6</v>
      </c>
      <c r="F560">
        <v>105726</v>
      </c>
      <c r="G560">
        <v>53973.75</v>
      </c>
      <c r="H560">
        <v>75709.5</v>
      </c>
      <c r="I560">
        <v>106804.75</v>
      </c>
      <c r="J560" t="s">
        <v>2151</v>
      </c>
      <c r="K560" s="294">
        <v>11.533288484853507</v>
      </c>
      <c r="L560" t="s">
        <v>2152</v>
      </c>
      <c r="M560">
        <v>3619</v>
      </c>
      <c r="N560">
        <v>60</v>
      </c>
      <c r="O560" s="294">
        <v>1.657916551533573</v>
      </c>
    </row>
    <row r="561" spans="1:15" hidden="1">
      <c r="A561" s="293">
        <v>48201541604</v>
      </c>
      <c r="B561" t="s">
        <v>6059</v>
      </c>
      <c r="C561">
        <v>48201</v>
      </c>
      <c r="D561" t="s">
        <v>858</v>
      </c>
      <c r="E561">
        <v>6</v>
      </c>
      <c r="F561">
        <v>105534</v>
      </c>
      <c r="G561">
        <v>53973.75</v>
      </c>
      <c r="H561">
        <v>75709.5</v>
      </c>
      <c r="I561">
        <v>106804.75</v>
      </c>
      <c r="J561" t="s">
        <v>2151</v>
      </c>
      <c r="K561" s="294">
        <v>11.533288484853507</v>
      </c>
      <c r="L561" t="s">
        <v>2152</v>
      </c>
      <c r="M561">
        <v>9923</v>
      </c>
      <c r="N561">
        <v>895</v>
      </c>
      <c r="O561" s="294">
        <v>9.0194497631764587</v>
      </c>
    </row>
    <row r="562" spans="1:15" hidden="1">
      <c r="A562" s="293">
        <v>48201410900</v>
      </c>
      <c r="B562" t="s">
        <v>5616</v>
      </c>
      <c r="C562">
        <v>48201</v>
      </c>
      <c r="D562" t="s">
        <v>858</v>
      </c>
      <c r="E562">
        <v>6</v>
      </c>
      <c r="F562">
        <v>105463</v>
      </c>
      <c r="G562">
        <v>53973.75</v>
      </c>
      <c r="H562">
        <v>75709.5</v>
      </c>
      <c r="I562">
        <v>106804.75</v>
      </c>
      <c r="J562" t="s">
        <v>2151</v>
      </c>
      <c r="K562" s="294">
        <v>11.533288484853507</v>
      </c>
      <c r="L562" t="s">
        <v>2152</v>
      </c>
      <c r="M562">
        <v>3514</v>
      </c>
      <c r="N562">
        <v>358</v>
      </c>
      <c r="O562" s="294">
        <v>10.187820147979512</v>
      </c>
    </row>
    <row r="563" spans="1:15" hidden="1">
      <c r="A563" s="293">
        <v>48201553405</v>
      </c>
      <c r="B563" t="s">
        <v>6177</v>
      </c>
      <c r="C563">
        <v>48201</v>
      </c>
      <c r="D563" t="s">
        <v>858</v>
      </c>
      <c r="E563">
        <v>6</v>
      </c>
      <c r="F563">
        <v>105250</v>
      </c>
      <c r="G563">
        <v>53973.75</v>
      </c>
      <c r="H563">
        <v>75709.5</v>
      </c>
      <c r="I563">
        <v>106804.75</v>
      </c>
      <c r="J563" t="s">
        <v>2151</v>
      </c>
      <c r="K563" s="294">
        <v>11.533288484853507</v>
      </c>
      <c r="L563" t="s">
        <v>2152</v>
      </c>
      <c r="M563">
        <v>6664</v>
      </c>
      <c r="N563">
        <v>799</v>
      </c>
      <c r="O563" s="294">
        <v>11.989795918367346</v>
      </c>
    </row>
    <row r="564" spans="1:15" hidden="1">
      <c r="A564" s="293">
        <v>48201333906</v>
      </c>
      <c r="B564" t="s">
        <v>5527</v>
      </c>
      <c r="C564">
        <v>48201</v>
      </c>
      <c r="D564" t="s">
        <v>858</v>
      </c>
      <c r="E564">
        <v>6</v>
      </c>
      <c r="F564">
        <v>104850</v>
      </c>
      <c r="G564">
        <v>53973.75</v>
      </c>
      <c r="H564">
        <v>75709.5</v>
      </c>
      <c r="I564">
        <v>106804.75</v>
      </c>
      <c r="J564" t="s">
        <v>2151</v>
      </c>
      <c r="K564" s="294">
        <v>11.533288484853507</v>
      </c>
      <c r="L564" t="s">
        <v>2152</v>
      </c>
      <c r="M564">
        <v>5719</v>
      </c>
      <c r="N564">
        <v>545</v>
      </c>
      <c r="O564" s="294">
        <v>9.5296380486098968</v>
      </c>
    </row>
    <row r="565" spans="1:15" hidden="1">
      <c r="A565" s="293">
        <v>48201421802</v>
      </c>
      <c r="B565" t="s">
        <v>5683</v>
      </c>
      <c r="C565">
        <v>48201</v>
      </c>
      <c r="D565" t="s">
        <v>858</v>
      </c>
      <c r="E565">
        <v>6</v>
      </c>
      <c r="F565">
        <v>104583</v>
      </c>
      <c r="G565">
        <v>53973.75</v>
      </c>
      <c r="H565">
        <v>75709.5</v>
      </c>
      <c r="I565">
        <v>106804.75</v>
      </c>
      <c r="J565" t="s">
        <v>2151</v>
      </c>
      <c r="K565" s="294">
        <v>11.533288484853507</v>
      </c>
      <c r="L565" t="s">
        <v>2152</v>
      </c>
      <c r="M565">
        <v>2270</v>
      </c>
      <c r="N565">
        <v>249</v>
      </c>
      <c r="O565" s="294">
        <v>10.969162995594713</v>
      </c>
    </row>
    <row r="566" spans="1:15" hidden="1">
      <c r="A566" s="293">
        <v>48201554805</v>
      </c>
      <c r="B566" t="s">
        <v>6208</v>
      </c>
      <c r="C566">
        <v>48201</v>
      </c>
      <c r="D566" t="s">
        <v>858</v>
      </c>
      <c r="E566">
        <v>6</v>
      </c>
      <c r="F566">
        <v>104331</v>
      </c>
      <c r="G566">
        <v>53973.75</v>
      </c>
      <c r="H566">
        <v>75709.5</v>
      </c>
      <c r="I566">
        <v>106804.75</v>
      </c>
      <c r="J566" t="s">
        <v>2151</v>
      </c>
      <c r="K566" s="294">
        <v>11.533288484853507</v>
      </c>
      <c r="L566" t="s">
        <v>2152</v>
      </c>
      <c r="M566">
        <v>8906</v>
      </c>
      <c r="N566">
        <v>908</v>
      </c>
      <c r="O566" s="294">
        <v>10.195373905232428</v>
      </c>
    </row>
    <row r="567" spans="1:15" hidden="1">
      <c r="A567" s="293">
        <v>48201543005</v>
      </c>
      <c r="B567" t="s">
        <v>6093</v>
      </c>
      <c r="C567">
        <v>48201</v>
      </c>
      <c r="D567" t="s">
        <v>858</v>
      </c>
      <c r="E567">
        <v>6</v>
      </c>
      <c r="F567">
        <v>104315</v>
      </c>
      <c r="G567">
        <v>53973.75</v>
      </c>
      <c r="H567">
        <v>75709.5</v>
      </c>
      <c r="I567">
        <v>106804.75</v>
      </c>
      <c r="J567" t="s">
        <v>2151</v>
      </c>
      <c r="K567" s="294">
        <v>11.533288484853507</v>
      </c>
      <c r="L567" t="s">
        <v>2152</v>
      </c>
      <c r="M567">
        <v>9614</v>
      </c>
      <c r="N567">
        <v>1233</v>
      </c>
      <c r="O567" s="294">
        <v>12.82504680674017</v>
      </c>
    </row>
    <row r="568" spans="1:15" hidden="1">
      <c r="A568" s="293">
        <v>48201541206</v>
      </c>
      <c r="B568" t="s">
        <v>6049</v>
      </c>
      <c r="C568">
        <v>48201</v>
      </c>
      <c r="D568" t="s">
        <v>858</v>
      </c>
      <c r="E568">
        <v>6</v>
      </c>
      <c r="F568">
        <v>104265</v>
      </c>
      <c r="G568">
        <v>53973.75</v>
      </c>
      <c r="H568">
        <v>75709.5</v>
      </c>
      <c r="I568">
        <v>106804.75</v>
      </c>
      <c r="J568" t="s">
        <v>2151</v>
      </c>
      <c r="K568" s="294">
        <v>11.533288484853507</v>
      </c>
      <c r="L568" t="s">
        <v>2152</v>
      </c>
      <c r="M568">
        <v>4901</v>
      </c>
      <c r="N568">
        <v>530</v>
      </c>
      <c r="O568" s="294">
        <v>10.814119567435217</v>
      </c>
    </row>
    <row r="569" spans="1:15" hidden="1">
      <c r="A569" s="293">
        <v>48201555200</v>
      </c>
      <c r="B569" t="s">
        <v>6223</v>
      </c>
      <c r="C569">
        <v>48201</v>
      </c>
      <c r="D569" t="s">
        <v>858</v>
      </c>
      <c r="E569">
        <v>6</v>
      </c>
      <c r="F569">
        <v>103897</v>
      </c>
      <c r="G569">
        <v>53973.75</v>
      </c>
      <c r="H569">
        <v>75709.5</v>
      </c>
      <c r="I569">
        <v>106804.75</v>
      </c>
      <c r="J569" t="s">
        <v>2151</v>
      </c>
      <c r="K569" s="294">
        <v>11.533288484853507</v>
      </c>
      <c r="L569" t="s">
        <v>2152</v>
      </c>
      <c r="M569">
        <v>12630</v>
      </c>
      <c r="N569">
        <v>1714</v>
      </c>
      <c r="O569" s="294">
        <v>13.570863024544735</v>
      </c>
    </row>
    <row r="570" spans="1:15" hidden="1">
      <c r="A570" s="293">
        <v>48201251903</v>
      </c>
      <c r="B570" t="s">
        <v>5326</v>
      </c>
      <c r="C570">
        <v>48201</v>
      </c>
      <c r="D570" t="s">
        <v>858</v>
      </c>
      <c r="E570">
        <v>6</v>
      </c>
      <c r="F570">
        <v>103611</v>
      </c>
      <c r="G570">
        <v>53973.75</v>
      </c>
      <c r="H570">
        <v>75709.5</v>
      </c>
      <c r="I570">
        <v>106804.75</v>
      </c>
      <c r="J570" t="s">
        <v>2151</v>
      </c>
      <c r="K570" s="294">
        <v>11.533288484853507</v>
      </c>
      <c r="L570" t="s">
        <v>2152</v>
      </c>
      <c r="M570">
        <v>4174</v>
      </c>
      <c r="N570">
        <v>98</v>
      </c>
      <c r="O570" s="294">
        <v>2.347867752755151</v>
      </c>
    </row>
    <row r="571" spans="1:15" hidden="1">
      <c r="A571" s="293">
        <v>48201541701</v>
      </c>
      <c r="B571" t="s">
        <v>6060</v>
      </c>
      <c r="C571">
        <v>48201</v>
      </c>
      <c r="D571" t="s">
        <v>858</v>
      </c>
      <c r="E571">
        <v>6</v>
      </c>
      <c r="F571">
        <v>103454</v>
      </c>
      <c r="G571">
        <v>53973.75</v>
      </c>
      <c r="H571">
        <v>75709.5</v>
      </c>
      <c r="I571">
        <v>106804.75</v>
      </c>
      <c r="J571" t="s">
        <v>2151</v>
      </c>
      <c r="K571" s="294">
        <v>11.533288484853507</v>
      </c>
      <c r="L571" t="s">
        <v>2157</v>
      </c>
      <c r="M571">
        <v>6698</v>
      </c>
      <c r="N571">
        <v>1784</v>
      </c>
      <c r="O571" s="294">
        <v>26.63481636309346</v>
      </c>
    </row>
    <row r="572" spans="1:15" hidden="1">
      <c r="A572" s="293">
        <v>48201552003</v>
      </c>
      <c r="B572" t="s">
        <v>6145</v>
      </c>
      <c r="C572">
        <v>48201</v>
      </c>
      <c r="D572" t="s">
        <v>858</v>
      </c>
      <c r="E572">
        <v>6</v>
      </c>
      <c r="F572">
        <v>103434</v>
      </c>
      <c r="G572">
        <v>53973.75</v>
      </c>
      <c r="H572">
        <v>75709.5</v>
      </c>
      <c r="I572">
        <v>106804.75</v>
      </c>
      <c r="J572" t="s">
        <v>2151</v>
      </c>
      <c r="K572" s="294">
        <v>11.533288484853507</v>
      </c>
      <c r="L572" t="s">
        <v>2152</v>
      </c>
      <c r="M572">
        <v>4660</v>
      </c>
      <c r="N572">
        <v>452</v>
      </c>
      <c r="O572" s="294">
        <v>9.6995708154506435</v>
      </c>
    </row>
    <row r="573" spans="1:15" hidden="1">
      <c r="A573" s="293">
        <v>48201232306</v>
      </c>
      <c r="B573" t="s">
        <v>5224</v>
      </c>
      <c r="C573">
        <v>48201</v>
      </c>
      <c r="D573" t="s">
        <v>858</v>
      </c>
      <c r="E573">
        <v>6</v>
      </c>
      <c r="F573">
        <v>103191</v>
      </c>
      <c r="G573">
        <v>53973.75</v>
      </c>
      <c r="H573">
        <v>75709.5</v>
      </c>
      <c r="I573">
        <v>106804.75</v>
      </c>
      <c r="J573" t="s">
        <v>2151</v>
      </c>
      <c r="K573" s="294">
        <v>11.533288484853507</v>
      </c>
      <c r="L573" t="s">
        <v>2152</v>
      </c>
      <c r="M573">
        <v>4029</v>
      </c>
      <c r="N573">
        <v>636</v>
      </c>
      <c r="O573" s="294">
        <v>15.785554728220403</v>
      </c>
    </row>
    <row r="574" spans="1:15" hidden="1">
      <c r="A574" s="293">
        <v>48201534102</v>
      </c>
      <c r="B574" t="s">
        <v>6021</v>
      </c>
      <c r="C574">
        <v>48201</v>
      </c>
      <c r="D574" t="s">
        <v>858</v>
      </c>
      <c r="E574">
        <v>6</v>
      </c>
      <c r="F574">
        <v>103032</v>
      </c>
      <c r="G574">
        <v>53973.75</v>
      </c>
      <c r="H574">
        <v>75709.5</v>
      </c>
      <c r="I574">
        <v>106804.75</v>
      </c>
      <c r="J574" t="s">
        <v>2151</v>
      </c>
      <c r="K574" s="294">
        <v>11.533288484853507</v>
      </c>
      <c r="L574" t="s">
        <v>2152</v>
      </c>
      <c r="M574">
        <v>5013</v>
      </c>
      <c r="N574">
        <v>820</v>
      </c>
      <c r="O574" s="294">
        <v>16.357470576501097</v>
      </c>
    </row>
    <row r="575" spans="1:15" hidden="1">
      <c r="A575" s="293">
        <v>48201431002</v>
      </c>
      <c r="B575" t="s">
        <v>5727</v>
      </c>
      <c r="C575">
        <v>48201</v>
      </c>
      <c r="D575" t="s">
        <v>858</v>
      </c>
      <c r="E575">
        <v>6</v>
      </c>
      <c r="F575">
        <v>103021</v>
      </c>
      <c r="G575">
        <v>53973.75</v>
      </c>
      <c r="H575">
        <v>75709.5</v>
      </c>
      <c r="I575">
        <v>106804.75</v>
      </c>
      <c r="J575" t="s">
        <v>2151</v>
      </c>
      <c r="K575" s="294">
        <v>11.533288484853507</v>
      </c>
      <c r="L575" t="s">
        <v>2152</v>
      </c>
      <c r="M575">
        <v>3018</v>
      </c>
      <c r="N575">
        <v>60</v>
      </c>
      <c r="O575" s="294">
        <v>1.9880715705765408</v>
      </c>
    </row>
    <row r="576" spans="1:15" hidden="1">
      <c r="A576" s="293">
        <v>48201411003</v>
      </c>
      <c r="B576" t="s">
        <v>5619</v>
      </c>
      <c r="C576">
        <v>48201</v>
      </c>
      <c r="D576" t="s">
        <v>858</v>
      </c>
      <c r="E576">
        <v>6</v>
      </c>
      <c r="F576">
        <v>102895</v>
      </c>
      <c r="G576">
        <v>53973.75</v>
      </c>
      <c r="H576">
        <v>75709.5</v>
      </c>
      <c r="I576">
        <v>106804.75</v>
      </c>
      <c r="J576" t="s">
        <v>2151</v>
      </c>
      <c r="K576" s="294">
        <v>11.533288484853507</v>
      </c>
      <c r="L576" t="s">
        <v>2152</v>
      </c>
      <c r="M576">
        <v>1532</v>
      </c>
      <c r="N576">
        <v>195</v>
      </c>
      <c r="O576" s="294">
        <v>12.728459530026109</v>
      </c>
    </row>
    <row r="577" spans="1:15" hidden="1">
      <c r="A577" s="293">
        <v>48201410300</v>
      </c>
      <c r="B577" t="s">
        <v>5603</v>
      </c>
      <c r="C577">
        <v>48201</v>
      </c>
      <c r="D577" t="s">
        <v>858</v>
      </c>
      <c r="E577">
        <v>6</v>
      </c>
      <c r="F577">
        <v>102889</v>
      </c>
      <c r="G577">
        <v>53973.75</v>
      </c>
      <c r="H577">
        <v>75709.5</v>
      </c>
      <c r="I577">
        <v>106804.75</v>
      </c>
      <c r="J577" t="s">
        <v>2151</v>
      </c>
      <c r="K577" s="294">
        <v>11.533288484853507</v>
      </c>
      <c r="L577" t="s">
        <v>2152</v>
      </c>
      <c r="M577">
        <v>3846</v>
      </c>
      <c r="N577">
        <v>383</v>
      </c>
      <c r="O577" s="294">
        <v>9.9583983359334365</v>
      </c>
    </row>
    <row r="578" spans="1:15" hidden="1">
      <c r="A578" s="293">
        <v>48201340702</v>
      </c>
      <c r="B578" t="s">
        <v>5545</v>
      </c>
      <c r="C578">
        <v>48201</v>
      </c>
      <c r="D578" t="s">
        <v>858</v>
      </c>
      <c r="E578">
        <v>6</v>
      </c>
      <c r="F578">
        <v>102868</v>
      </c>
      <c r="G578">
        <v>53973.75</v>
      </c>
      <c r="H578">
        <v>75709.5</v>
      </c>
      <c r="I578">
        <v>106804.75</v>
      </c>
      <c r="J578" t="s">
        <v>2151</v>
      </c>
      <c r="K578" s="294">
        <v>11.533288484853507</v>
      </c>
      <c r="L578" t="s">
        <v>2152</v>
      </c>
      <c r="M578">
        <v>3747</v>
      </c>
      <c r="N578">
        <v>441</v>
      </c>
      <c r="O578" s="294">
        <v>11.76941553242594</v>
      </c>
    </row>
    <row r="579" spans="1:15" hidden="1">
      <c r="A579" s="293">
        <v>48201350700</v>
      </c>
      <c r="B579" t="s">
        <v>5595</v>
      </c>
      <c r="C579">
        <v>48201</v>
      </c>
      <c r="D579" t="s">
        <v>858</v>
      </c>
      <c r="E579">
        <v>6</v>
      </c>
      <c r="F579">
        <v>102386</v>
      </c>
      <c r="G579">
        <v>53973.75</v>
      </c>
      <c r="H579">
        <v>75709.5</v>
      </c>
      <c r="I579">
        <v>106804.75</v>
      </c>
      <c r="J579" t="s">
        <v>2151</v>
      </c>
      <c r="K579" s="294">
        <v>11.533288484853507</v>
      </c>
      <c r="L579" t="s">
        <v>2152</v>
      </c>
      <c r="M579">
        <v>2087</v>
      </c>
      <c r="N579">
        <v>84</v>
      </c>
      <c r="O579" s="294">
        <v>4.0249161475802593</v>
      </c>
    </row>
    <row r="580" spans="1:15" hidden="1">
      <c r="A580" s="293">
        <v>48201541006</v>
      </c>
      <c r="B580" t="s">
        <v>6041</v>
      </c>
      <c r="C580">
        <v>48201</v>
      </c>
      <c r="D580" t="s">
        <v>858</v>
      </c>
      <c r="E580">
        <v>6</v>
      </c>
      <c r="F580">
        <v>102205</v>
      </c>
      <c r="G580">
        <v>53973.75</v>
      </c>
      <c r="H580">
        <v>75709.5</v>
      </c>
      <c r="I580">
        <v>106804.75</v>
      </c>
      <c r="J580" t="s">
        <v>2151</v>
      </c>
      <c r="K580" s="294">
        <v>11.533288484853507</v>
      </c>
      <c r="L580" t="s">
        <v>2152</v>
      </c>
      <c r="M580">
        <v>6745</v>
      </c>
      <c r="N580">
        <v>750</v>
      </c>
      <c r="O580" s="294">
        <v>11.11934766493699</v>
      </c>
    </row>
    <row r="581" spans="1:15" hidden="1">
      <c r="A581" s="293">
        <v>48201543008</v>
      </c>
      <c r="B581" t="s">
        <v>6096</v>
      </c>
      <c r="C581">
        <v>48201</v>
      </c>
      <c r="D581" t="s">
        <v>858</v>
      </c>
      <c r="E581">
        <v>6</v>
      </c>
      <c r="F581">
        <v>101818</v>
      </c>
      <c r="G581">
        <v>53973.75</v>
      </c>
      <c r="H581">
        <v>75709.5</v>
      </c>
      <c r="I581">
        <v>106804.75</v>
      </c>
      <c r="J581" t="s">
        <v>2151</v>
      </c>
      <c r="K581" s="294">
        <v>11.533288484853507</v>
      </c>
      <c r="L581" t="s">
        <v>2152</v>
      </c>
      <c r="M581">
        <v>5537</v>
      </c>
      <c r="N581">
        <v>45</v>
      </c>
      <c r="O581" s="294">
        <v>0.81271446631750033</v>
      </c>
    </row>
    <row r="582" spans="1:15" hidden="1">
      <c r="A582" s="293">
        <v>48201451006</v>
      </c>
      <c r="B582" t="s">
        <v>5813</v>
      </c>
      <c r="C582">
        <v>48201</v>
      </c>
      <c r="D582" t="s">
        <v>858</v>
      </c>
      <c r="E582">
        <v>6</v>
      </c>
      <c r="F582">
        <v>101542</v>
      </c>
      <c r="G582">
        <v>53973.75</v>
      </c>
      <c r="H582">
        <v>75709.5</v>
      </c>
      <c r="I582">
        <v>106804.75</v>
      </c>
      <c r="J582" t="s">
        <v>2151</v>
      </c>
      <c r="K582" s="294">
        <v>11.533288484853507</v>
      </c>
      <c r="L582" t="s">
        <v>2152</v>
      </c>
      <c r="M582">
        <v>2479</v>
      </c>
      <c r="N582">
        <v>72</v>
      </c>
      <c r="O582" s="294">
        <v>2.9043969342476808</v>
      </c>
    </row>
    <row r="583" spans="1:15" hidden="1">
      <c r="A583" s="293">
        <v>48201413000</v>
      </c>
      <c r="B583" t="s">
        <v>5647</v>
      </c>
      <c r="C583">
        <v>48201</v>
      </c>
      <c r="D583" t="s">
        <v>858</v>
      </c>
      <c r="E583">
        <v>6</v>
      </c>
      <c r="F583">
        <v>101518</v>
      </c>
      <c r="G583">
        <v>53973.75</v>
      </c>
      <c r="H583">
        <v>75709.5</v>
      </c>
      <c r="I583">
        <v>106804.75</v>
      </c>
      <c r="J583" t="s">
        <v>2151</v>
      </c>
      <c r="K583" s="294">
        <v>11.533288484853507</v>
      </c>
      <c r="L583" t="s">
        <v>2152</v>
      </c>
      <c r="M583">
        <v>3061</v>
      </c>
      <c r="N583">
        <v>207</v>
      </c>
      <c r="O583" s="294">
        <v>6.7624959163672003</v>
      </c>
    </row>
    <row r="584" spans="1:15" hidden="1">
      <c r="A584" s="293">
        <v>48201341800</v>
      </c>
      <c r="B584" t="s">
        <v>5563</v>
      </c>
      <c r="C584">
        <v>48201</v>
      </c>
      <c r="D584" t="s">
        <v>858</v>
      </c>
      <c r="E584">
        <v>6</v>
      </c>
      <c r="F584">
        <v>101438</v>
      </c>
      <c r="G584">
        <v>53973.75</v>
      </c>
      <c r="H584">
        <v>75709.5</v>
      </c>
      <c r="I584">
        <v>106804.75</v>
      </c>
      <c r="J584" t="s">
        <v>2151</v>
      </c>
      <c r="K584" s="294">
        <v>11.533288484853507</v>
      </c>
      <c r="L584" t="s">
        <v>2152</v>
      </c>
      <c r="M584">
        <v>2224</v>
      </c>
      <c r="N584">
        <v>212</v>
      </c>
      <c r="O584" s="294">
        <v>9.5323741007194247</v>
      </c>
    </row>
    <row r="585" spans="1:15" hidden="1">
      <c r="A585" s="293">
        <v>48201451606</v>
      </c>
      <c r="B585" t="s">
        <v>5828</v>
      </c>
      <c r="C585">
        <v>48201</v>
      </c>
      <c r="D585" t="s">
        <v>858</v>
      </c>
      <c r="E585">
        <v>6</v>
      </c>
      <c r="F585">
        <v>101179</v>
      </c>
      <c r="G585">
        <v>53973.75</v>
      </c>
      <c r="H585">
        <v>75709.5</v>
      </c>
      <c r="I585">
        <v>106804.75</v>
      </c>
      <c r="J585" t="s">
        <v>2151</v>
      </c>
      <c r="K585" s="294">
        <v>11.533288484853507</v>
      </c>
      <c r="L585" t="s">
        <v>2152</v>
      </c>
      <c r="M585">
        <v>6578</v>
      </c>
      <c r="N585">
        <v>676</v>
      </c>
      <c r="O585" s="294">
        <v>10.276679841897234</v>
      </c>
    </row>
    <row r="586" spans="1:15" hidden="1">
      <c r="A586" s="293">
        <v>48201454902</v>
      </c>
      <c r="B586" t="s">
        <v>5892</v>
      </c>
      <c r="C586">
        <v>48201</v>
      </c>
      <c r="D586" t="s">
        <v>858</v>
      </c>
      <c r="E586">
        <v>6</v>
      </c>
      <c r="F586">
        <v>101032</v>
      </c>
      <c r="G586">
        <v>53973.75</v>
      </c>
      <c r="H586">
        <v>75709.5</v>
      </c>
      <c r="I586">
        <v>106804.75</v>
      </c>
      <c r="J586" t="s">
        <v>2151</v>
      </c>
      <c r="K586" s="294">
        <v>11.533288484853507</v>
      </c>
      <c r="L586" t="s">
        <v>2152</v>
      </c>
      <c r="M586">
        <v>8800</v>
      </c>
      <c r="N586">
        <v>355</v>
      </c>
      <c r="O586" s="294">
        <v>4.0340909090909092</v>
      </c>
    </row>
    <row r="587" spans="1:15" hidden="1">
      <c r="A587" s="293">
        <v>48201553500</v>
      </c>
      <c r="B587" t="s">
        <v>6178</v>
      </c>
      <c r="C587">
        <v>48201</v>
      </c>
      <c r="D587" t="s">
        <v>858</v>
      </c>
      <c r="E587">
        <v>6</v>
      </c>
      <c r="F587">
        <v>100815</v>
      </c>
      <c r="G587">
        <v>53973.75</v>
      </c>
      <c r="H587">
        <v>75709.5</v>
      </c>
      <c r="I587">
        <v>106804.75</v>
      </c>
      <c r="J587" t="s">
        <v>2151</v>
      </c>
      <c r="K587" s="294">
        <v>11.533288484853507</v>
      </c>
      <c r="L587" t="s">
        <v>2152</v>
      </c>
      <c r="M587">
        <v>6934</v>
      </c>
      <c r="N587">
        <v>199</v>
      </c>
      <c r="O587" s="294">
        <v>2.8699163541967119</v>
      </c>
    </row>
    <row r="588" spans="1:15" hidden="1">
      <c r="A588" s="293">
        <v>48201455200</v>
      </c>
      <c r="B588" t="s">
        <v>5897</v>
      </c>
      <c r="C588">
        <v>48201</v>
      </c>
      <c r="D588" t="s">
        <v>858</v>
      </c>
      <c r="E588">
        <v>6</v>
      </c>
      <c r="F588">
        <v>100607</v>
      </c>
      <c r="G588">
        <v>53973.75</v>
      </c>
      <c r="H588">
        <v>75709.5</v>
      </c>
      <c r="I588">
        <v>106804.75</v>
      </c>
      <c r="J588" t="s">
        <v>2151</v>
      </c>
      <c r="K588" s="294">
        <v>11.533288484853507</v>
      </c>
      <c r="L588" t="s">
        <v>2152</v>
      </c>
      <c r="M588">
        <v>4261</v>
      </c>
      <c r="N588">
        <v>130</v>
      </c>
      <c r="O588" s="294">
        <v>3.0509270124383949</v>
      </c>
    </row>
    <row r="589" spans="1:15" hidden="1">
      <c r="A589" s="293">
        <v>48201251100</v>
      </c>
      <c r="B589" t="s">
        <v>5312</v>
      </c>
      <c r="C589">
        <v>48201</v>
      </c>
      <c r="D589" t="s">
        <v>858</v>
      </c>
      <c r="E589">
        <v>6</v>
      </c>
      <c r="F589">
        <v>100208</v>
      </c>
      <c r="G589">
        <v>53973.75</v>
      </c>
      <c r="H589">
        <v>75709.5</v>
      </c>
      <c r="I589">
        <v>106804.75</v>
      </c>
      <c r="J589" t="s">
        <v>2151</v>
      </c>
      <c r="K589" s="294">
        <v>11.533288484853507</v>
      </c>
      <c r="L589" t="s">
        <v>2152</v>
      </c>
      <c r="M589">
        <v>6912</v>
      </c>
      <c r="N589">
        <v>360</v>
      </c>
      <c r="O589" s="294">
        <v>5.2083333333333339</v>
      </c>
    </row>
    <row r="590" spans="1:15" hidden="1">
      <c r="A590" s="293">
        <v>48201420300</v>
      </c>
      <c r="B590" t="s">
        <v>5657</v>
      </c>
      <c r="C590">
        <v>48201</v>
      </c>
      <c r="D590" t="s">
        <v>858</v>
      </c>
      <c r="E590">
        <v>6</v>
      </c>
      <c r="F590">
        <v>100013</v>
      </c>
      <c r="G590">
        <v>53973.75</v>
      </c>
      <c r="H590">
        <v>75709.5</v>
      </c>
      <c r="I590">
        <v>106804.75</v>
      </c>
      <c r="J590" t="s">
        <v>2151</v>
      </c>
      <c r="K590" s="294">
        <v>11.533288484853507</v>
      </c>
      <c r="L590" t="s">
        <v>2152</v>
      </c>
      <c r="M590">
        <v>3666</v>
      </c>
      <c r="N590">
        <v>207</v>
      </c>
      <c r="O590" s="294">
        <v>5.6464811783960718</v>
      </c>
    </row>
    <row r="591" spans="1:15" hidden="1">
      <c r="A591" s="293">
        <v>48201411505</v>
      </c>
      <c r="B591" t="s">
        <v>5627</v>
      </c>
      <c r="C591">
        <v>48201</v>
      </c>
      <c r="D591" t="s">
        <v>858</v>
      </c>
      <c r="E591">
        <v>6</v>
      </c>
      <c r="F591">
        <v>99617</v>
      </c>
      <c r="G591">
        <v>53973.75</v>
      </c>
      <c r="H591">
        <v>75709.5</v>
      </c>
      <c r="I591">
        <v>106804.75</v>
      </c>
      <c r="J591" t="s">
        <v>2151</v>
      </c>
      <c r="K591" s="294">
        <v>11.533288484853507</v>
      </c>
      <c r="L591" t="s">
        <v>2152</v>
      </c>
      <c r="M591">
        <v>2991</v>
      </c>
      <c r="N591">
        <v>330</v>
      </c>
      <c r="O591" s="294">
        <v>11.033099297893681</v>
      </c>
    </row>
    <row r="592" spans="1:15" hidden="1">
      <c r="A592" s="293">
        <v>48201343100</v>
      </c>
      <c r="B592" t="s">
        <v>5576</v>
      </c>
      <c r="C592">
        <v>48201</v>
      </c>
      <c r="D592" t="s">
        <v>858</v>
      </c>
      <c r="E592">
        <v>6</v>
      </c>
      <c r="F592">
        <v>99435</v>
      </c>
      <c r="G592">
        <v>53973.75</v>
      </c>
      <c r="H592">
        <v>75709.5</v>
      </c>
      <c r="I592">
        <v>106804.75</v>
      </c>
      <c r="J592" t="s">
        <v>2151</v>
      </c>
      <c r="K592" s="294">
        <v>11.533288484853507</v>
      </c>
      <c r="L592" t="s">
        <v>2152</v>
      </c>
      <c r="M592">
        <v>4014</v>
      </c>
      <c r="N592">
        <v>243</v>
      </c>
      <c r="O592" s="294">
        <v>6.0538116591928253</v>
      </c>
    </row>
    <row r="593" spans="1:15" hidden="1">
      <c r="A593" s="293">
        <v>48201313101</v>
      </c>
      <c r="B593" t="s">
        <v>5404</v>
      </c>
      <c r="C593">
        <v>48201</v>
      </c>
      <c r="D593" t="s">
        <v>858</v>
      </c>
      <c r="E593">
        <v>6</v>
      </c>
      <c r="F593">
        <v>99375</v>
      </c>
      <c r="G593">
        <v>53973.75</v>
      </c>
      <c r="H593">
        <v>75709.5</v>
      </c>
      <c r="I593">
        <v>106804.75</v>
      </c>
      <c r="J593" t="s">
        <v>2151</v>
      </c>
      <c r="K593" s="294">
        <v>11.533288484853507</v>
      </c>
      <c r="L593" t="s">
        <v>2152</v>
      </c>
      <c r="M593">
        <v>2333</v>
      </c>
      <c r="N593">
        <v>309</v>
      </c>
      <c r="O593" s="294">
        <v>13.244749249892843</v>
      </c>
    </row>
    <row r="594" spans="1:15" hidden="1">
      <c r="A594" s="293">
        <v>48291700400</v>
      </c>
      <c r="B594" t="s">
        <v>6962</v>
      </c>
      <c r="C594">
        <v>48291</v>
      </c>
      <c r="D594" t="s">
        <v>1974</v>
      </c>
      <c r="E594">
        <v>6</v>
      </c>
      <c r="F594">
        <v>91094</v>
      </c>
      <c r="G594">
        <v>53973.75</v>
      </c>
      <c r="H594">
        <v>75709.5</v>
      </c>
      <c r="I594">
        <v>106804.75</v>
      </c>
      <c r="J594" t="s">
        <v>2151</v>
      </c>
      <c r="K594" s="294">
        <v>11.533288484853507</v>
      </c>
      <c r="L594" t="s">
        <v>2152</v>
      </c>
      <c r="M594">
        <v>7821</v>
      </c>
      <c r="N594">
        <v>681</v>
      </c>
      <c r="O594" s="294">
        <v>8.7073264288454162</v>
      </c>
    </row>
    <row r="595" spans="1:15" hidden="1">
      <c r="A595" s="293">
        <v>48201556000</v>
      </c>
      <c r="B595" t="s">
        <v>6239</v>
      </c>
      <c r="C595">
        <v>48201</v>
      </c>
      <c r="D595" t="s">
        <v>858</v>
      </c>
      <c r="E595">
        <v>6</v>
      </c>
      <c r="F595">
        <v>99269</v>
      </c>
      <c r="G595">
        <v>53973.75</v>
      </c>
      <c r="H595">
        <v>75709.5</v>
      </c>
      <c r="I595">
        <v>106804.75</v>
      </c>
      <c r="J595" t="s">
        <v>2151</v>
      </c>
      <c r="K595" s="294">
        <v>11.533288484853507</v>
      </c>
      <c r="L595" t="s">
        <v>2152</v>
      </c>
      <c r="M595">
        <v>12666</v>
      </c>
      <c r="N595">
        <v>1365</v>
      </c>
      <c r="O595" s="294">
        <v>10.776882993841781</v>
      </c>
    </row>
    <row r="596" spans="1:15" hidden="1">
      <c r="A596" s="293">
        <v>48201555002</v>
      </c>
      <c r="B596" t="s">
        <v>6220</v>
      </c>
      <c r="C596">
        <v>48201</v>
      </c>
      <c r="D596" t="s">
        <v>858</v>
      </c>
      <c r="E596">
        <v>6</v>
      </c>
      <c r="F596">
        <v>99207</v>
      </c>
      <c r="G596">
        <v>53973.75</v>
      </c>
      <c r="H596">
        <v>75709.5</v>
      </c>
      <c r="I596">
        <v>106804.75</v>
      </c>
      <c r="J596" t="s">
        <v>2151</v>
      </c>
      <c r="K596" s="294">
        <v>11.533288484853507</v>
      </c>
      <c r="L596" t="s">
        <v>2152</v>
      </c>
      <c r="M596">
        <v>5220</v>
      </c>
      <c r="N596">
        <v>552</v>
      </c>
      <c r="O596" s="294">
        <v>10.574712643678161</v>
      </c>
    </row>
    <row r="597" spans="1:15" hidden="1">
      <c r="A597" s="293">
        <v>48201422100</v>
      </c>
      <c r="B597" t="s">
        <v>5686</v>
      </c>
      <c r="C597">
        <v>48201</v>
      </c>
      <c r="D597" t="s">
        <v>858</v>
      </c>
      <c r="E597">
        <v>6</v>
      </c>
      <c r="F597">
        <v>99199</v>
      </c>
      <c r="G597">
        <v>53973.75</v>
      </c>
      <c r="H597">
        <v>75709.5</v>
      </c>
      <c r="I597">
        <v>106804.75</v>
      </c>
      <c r="J597" t="s">
        <v>2151</v>
      </c>
      <c r="K597" s="294">
        <v>11.533288484853507</v>
      </c>
      <c r="L597" t="s">
        <v>2152</v>
      </c>
      <c r="M597">
        <v>5227</v>
      </c>
      <c r="N597">
        <v>620</v>
      </c>
      <c r="O597" s="294">
        <v>11.861488425483069</v>
      </c>
    </row>
    <row r="598" spans="1:15" hidden="1">
      <c r="A598" s="293">
        <v>48201552304</v>
      </c>
      <c r="B598" t="s">
        <v>6153</v>
      </c>
      <c r="C598">
        <v>48201</v>
      </c>
      <c r="D598" t="s">
        <v>858</v>
      </c>
      <c r="E598">
        <v>6</v>
      </c>
      <c r="F598">
        <v>98963</v>
      </c>
      <c r="G598">
        <v>53973.75</v>
      </c>
      <c r="H598">
        <v>75709.5</v>
      </c>
      <c r="I598">
        <v>106804.75</v>
      </c>
      <c r="J598" t="s">
        <v>2151</v>
      </c>
      <c r="K598" s="294">
        <v>11.533288484853507</v>
      </c>
      <c r="L598" t="s">
        <v>2152</v>
      </c>
      <c r="M598">
        <v>2050</v>
      </c>
      <c r="N598">
        <v>41</v>
      </c>
      <c r="O598" s="294">
        <v>2</v>
      </c>
    </row>
    <row r="599" spans="1:15" hidden="1">
      <c r="A599" s="293">
        <v>48201342002</v>
      </c>
      <c r="B599" t="s">
        <v>5565</v>
      </c>
      <c r="C599">
        <v>48201</v>
      </c>
      <c r="D599" t="s">
        <v>858</v>
      </c>
      <c r="E599">
        <v>6</v>
      </c>
      <c r="F599">
        <v>98906</v>
      </c>
      <c r="G599">
        <v>53973.75</v>
      </c>
      <c r="H599">
        <v>75709.5</v>
      </c>
      <c r="I599">
        <v>106804.75</v>
      </c>
      <c r="J599" t="s">
        <v>2151</v>
      </c>
      <c r="K599" s="294">
        <v>11.533288484853507</v>
      </c>
      <c r="L599" t="s">
        <v>2152</v>
      </c>
      <c r="M599">
        <v>4030</v>
      </c>
      <c r="N599">
        <v>303</v>
      </c>
      <c r="O599" s="294">
        <v>7.518610421836228</v>
      </c>
    </row>
    <row r="600" spans="1:15" hidden="1">
      <c r="A600" s="293">
        <v>48201531400</v>
      </c>
      <c r="B600" t="s">
        <v>5979</v>
      </c>
      <c r="C600">
        <v>48201</v>
      </c>
      <c r="D600" t="s">
        <v>858</v>
      </c>
      <c r="E600">
        <v>6</v>
      </c>
      <c r="F600">
        <v>98777</v>
      </c>
      <c r="G600">
        <v>53973.75</v>
      </c>
      <c r="H600">
        <v>75709.5</v>
      </c>
      <c r="I600">
        <v>106804.75</v>
      </c>
      <c r="J600" t="s">
        <v>2151</v>
      </c>
      <c r="K600" s="294">
        <v>11.533288484853507</v>
      </c>
      <c r="L600" t="s">
        <v>2152</v>
      </c>
      <c r="M600">
        <v>2101</v>
      </c>
      <c r="N600">
        <v>98</v>
      </c>
      <c r="O600" s="294">
        <v>4.6644455021418372</v>
      </c>
    </row>
    <row r="601" spans="1:15" hidden="1">
      <c r="A601" s="293">
        <v>48201100001</v>
      </c>
      <c r="B601" t="s">
        <v>5132</v>
      </c>
      <c r="C601">
        <v>48201</v>
      </c>
      <c r="D601" t="s">
        <v>858</v>
      </c>
      <c r="E601">
        <v>6</v>
      </c>
      <c r="F601">
        <v>98668</v>
      </c>
      <c r="G601">
        <v>53973.75</v>
      </c>
      <c r="H601">
        <v>75709.5</v>
      </c>
      <c r="I601">
        <v>106804.75</v>
      </c>
      <c r="J601" t="s">
        <v>2151</v>
      </c>
      <c r="K601" s="294">
        <v>11.533288484853507</v>
      </c>
      <c r="L601" t="s">
        <v>2152</v>
      </c>
      <c r="M601">
        <v>4549</v>
      </c>
      <c r="N601">
        <v>695</v>
      </c>
      <c r="O601" s="294">
        <v>15.278083095185755</v>
      </c>
    </row>
    <row r="602" spans="1:15" hidden="1">
      <c r="A602" s="293">
        <v>48201542600</v>
      </c>
      <c r="B602" t="s">
        <v>6087</v>
      </c>
      <c r="C602">
        <v>48201</v>
      </c>
      <c r="D602" t="s">
        <v>858</v>
      </c>
      <c r="E602">
        <v>6</v>
      </c>
      <c r="F602">
        <v>98451</v>
      </c>
      <c r="G602">
        <v>53973.75</v>
      </c>
      <c r="H602">
        <v>75709.5</v>
      </c>
      <c r="I602">
        <v>106804.75</v>
      </c>
      <c r="J602" t="s">
        <v>2151</v>
      </c>
      <c r="K602" s="294">
        <v>11.533288484853507</v>
      </c>
      <c r="L602" t="s">
        <v>2152</v>
      </c>
      <c r="M602">
        <v>8036</v>
      </c>
      <c r="N602">
        <v>1150</v>
      </c>
      <c r="O602" s="294">
        <v>14.310602289696368</v>
      </c>
    </row>
    <row r="603" spans="1:15" hidden="1">
      <c r="A603" s="293">
        <v>48201312502</v>
      </c>
      <c r="B603" t="s">
        <v>5395</v>
      </c>
      <c r="C603">
        <v>48201</v>
      </c>
      <c r="D603" t="s">
        <v>858</v>
      </c>
      <c r="E603">
        <v>6</v>
      </c>
      <c r="F603">
        <v>98147</v>
      </c>
      <c r="G603">
        <v>53973.75</v>
      </c>
      <c r="H603">
        <v>75709.5</v>
      </c>
      <c r="I603">
        <v>106804.75</v>
      </c>
      <c r="J603" t="s">
        <v>2151</v>
      </c>
      <c r="K603" s="294">
        <v>11.533288484853507</v>
      </c>
      <c r="L603" t="s">
        <v>2157</v>
      </c>
      <c r="M603">
        <v>2195</v>
      </c>
      <c r="N603">
        <v>606</v>
      </c>
      <c r="O603" s="294">
        <v>27.608200455580867</v>
      </c>
    </row>
    <row r="604" spans="1:15" hidden="1">
      <c r="A604" s="293">
        <v>48201431403</v>
      </c>
      <c r="B604" t="s">
        <v>5738</v>
      </c>
      <c r="C604">
        <v>48201</v>
      </c>
      <c r="D604" t="s">
        <v>858</v>
      </c>
      <c r="E604">
        <v>6</v>
      </c>
      <c r="F604">
        <v>98105</v>
      </c>
      <c r="G604">
        <v>53973.75</v>
      </c>
      <c r="H604">
        <v>75709.5</v>
      </c>
      <c r="I604">
        <v>106804.75</v>
      </c>
      <c r="J604" t="s">
        <v>2151</v>
      </c>
      <c r="K604" s="294">
        <v>11.533288484853507</v>
      </c>
      <c r="L604" t="s">
        <v>2152</v>
      </c>
      <c r="M604">
        <v>1800</v>
      </c>
      <c r="N604">
        <v>319</v>
      </c>
      <c r="O604" s="294">
        <v>17.722222222222221</v>
      </c>
    </row>
    <row r="605" spans="1:15" hidden="1">
      <c r="A605" s="293">
        <v>48201411002</v>
      </c>
      <c r="B605" t="s">
        <v>5618</v>
      </c>
      <c r="C605">
        <v>48201</v>
      </c>
      <c r="D605" t="s">
        <v>858</v>
      </c>
      <c r="E605">
        <v>6</v>
      </c>
      <c r="F605">
        <v>97951</v>
      </c>
      <c r="G605">
        <v>53973.75</v>
      </c>
      <c r="H605">
        <v>75709.5</v>
      </c>
      <c r="I605">
        <v>106804.75</v>
      </c>
      <c r="J605" t="s">
        <v>2151</v>
      </c>
      <c r="K605" s="294">
        <v>11.533288484853507</v>
      </c>
      <c r="L605" t="s">
        <v>2152</v>
      </c>
      <c r="M605">
        <v>1946</v>
      </c>
      <c r="N605">
        <v>136</v>
      </c>
      <c r="O605" s="294">
        <v>6.9886947584789301</v>
      </c>
    </row>
    <row r="606" spans="1:15" hidden="1">
      <c r="A606" s="293">
        <v>48201343302</v>
      </c>
      <c r="B606" t="s">
        <v>5579</v>
      </c>
      <c r="C606">
        <v>48201</v>
      </c>
      <c r="D606" t="s">
        <v>858</v>
      </c>
      <c r="E606">
        <v>6</v>
      </c>
      <c r="F606">
        <v>97945</v>
      </c>
      <c r="G606">
        <v>53973.75</v>
      </c>
      <c r="H606">
        <v>75709.5</v>
      </c>
      <c r="I606">
        <v>106804.75</v>
      </c>
      <c r="J606" t="s">
        <v>2151</v>
      </c>
      <c r="K606" s="294">
        <v>11.533288484853507</v>
      </c>
      <c r="L606" t="s">
        <v>2152</v>
      </c>
      <c r="M606">
        <v>4932</v>
      </c>
      <c r="N606">
        <v>415</v>
      </c>
      <c r="O606" s="294">
        <v>8.414436334144364</v>
      </c>
    </row>
    <row r="607" spans="1:15" hidden="1">
      <c r="A607" s="293">
        <v>48201551202</v>
      </c>
      <c r="B607" t="s">
        <v>6130</v>
      </c>
      <c r="C607">
        <v>48201</v>
      </c>
      <c r="D607" t="s">
        <v>858</v>
      </c>
      <c r="E607">
        <v>6</v>
      </c>
      <c r="F607">
        <v>97903</v>
      </c>
      <c r="G607">
        <v>53973.75</v>
      </c>
      <c r="H607">
        <v>75709.5</v>
      </c>
      <c r="I607">
        <v>106804.75</v>
      </c>
      <c r="J607" t="s">
        <v>2151</v>
      </c>
      <c r="K607" s="294">
        <v>11.533288484853507</v>
      </c>
      <c r="L607" t="s">
        <v>2152</v>
      </c>
      <c r="M607">
        <v>3868</v>
      </c>
      <c r="N607">
        <v>115</v>
      </c>
      <c r="O607" s="294">
        <v>2.9731127197518097</v>
      </c>
    </row>
    <row r="608" spans="1:15" hidden="1">
      <c r="A608" s="293">
        <v>48201410201</v>
      </c>
      <c r="B608" t="s">
        <v>5601</v>
      </c>
      <c r="C608">
        <v>48201</v>
      </c>
      <c r="D608" t="s">
        <v>858</v>
      </c>
      <c r="E608">
        <v>6</v>
      </c>
      <c r="F608">
        <v>97844</v>
      </c>
      <c r="G608">
        <v>53973.75</v>
      </c>
      <c r="H608">
        <v>75709.5</v>
      </c>
      <c r="I608">
        <v>106804.75</v>
      </c>
      <c r="J608" t="s">
        <v>2151</v>
      </c>
      <c r="K608" s="294">
        <v>11.533288484853507</v>
      </c>
      <c r="L608" t="s">
        <v>2152</v>
      </c>
      <c r="M608">
        <v>1806</v>
      </c>
      <c r="N608">
        <v>130</v>
      </c>
      <c r="O608" s="294">
        <v>7.1982281284606859</v>
      </c>
    </row>
    <row r="609" spans="1:15" hidden="1">
      <c r="A609" s="293">
        <v>48201342900</v>
      </c>
      <c r="B609" t="s">
        <v>5574</v>
      </c>
      <c r="C609">
        <v>48201</v>
      </c>
      <c r="D609" t="s">
        <v>858</v>
      </c>
      <c r="E609">
        <v>6</v>
      </c>
      <c r="F609">
        <v>97842</v>
      </c>
      <c r="G609">
        <v>53973.75</v>
      </c>
      <c r="H609">
        <v>75709.5</v>
      </c>
      <c r="I609">
        <v>106804.75</v>
      </c>
      <c r="J609" t="s">
        <v>2151</v>
      </c>
      <c r="K609" s="294">
        <v>11.533288484853507</v>
      </c>
      <c r="L609" t="s">
        <v>2152</v>
      </c>
      <c r="M609">
        <v>6962</v>
      </c>
      <c r="N609">
        <v>257</v>
      </c>
      <c r="O609" s="294">
        <v>3.6914679689744325</v>
      </c>
    </row>
    <row r="610" spans="1:15" hidden="1">
      <c r="A610" s="293">
        <v>48201253102</v>
      </c>
      <c r="B610" t="s">
        <v>5348</v>
      </c>
      <c r="C610">
        <v>48201</v>
      </c>
      <c r="D610" t="s">
        <v>858</v>
      </c>
      <c r="E610">
        <v>6</v>
      </c>
      <c r="F610">
        <v>97754</v>
      </c>
      <c r="G610">
        <v>53973.75</v>
      </c>
      <c r="H610">
        <v>75709.5</v>
      </c>
      <c r="I610">
        <v>106804.75</v>
      </c>
      <c r="J610" t="s">
        <v>2151</v>
      </c>
      <c r="K610" s="294">
        <v>11.533288484853507</v>
      </c>
      <c r="L610" t="s">
        <v>2152</v>
      </c>
      <c r="M610">
        <v>6367</v>
      </c>
      <c r="N610">
        <v>221</v>
      </c>
      <c r="O610" s="294">
        <v>3.4710224595570911</v>
      </c>
    </row>
    <row r="611" spans="1:15" hidden="1">
      <c r="A611" s="293">
        <v>48201542201</v>
      </c>
      <c r="B611" t="s">
        <v>6077</v>
      </c>
      <c r="C611">
        <v>48201</v>
      </c>
      <c r="D611" t="s">
        <v>858</v>
      </c>
      <c r="E611">
        <v>6</v>
      </c>
      <c r="F611">
        <v>97575</v>
      </c>
      <c r="G611">
        <v>53973.75</v>
      </c>
      <c r="H611">
        <v>75709.5</v>
      </c>
      <c r="I611">
        <v>106804.75</v>
      </c>
      <c r="J611" t="s">
        <v>2151</v>
      </c>
      <c r="K611" s="294">
        <v>11.533288484853507</v>
      </c>
      <c r="L611" t="s">
        <v>2152</v>
      </c>
      <c r="M611">
        <v>7147</v>
      </c>
      <c r="N611">
        <v>770</v>
      </c>
      <c r="O611" s="294">
        <v>10.773751224289912</v>
      </c>
    </row>
    <row r="612" spans="1:15" hidden="1">
      <c r="A612" s="293">
        <v>48201250901</v>
      </c>
      <c r="B612" t="s">
        <v>5309</v>
      </c>
      <c r="C612">
        <v>48201</v>
      </c>
      <c r="D612" t="s">
        <v>858</v>
      </c>
      <c r="E612">
        <v>6</v>
      </c>
      <c r="F612">
        <v>97010</v>
      </c>
      <c r="G612">
        <v>53973.75</v>
      </c>
      <c r="H612">
        <v>75709.5</v>
      </c>
      <c r="I612">
        <v>106804.75</v>
      </c>
      <c r="J612" t="s">
        <v>2151</v>
      </c>
      <c r="K612" s="294">
        <v>11.533288484853507</v>
      </c>
      <c r="L612" t="s">
        <v>2152</v>
      </c>
      <c r="M612">
        <v>4022</v>
      </c>
      <c r="N612">
        <v>366</v>
      </c>
      <c r="O612" s="294">
        <v>9.0999502734957733</v>
      </c>
    </row>
    <row r="613" spans="1:15" hidden="1">
      <c r="A613" s="293">
        <v>48201252001</v>
      </c>
      <c r="B613" t="s">
        <v>5328</v>
      </c>
      <c r="C613">
        <v>48201</v>
      </c>
      <c r="D613" t="s">
        <v>858</v>
      </c>
      <c r="E613">
        <v>6</v>
      </c>
      <c r="F613">
        <v>96832</v>
      </c>
      <c r="G613">
        <v>53973.75</v>
      </c>
      <c r="H613">
        <v>75709.5</v>
      </c>
      <c r="I613">
        <v>106804.75</v>
      </c>
      <c r="J613" t="s">
        <v>2151</v>
      </c>
      <c r="K613" s="294">
        <v>11.533288484853507</v>
      </c>
      <c r="L613" t="s">
        <v>2152</v>
      </c>
      <c r="M613">
        <v>8216</v>
      </c>
      <c r="N613">
        <v>502</v>
      </c>
      <c r="O613" s="294">
        <v>6.1100292112950347</v>
      </c>
    </row>
    <row r="614" spans="1:15" hidden="1">
      <c r="A614" s="293">
        <v>48201543010</v>
      </c>
      <c r="B614" t="s">
        <v>6098</v>
      </c>
      <c r="C614">
        <v>48201</v>
      </c>
      <c r="D614" t="s">
        <v>858</v>
      </c>
      <c r="E614">
        <v>6</v>
      </c>
      <c r="F614">
        <v>96776</v>
      </c>
      <c r="G614">
        <v>53973.75</v>
      </c>
      <c r="H614">
        <v>75709.5</v>
      </c>
      <c r="I614">
        <v>106804.75</v>
      </c>
      <c r="J614" t="s">
        <v>2151</v>
      </c>
      <c r="K614" s="294">
        <v>11.533288484853507</v>
      </c>
      <c r="L614" t="s">
        <v>2152</v>
      </c>
      <c r="M614">
        <v>5592</v>
      </c>
      <c r="N614">
        <v>348</v>
      </c>
      <c r="O614" s="294">
        <v>6.2231759656652361</v>
      </c>
    </row>
    <row r="615" spans="1:15" hidden="1">
      <c r="A615" s="293">
        <v>48201333903</v>
      </c>
      <c r="B615" t="s">
        <v>5524</v>
      </c>
      <c r="C615">
        <v>48201</v>
      </c>
      <c r="D615" t="s">
        <v>858</v>
      </c>
      <c r="E615">
        <v>6</v>
      </c>
      <c r="F615">
        <v>96379</v>
      </c>
      <c r="G615">
        <v>53973.75</v>
      </c>
      <c r="H615">
        <v>75709.5</v>
      </c>
      <c r="I615">
        <v>106804.75</v>
      </c>
      <c r="J615" t="s">
        <v>2151</v>
      </c>
      <c r="K615" s="294">
        <v>11.533288484853507</v>
      </c>
      <c r="L615" t="s">
        <v>2152</v>
      </c>
      <c r="M615">
        <v>4058</v>
      </c>
      <c r="N615">
        <v>771</v>
      </c>
      <c r="O615" s="294">
        <v>18.999507146377525</v>
      </c>
    </row>
    <row r="616" spans="1:15" hidden="1">
      <c r="A616" s="293">
        <v>48201253300</v>
      </c>
      <c r="B616" t="s">
        <v>5351</v>
      </c>
      <c r="C616">
        <v>48201</v>
      </c>
      <c r="D616" t="s">
        <v>858</v>
      </c>
      <c r="E616">
        <v>6</v>
      </c>
      <c r="F616">
        <v>96205</v>
      </c>
      <c r="G616">
        <v>53973.75</v>
      </c>
      <c r="H616">
        <v>75709.5</v>
      </c>
      <c r="I616">
        <v>106804.75</v>
      </c>
      <c r="J616" t="s">
        <v>2151</v>
      </c>
      <c r="K616" s="294">
        <v>11.533288484853507</v>
      </c>
      <c r="L616" t="s">
        <v>2152</v>
      </c>
      <c r="M616">
        <v>3649</v>
      </c>
      <c r="N616">
        <v>319</v>
      </c>
      <c r="O616" s="294">
        <v>8.7421211290764589</v>
      </c>
    </row>
    <row r="617" spans="1:15" hidden="1">
      <c r="A617" s="293">
        <v>48201410601</v>
      </c>
      <c r="B617" t="s">
        <v>5608</v>
      </c>
      <c r="C617">
        <v>48201</v>
      </c>
      <c r="D617" t="s">
        <v>858</v>
      </c>
      <c r="E617">
        <v>6</v>
      </c>
      <c r="F617">
        <v>96138</v>
      </c>
      <c r="G617">
        <v>53973.75</v>
      </c>
      <c r="H617">
        <v>75709.5</v>
      </c>
      <c r="I617">
        <v>106804.75</v>
      </c>
      <c r="J617" t="s">
        <v>2151</v>
      </c>
      <c r="K617" s="294">
        <v>11.533288484853507</v>
      </c>
      <c r="L617" t="s">
        <v>2152</v>
      </c>
      <c r="M617">
        <v>3624</v>
      </c>
      <c r="N617">
        <v>539</v>
      </c>
      <c r="O617" s="294">
        <v>14.873068432671083</v>
      </c>
    </row>
    <row r="618" spans="1:15" hidden="1">
      <c r="A618" s="293">
        <v>48201240705</v>
      </c>
      <c r="B618" t="s">
        <v>5264</v>
      </c>
      <c r="C618">
        <v>48201</v>
      </c>
      <c r="D618" t="s">
        <v>858</v>
      </c>
      <c r="E618">
        <v>6</v>
      </c>
      <c r="F618">
        <v>96084</v>
      </c>
      <c r="G618">
        <v>53973.75</v>
      </c>
      <c r="H618">
        <v>75709.5</v>
      </c>
      <c r="I618">
        <v>106804.75</v>
      </c>
      <c r="J618" t="s">
        <v>2151</v>
      </c>
      <c r="K618" s="294">
        <v>11.533288484853507</v>
      </c>
      <c r="L618" t="s">
        <v>2152</v>
      </c>
      <c r="M618">
        <v>4625</v>
      </c>
      <c r="N618">
        <v>458</v>
      </c>
      <c r="O618" s="294">
        <v>9.9027027027027028</v>
      </c>
    </row>
    <row r="619" spans="1:15" hidden="1">
      <c r="A619" s="293">
        <v>48201521600</v>
      </c>
      <c r="B619" t="s">
        <v>5947</v>
      </c>
      <c r="C619">
        <v>48201</v>
      </c>
      <c r="D619" t="s">
        <v>858</v>
      </c>
      <c r="E619">
        <v>6</v>
      </c>
      <c r="F619">
        <v>95921</v>
      </c>
      <c r="G619">
        <v>53973.75</v>
      </c>
      <c r="H619">
        <v>75709.5</v>
      </c>
      <c r="I619">
        <v>106804.75</v>
      </c>
      <c r="J619" t="s">
        <v>2151</v>
      </c>
      <c r="K619" s="294">
        <v>11.533288484853507</v>
      </c>
      <c r="L619" t="s">
        <v>2152</v>
      </c>
      <c r="M619">
        <v>3196</v>
      </c>
      <c r="N619">
        <v>265</v>
      </c>
      <c r="O619" s="294">
        <v>8.2916145181476839</v>
      </c>
    </row>
    <row r="620" spans="1:15" hidden="1">
      <c r="A620" s="293">
        <v>48201542800</v>
      </c>
      <c r="B620" t="s">
        <v>6089</v>
      </c>
      <c r="C620">
        <v>48201</v>
      </c>
      <c r="D620" t="s">
        <v>858</v>
      </c>
      <c r="E620">
        <v>6</v>
      </c>
      <c r="F620">
        <v>95668</v>
      </c>
      <c r="G620">
        <v>53973.75</v>
      </c>
      <c r="H620">
        <v>75709.5</v>
      </c>
      <c r="I620">
        <v>106804.75</v>
      </c>
      <c r="J620" t="s">
        <v>2151</v>
      </c>
      <c r="K620" s="294">
        <v>11.533288484853507</v>
      </c>
      <c r="L620" t="s">
        <v>2152</v>
      </c>
      <c r="M620">
        <v>8834</v>
      </c>
      <c r="N620">
        <v>513</v>
      </c>
      <c r="O620" s="294">
        <v>5.8071088974417027</v>
      </c>
    </row>
    <row r="621" spans="1:15" hidden="1">
      <c r="A621" s="293">
        <v>48201550700</v>
      </c>
      <c r="B621" t="s">
        <v>6122</v>
      </c>
      <c r="C621">
        <v>48201</v>
      </c>
      <c r="D621" t="s">
        <v>858</v>
      </c>
      <c r="E621">
        <v>6</v>
      </c>
      <c r="F621">
        <v>95642</v>
      </c>
      <c r="G621">
        <v>53973.75</v>
      </c>
      <c r="H621">
        <v>75709.5</v>
      </c>
      <c r="I621">
        <v>106804.75</v>
      </c>
      <c r="J621" t="s">
        <v>2151</v>
      </c>
      <c r="K621" s="294">
        <v>11.533288484853507</v>
      </c>
      <c r="L621" t="s">
        <v>2157</v>
      </c>
      <c r="M621">
        <v>5153</v>
      </c>
      <c r="N621">
        <v>1157</v>
      </c>
      <c r="O621" s="294">
        <v>22.452940034931107</v>
      </c>
    </row>
    <row r="622" spans="1:15" hidden="1">
      <c r="A622" s="293">
        <v>48201542202</v>
      </c>
      <c r="B622" t="s">
        <v>6078</v>
      </c>
      <c r="C622">
        <v>48201</v>
      </c>
      <c r="D622" t="s">
        <v>858</v>
      </c>
      <c r="E622">
        <v>6</v>
      </c>
      <c r="F622">
        <v>95483</v>
      </c>
      <c r="G622">
        <v>53973.75</v>
      </c>
      <c r="H622">
        <v>75709.5</v>
      </c>
      <c r="I622">
        <v>106804.75</v>
      </c>
      <c r="J622" t="s">
        <v>2151</v>
      </c>
      <c r="K622" s="294">
        <v>11.533288484853507</v>
      </c>
      <c r="L622" t="s">
        <v>2152</v>
      </c>
      <c r="M622">
        <v>8031</v>
      </c>
      <c r="N622">
        <v>583</v>
      </c>
      <c r="O622" s="294">
        <v>7.2593699414767769</v>
      </c>
    </row>
    <row r="623" spans="1:15" hidden="1">
      <c r="A623" s="293">
        <v>48201410801</v>
      </c>
      <c r="B623" t="s">
        <v>5614</v>
      </c>
      <c r="C623">
        <v>48201</v>
      </c>
      <c r="D623" t="s">
        <v>858</v>
      </c>
      <c r="E623">
        <v>6</v>
      </c>
      <c r="F623">
        <v>95298</v>
      </c>
      <c r="G623">
        <v>53973.75</v>
      </c>
      <c r="H623">
        <v>75709.5</v>
      </c>
      <c r="I623">
        <v>106804.75</v>
      </c>
      <c r="J623" t="s">
        <v>2151</v>
      </c>
      <c r="K623" s="294">
        <v>11.533288484853507</v>
      </c>
      <c r="L623" t="s">
        <v>2157</v>
      </c>
      <c r="M623">
        <v>2536</v>
      </c>
      <c r="N623">
        <v>544</v>
      </c>
      <c r="O623" s="294">
        <v>21.451104100946374</v>
      </c>
    </row>
    <row r="624" spans="1:15" hidden="1">
      <c r="A624" s="293">
        <v>48201542305</v>
      </c>
      <c r="B624" t="s">
        <v>6083</v>
      </c>
      <c r="C624">
        <v>48201</v>
      </c>
      <c r="D624" t="s">
        <v>858</v>
      </c>
      <c r="E624">
        <v>6</v>
      </c>
      <c r="F624">
        <v>95208</v>
      </c>
      <c r="G624">
        <v>53973.75</v>
      </c>
      <c r="H624">
        <v>75709.5</v>
      </c>
      <c r="I624">
        <v>106804.75</v>
      </c>
      <c r="J624" t="s">
        <v>2151</v>
      </c>
      <c r="K624" s="294">
        <v>11.533288484853507</v>
      </c>
      <c r="L624" t="s">
        <v>2152</v>
      </c>
      <c r="M624">
        <v>4795</v>
      </c>
      <c r="N624">
        <v>444</v>
      </c>
      <c r="O624" s="294">
        <v>9.2596454640250272</v>
      </c>
    </row>
    <row r="625" spans="1:15" hidden="1">
      <c r="A625" s="293">
        <v>48201410602</v>
      </c>
      <c r="B625" t="s">
        <v>5609</v>
      </c>
      <c r="C625">
        <v>48201</v>
      </c>
      <c r="D625" t="s">
        <v>858</v>
      </c>
      <c r="E625">
        <v>6</v>
      </c>
      <c r="F625">
        <v>95199</v>
      </c>
      <c r="G625">
        <v>53973.75</v>
      </c>
      <c r="H625">
        <v>75709.5</v>
      </c>
      <c r="I625">
        <v>106804.75</v>
      </c>
      <c r="J625" t="s">
        <v>2151</v>
      </c>
      <c r="K625" s="294">
        <v>11.533288484853507</v>
      </c>
      <c r="L625" t="s">
        <v>2152</v>
      </c>
      <c r="M625">
        <v>2447</v>
      </c>
      <c r="N625">
        <v>271</v>
      </c>
      <c r="O625" s="294">
        <v>11.074785451573355</v>
      </c>
    </row>
    <row r="626" spans="1:15" hidden="1">
      <c r="A626" s="293">
        <v>48201423500</v>
      </c>
      <c r="B626" t="s">
        <v>5714</v>
      </c>
      <c r="C626">
        <v>48201</v>
      </c>
      <c r="D626" t="s">
        <v>858</v>
      </c>
      <c r="E626">
        <v>6</v>
      </c>
      <c r="F626">
        <v>95156</v>
      </c>
      <c r="G626">
        <v>53973.75</v>
      </c>
      <c r="H626">
        <v>75709.5</v>
      </c>
      <c r="I626">
        <v>106804.75</v>
      </c>
      <c r="J626" t="s">
        <v>2151</v>
      </c>
      <c r="K626" s="294">
        <v>11.533288484853507</v>
      </c>
      <c r="L626" t="s">
        <v>2152</v>
      </c>
      <c r="M626">
        <v>2010</v>
      </c>
      <c r="N626">
        <v>111</v>
      </c>
      <c r="O626" s="294">
        <v>5.5223880597014929</v>
      </c>
    </row>
    <row r="627" spans="1:15" hidden="1">
      <c r="A627" s="293">
        <v>48201330802</v>
      </c>
      <c r="B627" t="s">
        <v>5485</v>
      </c>
      <c r="C627">
        <v>48201</v>
      </c>
      <c r="D627" t="s">
        <v>858</v>
      </c>
      <c r="E627">
        <v>6</v>
      </c>
      <c r="F627">
        <v>95125</v>
      </c>
      <c r="G627">
        <v>53973.75</v>
      </c>
      <c r="H627">
        <v>75709.5</v>
      </c>
      <c r="I627">
        <v>106804.75</v>
      </c>
      <c r="J627" t="s">
        <v>2151</v>
      </c>
      <c r="K627" s="294">
        <v>11.533288484853507</v>
      </c>
      <c r="L627" t="s">
        <v>2152</v>
      </c>
      <c r="M627">
        <v>11444</v>
      </c>
      <c r="N627">
        <v>1592</v>
      </c>
      <c r="O627" s="294">
        <v>13.911219853198181</v>
      </c>
    </row>
    <row r="628" spans="1:15" hidden="1">
      <c r="A628" s="293">
        <v>48201530300</v>
      </c>
      <c r="B628" t="s">
        <v>5966</v>
      </c>
      <c r="C628">
        <v>48201</v>
      </c>
      <c r="D628" t="s">
        <v>858</v>
      </c>
      <c r="E628">
        <v>6</v>
      </c>
      <c r="F628">
        <v>95114</v>
      </c>
      <c r="G628">
        <v>53973.75</v>
      </c>
      <c r="H628">
        <v>75709.5</v>
      </c>
      <c r="I628">
        <v>106804.75</v>
      </c>
      <c r="J628" t="s">
        <v>2151</v>
      </c>
      <c r="K628" s="294">
        <v>11.533288484853507</v>
      </c>
      <c r="L628" t="s">
        <v>2152</v>
      </c>
      <c r="M628">
        <v>2237</v>
      </c>
      <c r="N628">
        <v>217</v>
      </c>
      <c r="O628" s="294">
        <v>9.7004917299955284</v>
      </c>
    </row>
    <row r="629" spans="1:15" hidden="1">
      <c r="A629" s="293">
        <v>48201554001</v>
      </c>
      <c r="B629" t="s">
        <v>6186</v>
      </c>
      <c r="C629">
        <v>48201</v>
      </c>
      <c r="D629" t="s">
        <v>858</v>
      </c>
      <c r="E629">
        <v>6</v>
      </c>
      <c r="F629">
        <v>95105</v>
      </c>
      <c r="G629">
        <v>53973.75</v>
      </c>
      <c r="H629">
        <v>75709.5</v>
      </c>
      <c r="I629">
        <v>106804.75</v>
      </c>
      <c r="J629" t="s">
        <v>2151</v>
      </c>
      <c r="K629" s="294">
        <v>11.533288484853507</v>
      </c>
      <c r="L629" t="s">
        <v>2152</v>
      </c>
      <c r="M629">
        <v>3614</v>
      </c>
      <c r="N629">
        <v>313</v>
      </c>
      <c r="O629" s="294">
        <v>8.6607636967349197</v>
      </c>
    </row>
    <row r="630" spans="1:15" hidden="1">
      <c r="A630" s="293">
        <v>48201554906</v>
      </c>
      <c r="B630" t="s">
        <v>6216</v>
      </c>
      <c r="C630">
        <v>48201</v>
      </c>
      <c r="D630" t="s">
        <v>858</v>
      </c>
      <c r="E630">
        <v>6</v>
      </c>
      <c r="F630">
        <v>95102</v>
      </c>
      <c r="G630">
        <v>53973.75</v>
      </c>
      <c r="H630">
        <v>75709.5</v>
      </c>
      <c r="I630">
        <v>106804.75</v>
      </c>
      <c r="J630" t="s">
        <v>2151</v>
      </c>
      <c r="K630" s="294">
        <v>11.533288484853507</v>
      </c>
      <c r="L630" t="s">
        <v>2152</v>
      </c>
      <c r="M630">
        <v>4279</v>
      </c>
      <c r="N630">
        <v>360</v>
      </c>
      <c r="O630" s="294">
        <v>8.4131806496845059</v>
      </c>
    </row>
    <row r="631" spans="1:15" hidden="1">
      <c r="A631" s="293">
        <v>48201453604</v>
      </c>
      <c r="B631" t="s">
        <v>5869</v>
      </c>
      <c r="C631">
        <v>48201</v>
      </c>
      <c r="D631" t="s">
        <v>858</v>
      </c>
      <c r="E631">
        <v>6</v>
      </c>
      <c r="F631">
        <v>95076</v>
      </c>
      <c r="G631">
        <v>53973.75</v>
      </c>
      <c r="H631">
        <v>75709.5</v>
      </c>
      <c r="I631">
        <v>106804.75</v>
      </c>
      <c r="J631" t="s">
        <v>2151</v>
      </c>
      <c r="K631" s="294">
        <v>11.533288484853507</v>
      </c>
      <c r="L631" t="s">
        <v>2152</v>
      </c>
      <c r="M631">
        <v>3754</v>
      </c>
      <c r="N631">
        <v>384</v>
      </c>
      <c r="O631" s="294">
        <v>10.229088971763451</v>
      </c>
    </row>
    <row r="632" spans="1:15" hidden="1">
      <c r="A632" s="293">
        <v>48201542304</v>
      </c>
      <c r="B632" t="s">
        <v>6082</v>
      </c>
      <c r="C632">
        <v>48201</v>
      </c>
      <c r="D632" t="s">
        <v>858</v>
      </c>
      <c r="E632">
        <v>6</v>
      </c>
      <c r="F632">
        <v>94750</v>
      </c>
      <c r="G632">
        <v>53973.75</v>
      </c>
      <c r="H632">
        <v>75709.5</v>
      </c>
      <c r="I632">
        <v>106804.75</v>
      </c>
      <c r="J632" t="s">
        <v>2151</v>
      </c>
      <c r="K632" s="294">
        <v>11.533288484853507</v>
      </c>
      <c r="L632" t="s">
        <v>2152</v>
      </c>
      <c r="M632">
        <v>5601</v>
      </c>
      <c r="N632">
        <v>372</v>
      </c>
      <c r="O632" s="294">
        <v>6.6416711301553297</v>
      </c>
    </row>
    <row r="633" spans="1:15" hidden="1">
      <c r="A633" s="293">
        <v>48201343301</v>
      </c>
      <c r="B633" t="s">
        <v>5578</v>
      </c>
      <c r="C633">
        <v>48201</v>
      </c>
      <c r="D633" t="s">
        <v>858</v>
      </c>
      <c r="E633">
        <v>6</v>
      </c>
      <c r="F633">
        <v>94470</v>
      </c>
      <c r="G633">
        <v>53973.75</v>
      </c>
      <c r="H633">
        <v>75709.5</v>
      </c>
      <c r="I633">
        <v>106804.75</v>
      </c>
      <c r="J633" t="s">
        <v>2151</v>
      </c>
      <c r="K633" s="294">
        <v>11.533288484853507</v>
      </c>
      <c r="L633" t="s">
        <v>2152</v>
      </c>
      <c r="M633">
        <v>4658</v>
      </c>
      <c r="N633">
        <v>858</v>
      </c>
      <c r="O633" s="294">
        <v>18.419922713610994</v>
      </c>
    </row>
    <row r="634" spans="1:15" hidden="1">
      <c r="A634" s="293">
        <v>48201531200</v>
      </c>
      <c r="B634" t="s">
        <v>5977</v>
      </c>
      <c r="C634">
        <v>48201</v>
      </c>
      <c r="D634" t="s">
        <v>858</v>
      </c>
      <c r="E634">
        <v>6</v>
      </c>
      <c r="F634">
        <v>94375</v>
      </c>
      <c r="G634">
        <v>53973.75</v>
      </c>
      <c r="H634">
        <v>75709.5</v>
      </c>
      <c r="I634">
        <v>106804.75</v>
      </c>
      <c r="J634" t="s">
        <v>2151</v>
      </c>
      <c r="K634" s="294">
        <v>11.533288484853507</v>
      </c>
      <c r="L634" t="s">
        <v>2152</v>
      </c>
      <c r="M634">
        <v>3568</v>
      </c>
      <c r="N634">
        <v>471</v>
      </c>
      <c r="O634" s="294">
        <v>13.20067264573991</v>
      </c>
    </row>
    <row r="635" spans="1:15" hidden="1">
      <c r="A635" s="293">
        <v>48201553002</v>
      </c>
      <c r="B635" t="s">
        <v>6168</v>
      </c>
      <c r="C635">
        <v>48201</v>
      </c>
      <c r="D635" t="s">
        <v>858</v>
      </c>
      <c r="E635">
        <v>6</v>
      </c>
      <c r="F635">
        <v>94314</v>
      </c>
      <c r="G635">
        <v>53973.75</v>
      </c>
      <c r="H635">
        <v>75709.5</v>
      </c>
      <c r="I635">
        <v>106804.75</v>
      </c>
      <c r="J635" t="s">
        <v>2151</v>
      </c>
      <c r="K635" s="294">
        <v>11.533288484853507</v>
      </c>
      <c r="L635" t="s">
        <v>2152</v>
      </c>
      <c r="M635">
        <v>4969</v>
      </c>
      <c r="N635">
        <v>611</v>
      </c>
      <c r="O635" s="294">
        <v>12.296236667337492</v>
      </c>
    </row>
    <row r="636" spans="1:15" hidden="1">
      <c r="A636" s="293">
        <v>48201240906</v>
      </c>
      <c r="B636" t="s">
        <v>5273</v>
      </c>
      <c r="C636">
        <v>48201</v>
      </c>
      <c r="D636" t="s">
        <v>858</v>
      </c>
      <c r="E636">
        <v>6</v>
      </c>
      <c r="F636">
        <v>94133</v>
      </c>
      <c r="G636">
        <v>53973.75</v>
      </c>
      <c r="H636">
        <v>75709.5</v>
      </c>
      <c r="I636">
        <v>106804.75</v>
      </c>
      <c r="J636" t="s">
        <v>2151</v>
      </c>
      <c r="K636" s="294">
        <v>11.533288484853507</v>
      </c>
      <c r="L636" t="s">
        <v>2152</v>
      </c>
      <c r="M636">
        <v>8096</v>
      </c>
      <c r="N636">
        <v>1079</v>
      </c>
      <c r="O636" s="294">
        <v>13.327569169960473</v>
      </c>
    </row>
    <row r="637" spans="1:15" hidden="1">
      <c r="A637" s="293">
        <v>48201420400</v>
      </c>
      <c r="B637" t="s">
        <v>5658</v>
      </c>
      <c r="C637">
        <v>48201</v>
      </c>
      <c r="D637" t="s">
        <v>858</v>
      </c>
      <c r="E637">
        <v>6</v>
      </c>
      <c r="F637">
        <v>94038</v>
      </c>
      <c r="G637">
        <v>53973.75</v>
      </c>
      <c r="H637">
        <v>75709.5</v>
      </c>
      <c r="I637">
        <v>106804.75</v>
      </c>
      <c r="J637" t="s">
        <v>2151</v>
      </c>
      <c r="K637" s="294">
        <v>11.533288484853507</v>
      </c>
      <c r="L637" t="s">
        <v>2152</v>
      </c>
      <c r="M637">
        <v>3187</v>
      </c>
      <c r="N637">
        <v>34</v>
      </c>
      <c r="O637" s="294">
        <v>1.0668340131785379</v>
      </c>
    </row>
    <row r="638" spans="1:15" hidden="1">
      <c r="A638" s="293">
        <v>48201350104</v>
      </c>
      <c r="B638" t="s">
        <v>5586</v>
      </c>
      <c r="C638">
        <v>48201</v>
      </c>
      <c r="D638" t="s">
        <v>858</v>
      </c>
      <c r="E638">
        <v>6</v>
      </c>
      <c r="F638">
        <v>94000</v>
      </c>
      <c r="G638">
        <v>53973.75</v>
      </c>
      <c r="H638">
        <v>75709.5</v>
      </c>
      <c r="I638">
        <v>106804.75</v>
      </c>
      <c r="J638" t="s">
        <v>2151</v>
      </c>
      <c r="K638" s="294">
        <v>11.533288484853507</v>
      </c>
      <c r="L638" t="s">
        <v>2152</v>
      </c>
      <c r="M638">
        <v>5319</v>
      </c>
      <c r="N638">
        <v>908</v>
      </c>
      <c r="O638" s="294">
        <v>17.070877984583568</v>
      </c>
    </row>
    <row r="639" spans="1:15" hidden="1">
      <c r="A639" s="293">
        <v>48201310101</v>
      </c>
      <c r="B639" t="s">
        <v>5367</v>
      </c>
      <c r="C639">
        <v>48201</v>
      </c>
      <c r="D639" t="s">
        <v>858</v>
      </c>
      <c r="E639">
        <v>6</v>
      </c>
      <c r="F639">
        <v>93898</v>
      </c>
      <c r="G639">
        <v>53973.75</v>
      </c>
      <c r="H639">
        <v>75709.5</v>
      </c>
      <c r="I639">
        <v>106804.75</v>
      </c>
      <c r="J639" t="s">
        <v>2151</v>
      </c>
      <c r="K639" s="294">
        <v>11.533288484853507</v>
      </c>
      <c r="L639" t="s">
        <v>2152</v>
      </c>
      <c r="M639">
        <v>2913</v>
      </c>
      <c r="N639">
        <v>452</v>
      </c>
      <c r="O639" s="294">
        <v>15.516649502231378</v>
      </c>
    </row>
    <row r="640" spans="1:15" hidden="1">
      <c r="A640" s="293">
        <v>48201241400</v>
      </c>
      <c r="B640" t="s">
        <v>5284</v>
      </c>
      <c r="C640">
        <v>48201</v>
      </c>
      <c r="D640" t="s">
        <v>858</v>
      </c>
      <c r="E640">
        <v>6</v>
      </c>
      <c r="F640">
        <v>93777</v>
      </c>
      <c r="G640">
        <v>53973.75</v>
      </c>
      <c r="H640">
        <v>75709.5</v>
      </c>
      <c r="I640">
        <v>106804.75</v>
      </c>
      <c r="J640" t="s">
        <v>2151</v>
      </c>
      <c r="K640" s="294">
        <v>11.533288484853507</v>
      </c>
      <c r="L640" t="s">
        <v>2152</v>
      </c>
      <c r="M640">
        <v>10443</v>
      </c>
      <c r="N640">
        <v>320</v>
      </c>
      <c r="O640" s="294">
        <v>3.0642535669826678</v>
      </c>
    </row>
    <row r="641" spans="1:15" hidden="1">
      <c r="A641" s="293">
        <v>48201342500</v>
      </c>
      <c r="B641" t="s">
        <v>5570</v>
      </c>
      <c r="C641">
        <v>48201</v>
      </c>
      <c r="D641" t="s">
        <v>858</v>
      </c>
      <c r="E641">
        <v>6</v>
      </c>
      <c r="F641">
        <v>93443</v>
      </c>
      <c r="G641">
        <v>53973.75</v>
      </c>
      <c r="H641">
        <v>75709.5</v>
      </c>
      <c r="I641">
        <v>106804.75</v>
      </c>
      <c r="J641" t="s">
        <v>2151</v>
      </c>
      <c r="K641" s="294">
        <v>11.533288484853507</v>
      </c>
      <c r="L641" t="s">
        <v>2152</v>
      </c>
      <c r="M641">
        <v>5976</v>
      </c>
      <c r="N641">
        <v>276</v>
      </c>
      <c r="O641" s="294">
        <v>4.618473895582329</v>
      </c>
    </row>
    <row r="642" spans="1:15" hidden="1">
      <c r="A642" s="293">
        <v>48201341501</v>
      </c>
      <c r="B642" t="s">
        <v>5559</v>
      </c>
      <c r="C642">
        <v>48201</v>
      </c>
      <c r="D642" t="s">
        <v>858</v>
      </c>
      <c r="E642">
        <v>6</v>
      </c>
      <c r="F642">
        <v>93045</v>
      </c>
      <c r="G642">
        <v>53973.75</v>
      </c>
      <c r="H642">
        <v>75709.5</v>
      </c>
      <c r="I642">
        <v>106804.75</v>
      </c>
      <c r="J642" t="s">
        <v>2151</v>
      </c>
      <c r="K642" s="294">
        <v>11.533288484853507</v>
      </c>
      <c r="L642" t="s">
        <v>2152</v>
      </c>
      <c r="M642">
        <v>6549</v>
      </c>
      <c r="N642">
        <v>570</v>
      </c>
      <c r="O642" s="294">
        <v>8.7036188731103987</v>
      </c>
    </row>
    <row r="643" spans="1:15" hidden="1">
      <c r="A643" s="293">
        <v>48201540502</v>
      </c>
      <c r="B643" t="s">
        <v>6029</v>
      </c>
      <c r="C643">
        <v>48201</v>
      </c>
      <c r="D643" t="s">
        <v>858</v>
      </c>
      <c r="E643">
        <v>6</v>
      </c>
      <c r="F643">
        <v>92772</v>
      </c>
      <c r="G643">
        <v>53973.75</v>
      </c>
      <c r="H643">
        <v>75709.5</v>
      </c>
      <c r="I643">
        <v>106804.75</v>
      </c>
      <c r="J643" t="s">
        <v>2151</v>
      </c>
      <c r="K643" s="294">
        <v>11.533288484853507</v>
      </c>
      <c r="L643" t="s">
        <v>2152</v>
      </c>
      <c r="M643">
        <v>4951</v>
      </c>
      <c r="N643">
        <v>202</v>
      </c>
      <c r="O643" s="294">
        <v>4.0799838416481524</v>
      </c>
    </row>
    <row r="644" spans="1:15" hidden="1">
      <c r="A644" s="293">
        <v>48201250304</v>
      </c>
      <c r="B644" t="s">
        <v>5293</v>
      </c>
      <c r="C644">
        <v>48201</v>
      </c>
      <c r="D644" t="s">
        <v>858</v>
      </c>
      <c r="E644">
        <v>6</v>
      </c>
      <c r="F644">
        <v>92729</v>
      </c>
      <c r="G644">
        <v>53973.75</v>
      </c>
      <c r="H644">
        <v>75709.5</v>
      </c>
      <c r="I644">
        <v>106804.75</v>
      </c>
      <c r="J644" t="s">
        <v>2151</v>
      </c>
      <c r="K644" s="294">
        <v>11.533288484853507</v>
      </c>
      <c r="L644" t="s">
        <v>2152</v>
      </c>
      <c r="M644">
        <v>7593</v>
      </c>
      <c r="N644">
        <v>329</v>
      </c>
      <c r="O644" s="294">
        <v>4.3329382325826424</v>
      </c>
    </row>
    <row r="645" spans="1:15" hidden="1">
      <c r="A645" s="293">
        <v>48201553101</v>
      </c>
      <c r="B645" t="s">
        <v>6169</v>
      </c>
      <c r="C645">
        <v>48201</v>
      </c>
      <c r="D645" t="s">
        <v>858</v>
      </c>
      <c r="E645">
        <v>6</v>
      </c>
      <c r="F645">
        <v>92720</v>
      </c>
      <c r="G645">
        <v>53973.75</v>
      </c>
      <c r="H645">
        <v>75709.5</v>
      </c>
      <c r="I645">
        <v>106804.75</v>
      </c>
      <c r="J645" t="s">
        <v>2151</v>
      </c>
      <c r="K645" s="294">
        <v>11.533288484853507</v>
      </c>
      <c r="L645" t="s">
        <v>2152</v>
      </c>
      <c r="M645">
        <v>3532</v>
      </c>
      <c r="N645">
        <v>251</v>
      </c>
      <c r="O645" s="294">
        <v>7.1064552661381644</v>
      </c>
    </row>
    <row r="646" spans="1:15" hidden="1">
      <c r="A646" s="293">
        <v>48201532503</v>
      </c>
      <c r="B646" t="s">
        <v>5994</v>
      </c>
      <c r="C646">
        <v>48201</v>
      </c>
      <c r="D646" t="s">
        <v>858</v>
      </c>
      <c r="E646">
        <v>6</v>
      </c>
      <c r="F646">
        <v>92286</v>
      </c>
      <c r="G646">
        <v>53973.75</v>
      </c>
      <c r="H646">
        <v>75709.5</v>
      </c>
      <c r="I646">
        <v>106804.75</v>
      </c>
      <c r="J646" t="s">
        <v>2151</v>
      </c>
      <c r="K646" s="294">
        <v>11.533288484853507</v>
      </c>
      <c r="L646" t="s">
        <v>2152</v>
      </c>
      <c r="M646">
        <v>5737</v>
      </c>
      <c r="N646">
        <v>784</v>
      </c>
      <c r="O646" s="294">
        <v>13.665678926268084</v>
      </c>
    </row>
    <row r="647" spans="1:15" hidden="1">
      <c r="A647" s="293">
        <v>48201420600</v>
      </c>
      <c r="B647" t="s">
        <v>5660</v>
      </c>
      <c r="C647">
        <v>48201</v>
      </c>
      <c r="D647" t="s">
        <v>858</v>
      </c>
      <c r="E647">
        <v>6</v>
      </c>
      <c r="F647">
        <v>92279</v>
      </c>
      <c r="G647">
        <v>53973.75</v>
      </c>
      <c r="H647">
        <v>75709.5</v>
      </c>
      <c r="I647">
        <v>106804.75</v>
      </c>
      <c r="J647" t="s">
        <v>2151</v>
      </c>
      <c r="K647" s="294">
        <v>11.533288484853507</v>
      </c>
      <c r="L647" t="s">
        <v>2152</v>
      </c>
      <c r="M647">
        <v>2311</v>
      </c>
      <c r="N647">
        <v>198</v>
      </c>
      <c r="O647" s="294">
        <v>8.5677196019039386</v>
      </c>
    </row>
    <row r="648" spans="1:15" hidden="1">
      <c r="A648" s="293">
        <v>48201241104</v>
      </c>
      <c r="B648" t="s">
        <v>5278</v>
      </c>
      <c r="C648">
        <v>48201</v>
      </c>
      <c r="D648" t="s">
        <v>858</v>
      </c>
      <c r="E648">
        <v>6</v>
      </c>
      <c r="F648">
        <v>92278</v>
      </c>
      <c r="G648">
        <v>53973.75</v>
      </c>
      <c r="H648">
        <v>75709.5</v>
      </c>
      <c r="I648">
        <v>106804.75</v>
      </c>
      <c r="J648" t="s">
        <v>2151</v>
      </c>
      <c r="K648" s="294">
        <v>11.533288484853507</v>
      </c>
      <c r="L648" t="s">
        <v>2152</v>
      </c>
      <c r="M648">
        <v>9842</v>
      </c>
      <c r="N648">
        <v>1588</v>
      </c>
      <c r="O648" s="294">
        <v>16.13493192440561</v>
      </c>
    </row>
    <row r="649" spans="1:15" hidden="1">
      <c r="A649" s="293">
        <v>48201541902</v>
      </c>
      <c r="B649" t="s">
        <v>6066</v>
      </c>
      <c r="C649">
        <v>48201</v>
      </c>
      <c r="D649" t="s">
        <v>858</v>
      </c>
      <c r="E649">
        <v>6</v>
      </c>
      <c r="F649">
        <v>91932</v>
      </c>
      <c r="G649">
        <v>53973.75</v>
      </c>
      <c r="H649">
        <v>75709.5</v>
      </c>
      <c r="I649">
        <v>106804.75</v>
      </c>
      <c r="J649" t="s">
        <v>2151</v>
      </c>
      <c r="K649" s="294">
        <v>11.533288484853507</v>
      </c>
      <c r="L649" t="s">
        <v>2152</v>
      </c>
      <c r="M649">
        <v>4761</v>
      </c>
      <c r="N649">
        <v>574</v>
      </c>
      <c r="O649" s="294">
        <v>12.056290695232095</v>
      </c>
    </row>
    <row r="650" spans="1:15" hidden="1">
      <c r="A650" s="293">
        <v>48201320902</v>
      </c>
      <c r="B650" t="s">
        <v>5434</v>
      </c>
      <c r="C650">
        <v>48201</v>
      </c>
      <c r="D650" t="s">
        <v>858</v>
      </c>
      <c r="E650">
        <v>6</v>
      </c>
      <c r="F650">
        <v>91707</v>
      </c>
      <c r="G650">
        <v>53973.75</v>
      </c>
      <c r="H650">
        <v>75709.5</v>
      </c>
      <c r="I650">
        <v>106804.75</v>
      </c>
      <c r="J650" t="s">
        <v>2151</v>
      </c>
      <c r="K650" s="294">
        <v>11.533288484853507</v>
      </c>
      <c r="L650" t="s">
        <v>2152</v>
      </c>
      <c r="M650">
        <v>3459</v>
      </c>
      <c r="N650">
        <v>315</v>
      </c>
      <c r="O650" s="294">
        <v>9.1066782307025154</v>
      </c>
    </row>
    <row r="651" spans="1:15" hidden="1">
      <c r="A651" s="293">
        <v>48201253601</v>
      </c>
      <c r="B651" t="s">
        <v>5354</v>
      </c>
      <c r="C651">
        <v>48201</v>
      </c>
      <c r="D651" t="s">
        <v>858</v>
      </c>
      <c r="E651">
        <v>6</v>
      </c>
      <c r="F651">
        <v>91433</v>
      </c>
      <c r="G651">
        <v>53973.75</v>
      </c>
      <c r="H651">
        <v>75709.5</v>
      </c>
      <c r="I651">
        <v>106804.75</v>
      </c>
      <c r="J651" t="s">
        <v>2151</v>
      </c>
      <c r="K651" s="294">
        <v>11.533288484853507</v>
      </c>
      <c r="L651" t="s">
        <v>2152</v>
      </c>
      <c r="M651">
        <v>4150</v>
      </c>
      <c r="N651">
        <v>134</v>
      </c>
      <c r="O651" s="294">
        <v>3.2289156626506026</v>
      </c>
    </row>
    <row r="652" spans="1:15" hidden="1">
      <c r="A652" s="293">
        <v>48201522102</v>
      </c>
      <c r="B652" t="s">
        <v>5955</v>
      </c>
      <c r="C652">
        <v>48201</v>
      </c>
      <c r="D652" t="s">
        <v>858</v>
      </c>
      <c r="E652">
        <v>6</v>
      </c>
      <c r="F652">
        <v>91333</v>
      </c>
      <c r="G652">
        <v>53973.75</v>
      </c>
      <c r="H652">
        <v>75709.5</v>
      </c>
      <c r="I652">
        <v>106804.75</v>
      </c>
      <c r="J652" t="s">
        <v>2151</v>
      </c>
      <c r="K652" s="294">
        <v>11.533288484853507</v>
      </c>
      <c r="L652" t="s">
        <v>2152</v>
      </c>
      <c r="M652">
        <v>5468</v>
      </c>
      <c r="N652">
        <v>452</v>
      </c>
      <c r="O652" s="294">
        <v>8.2662765179224582</v>
      </c>
    </row>
    <row r="653" spans="1:15" hidden="1">
      <c r="A653" s="293">
        <v>48201341002</v>
      </c>
      <c r="B653" t="s">
        <v>5549</v>
      </c>
      <c r="C653">
        <v>48201</v>
      </c>
      <c r="D653" t="s">
        <v>858</v>
      </c>
      <c r="E653">
        <v>6</v>
      </c>
      <c r="F653">
        <v>91188</v>
      </c>
      <c r="G653">
        <v>53973.75</v>
      </c>
      <c r="H653">
        <v>75709.5</v>
      </c>
      <c r="I653">
        <v>106804.75</v>
      </c>
      <c r="J653" t="s">
        <v>2151</v>
      </c>
      <c r="K653" s="294">
        <v>11.533288484853507</v>
      </c>
      <c r="L653" t="s">
        <v>2152</v>
      </c>
      <c r="M653">
        <v>3912</v>
      </c>
      <c r="N653">
        <v>249</v>
      </c>
      <c r="O653" s="294">
        <v>6.3650306748466248</v>
      </c>
    </row>
    <row r="654" spans="1:15" hidden="1">
      <c r="A654" s="293">
        <v>48201350601</v>
      </c>
      <c r="B654" t="s">
        <v>5592</v>
      </c>
      <c r="C654">
        <v>48201</v>
      </c>
      <c r="D654" t="s">
        <v>858</v>
      </c>
      <c r="E654">
        <v>6</v>
      </c>
      <c r="F654">
        <v>90972</v>
      </c>
      <c r="G654">
        <v>53973.75</v>
      </c>
      <c r="H654">
        <v>75709.5</v>
      </c>
      <c r="I654">
        <v>106804.75</v>
      </c>
      <c r="J654" t="s">
        <v>2151</v>
      </c>
      <c r="K654" s="294">
        <v>11.533288484853507</v>
      </c>
      <c r="L654" t="s">
        <v>2152</v>
      </c>
      <c r="M654">
        <v>4120</v>
      </c>
      <c r="N654">
        <v>333</v>
      </c>
      <c r="O654" s="294">
        <v>8.0825242718446599</v>
      </c>
    </row>
    <row r="655" spans="1:15" hidden="1">
      <c r="A655" s="293">
        <v>48201454802</v>
      </c>
      <c r="B655" t="s">
        <v>5890</v>
      </c>
      <c r="C655">
        <v>48201</v>
      </c>
      <c r="D655" t="s">
        <v>858</v>
      </c>
      <c r="E655">
        <v>6</v>
      </c>
      <c r="F655">
        <v>90875</v>
      </c>
      <c r="G655">
        <v>53973.75</v>
      </c>
      <c r="H655">
        <v>75709.5</v>
      </c>
      <c r="I655">
        <v>106804.75</v>
      </c>
      <c r="J655" t="s">
        <v>2151</v>
      </c>
      <c r="K655" s="294">
        <v>11.533288484853507</v>
      </c>
      <c r="L655" t="s">
        <v>2152</v>
      </c>
      <c r="M655">
        <v>4216</v>
      </c>
      <c r="N655">
        <v>215</v>
      </c>
      <c r="O655" s="294">
        <v>5.0996204933586338</v>
      </c>
    </row>
    <row r="656" spans="1:15" hidden="1">
      <c r="A656" s="293">
        <v>48201534205</v>
      </c>
      <c r="B656" t="s">
        <v>6025</v>
      </c>
      <c r="C656">
        <v>48201</v>
      </c>
      <c r="D656" t="s">
        <v>858</v>
      </c>
      <c r="E656">
        <v>6</v>
      </c>
      <c r="F656">
        <v>90840</v>
      </c>
      <c r="G656">
        <v>53973.75</v>
      </c>
      <c r="H656">
        <v>75709.5</v>
      </c>
      <c r="I656">
        <v>106804.75</v>
      </c>
      <c r="J656" t="s">
        <v>2151</v>
      </c>
      <c r="K656" s="294">
        <v>11.533288484853507</v>
      </c>
      <c r="L656" t="s">
        <v>2152</v>
      </c>
      <c r="M656">
        <v>4048</v>
      </c>
      <c r="N656">
        <v>389</v>
      </c>
      <c r="O656" s="294">
        <v>9.6096837944664024</v>
      </c>
    </row>
    <row r="657" spans="1:15" hidden="1">
      <c r="A657" s="293">
        <v>48201253101</v>
      </c>
      <c r="B657" t="s">
        <v>5347</v>
      </c>
      <c r="C657">
        <v>48201</v>
      </c>
      <c r="D657" t="s">
        <v>858</v>
      </c>
      <c r="E657">
        <v>6</v>
      </c>
      <c r="F657">
        <v>90766</v>
      </c>
      <c r="G657">
        <v>53973.75</v>
      </c>
      <c r="H657">
        <v>75709.5</v>
      </c>
      <c r="I657">
        <v>106804.75</v>
      </c>
      <c r="J657" t="s">
        <v>2151</v>
      </c>
      <c r="K657" s="294">
        <v>11.533288484853507</v>
      </c>
      <c r="L657" t="s">
        <v>2152</v>
      </c>
      <c r="M657">
        <v>5876</v>
      </c>
      <c r="N657">
        <v>477</v>
      </c>
      <c r="O657" s="294">
        <v>8.1177671885636489</v>
      </c>
    </row>
    <row r="658" spans="1:15" hidden="1">
      <c r="A658" s="293">
        <v>48201542103</v>
      </c>
      <c r="B658" t="s">
        <v>6071</v>
      </c>
      <c r="C658">
        <v>48201</v>
      </c>
      <c r="D658" t="s">
        <v>858</v>
      </c>
      <c r="E658">
        <v>6</v>
      </c>
      <c r="F658">
        <v>90654</v>
      </c>
      <c r="G658">
        <v>53973.75</v>
      </c>
      <c r="H658">
        <v>75709.5</v>
      </c>
      <c r="I658">
        <v>106804.75</v>
      </c>
      <c r="J658" t="s">
        <v>2151</v>
      </c>
      <c r="K658" s="294">
        <v>11.533288484853507</v>
      </c>
      <c r="L658" t="s">
        <v>2152</v>
      </c>
      <c r="M658">
        <v>9164</v>
      </c>
      <c r="N658">
        <v>1040</v>
      </c>
      <c r="O658" s="294">
        <v>11.348756001745961</v>
      </c>
    </row>
    <row r="659" spans="1:15" hidden="1">
      <c r="A659" s="293">
        <v>48201540602</v>
      </c>
      <c r="B659" t="s">
        <v>6033</v>
      </c>
      <c r="C659">
        <v>48201</v>
      </c>
      <c r="D659" t="s">
        <v>858</v>
      </c>
      <c r="E659">
        <v>6</v>
      </c>
      <c r="F659">
        <v>90625</v>
      </c>
      <c r="G659">
        <v>53973.75</v>
      </c>
      <c r="H659">
        <v>75709.5</v>
      </c>
      <c r="I659">
        <v>106804.75</v>
      </c>
      <c r="J659" t="s">
        <v>2151</v>
      </c>
      <c r="K659" s="294">
        <v>11.533288484853507</v>
      </c>
      <c r="L659" t="s">
        <v>2152</v>
      </c>
      <c r="M659">
        <v>8101</v>
      </c>
      <c r="N659">
        <v>304</v>
      </c>
      <c r="O659" s="294">
        <v>3.7526231329465496</v>
      </c>
    </row>
    <row r="660" spans="1:15" hidden="1">
      <c r="A660" s="293">
        <v>48201251000</v>
      </c>
      <c r="B660" t="s">
        <v>5311</v>
      </c>
      <c r="C660">
        <v>48201</v>
      </c>
      <c r="D660" t="s">
        <v>858</v>
      </c>
      <c r="E660">
        <v>6</v>
      </c>
      <c r="F660">
        <v>90594</v>
      </c>
      <c r="G660">
        <v>53973.75</v>
      </c>
      <c r="H660">
        <v>75709.5</v>
      </c>
      <c r="I660">
        <v>106804.75</v>
      </c>
      <c r="J660" t="s">
        <v>2151</v>
      </c>
      <c r="K660" s="294">
        <v>11.533288484853507</v>
      </c>
      <c r="L660" t="s">
        <v>2152</v>
      </c>
      <c r="M660">
        <v>3147</v>
      </c>
      <c r="N660">
        <v>434</v>
      </c>
      <c r="O660" s="294">
        <v>13.79091197966317</v>
      </c>
    </row>
    <row r="661" spans="1:15" hidden="1">
      <c r="A661" s="293">
        <v>48201251600</v>
      </c>
      <c r="B661" t="s">
        <v>5321</v>
      </c>
      <c r="C661">
        <v>48201</v>
      </c>
      <c r="D661" t="s">
        <v>858</v>
      </c>
      <c r="E661">
        <v>6</v>
      </c>
      <c r="F661">
        <v>90539</v>
      </c>
      <c r="G661">
        <v>53973.75</v>
      </c>
      <c r="H661">
        <v>75709.5</v>
      </c>
      <c r="I661">
        <v>106804.75</v>
      </c>
      <c r="J661" t="s">
        <v>2151</v>
      </c>
      <c r="K661" s="294">
        <v>11.533288484853507</v>
      </c>
      <c r="L661" t="s">
        <v>2152</v>
      </c>
      <c r="M661">
        <v>7187</v>
      </c>
      <c r="N661">
        <v>804</v>
      </c>
      <c r="O661" s="294">
        <v>11.186865173229442</v>
      </c>
    </row>
    <row r="662" spans="1:15" hidden="1">
      <c r="A662" s="293">
        <v>48201240707</v>
      </c>
      <c r="B662" t="s">
        <v>5266</v>
      </c>
      <c r="C662">
        <v>48201</v>
      </c>
      <c r="D662" t="s">
        <v>858</v>
      </c>
      <c r="E662">
        <v>6</v>
      </c>
      <c r="F662">
        <v>90380</v>
      </c>
      <c r="G662">
        <v>53973.75</v>
      </c>
      <c r="H662">
        <v>75709.5</v>
      </c>
      <c r="I662">
        <v>106804.75</v>
      </c>
      <c r="J662" t="s">
        <v>2151</v>
      </c>
      <c r="K662" s="294">
        <v>11.533288484853507</v>
      </c>
      <c r="L662" t="s">
        <v>2152</v>
      </c>
      <c r="M662">
        <v>5200</v>
      </c>
      <c r="N662">
        <v>394</v>
      </c>
      <c r="O662" s="294">
        <v>7.5769230769230766</v>
      </c>
    </row>
    <row r="663" spans="1:15" hidden="1">
      <c r="A663" s="293">
        <v>48201411302</v>
      </c>
      <c r="B663" t="s">
        <v>5623</v>
      </c>
      <c r="C663">
        <v>48201</v>
      </c>
      <c r="D663" t="s">
        <v>858</v>
      </c>
      <c r="E663">
        <v>6</v>
      </c>
      <c r="F663">
        <v>90183</v>
      </c>
      <c r="G663">
        <v>53973.75</v>
      </c>
      <c r="H663">
        <v>75709.5</v>
      </c>
      <c r="I663">
        <v>106804.75</v>
      </c>
      <c r="J663" t="s">
        <v>2151</v>
      </c>
      <c r="K663" s="294">
        <v>11.533288484853507</v>
      </c>
      <c r="L663" t="s">
        <v>2152</v>
      </c>
      <c r="M663">
        <v>2333</v>
      </c>
      <c r="N663">
        <v>137</v>
      </c>
      <c r="O663" s="294">
        <v>5.8722674667809684</v>
      </c>
    </row>
    <row r="664" spans="1:15" hidden="1">
      <c r="A664" s="293">
        <v>48201541301</v>
      </c>
      <c r="B664" t="s">
        <v>6051</v>
      </c>
      <c r="C664">
        <v>48201</v>
      </c>
      <c r="D664" t="s">
        <v>858</v>
      </c>
      <c r="E664">
        <v>6</v>
      </c>
      <c r="F664">
        <v>90136</v>
      </c>
      <c r="G664">
        <v>53973.75</v>
      </c>
      <c r="H664">
        <v>75709.5</v>
      </c>
      <c r="I664">
        <v>106804.75</v>
      </c>
      <c r="J664" t="s">
        <v>2151</v>
      </c>
      <c r="K664" s="294">
        <v>11.533288484853507</v>
      </c>
      <c r="L664" t="s">
        <v>2152</v>
      </c>
      <c r="M664">
        <v>5654</v>
      </c>
      <c r="N664">
        <v>687</v>
      </c>
      <c r="O664" s="294">
        <v>12.150689777148921</v>
      </c>
    </row>
    <row r="665" spans="1:15" hidden="1">
      <c r="A665" s="293">
        <v>48201250305</v>
      </c>
      <c r="B665" t="s">
        <v>5294</v>
      </c>
      <c r="C665">
        <v>48201</v>
      </c>
      <c r="D665" t="s">
        <v>858</v>
      </c>
      <c r="E665">
        <v>6</v>
      </c>
      <c r="F665">
        <v>90000</v>
      </c>
      <c r="G665">
        <v>53973.75</v>
      </c>
      <c r="H665">
        <v>75709.5</v>
      </c>
      <c r="I665">
        <v>106804.75</v>
      </c>
      <c r="J665" t="s">
        <v>2151</v>
      </c>
      <c r="K665" s="294">
        <v>11.533288484853507</v>
      </c>
      <c r="L665" t="s">
        <v>2152</v>
      </c>
      <c r="M665">
        <v>5494</v>
      </c>
      <c r="N665">
        <v>358</v>
      </c>
      <c r="O665" s="294">
        <v>6.5161994903531122</v>
      </c>
    </row>
    <row r="666" spans="1:15" hidden="1">
      <c r="A666" s="293">
        <v>48201312700</v>
      </c>
      <c r="B666" t="s">
        <v>5399</v>
      </c>
      <c r="C666">
        <v>48201</v>
      </c>
      <c r="D666" t="s">
        <v>858</v>
      </c>
      <c r="E666">
        <v>6</v>
      </c>
      <c r="F666">
        <v>90000</v>
      </c>
      <c r="G666">
        <v>53973.75</v>
      </c>
      <c r="H666">
        <v>75709.5</v>
      </c>
      <c r="I666">
        <v>106804.75</v>
      </c>
      <c r="J666" t="s">
        <v>2151</v>
      </c>
      <c r="K666" s="294">
        <v>11.533288484853507</v>
      </c>
      <c r="L666" t="s">
        <v>2152</v>
      </c>
      <c r="M666">
        <v>2044</v>
      </c>
      <c r="N666">
        <v>301</v>
      </c>
      <c r="O666" s="294">
        <v>14.726027397260275</v>
      </c>
    </row>
    <row r="667" spans="1:15" hidden="1">
      <c r="A667" s="293">
        <v>48201543011</v>
      </c>
      <c r="B667" t="s">
        <v>6099</v>
      </c>
      <c r="C667">
        <v>48201</v>
      </c>
      <c r="D667" t="s">
        <v>858</v>
      </c>
      <c r="E667">
        <v>6</v>
      </c>
      <c r="F667">
        <v>89986</v>
      </c>
      <c r="G667">
        <v>53973.75</v>
      </c>
      <c r="H667">
        <v>75709.5</v>
      </c>
      <c r="I667">
        <v>106804.75</v>
      </c>
      <c r="J667" t="s">
        <v>2151</v>
      </c>
      <c r="K667" s="294">
        <v>11.533288484853507</v>
      </c>
      <c r="L667" t="s">
        <v>2152</v>
      </c>
      <c r="M667">
        <v>4989</v>
      </c>
      <c r="N667">
        <v>176</v>
      </c>
      <c r="O667" s="294">
        <v>3.5277610743636001</v>
      </c>
    </row>
    <row r="668" spans="1:15" hidden="1">
      <c r="A668" s="293">
        <v>48201252303</v>
      </c>
      <c r="B668" t="s">
        <v>5334</v>
      </c>
      <c r="C668">
        <v>48201</v>
      </c>
      <c r="D668" t="s">
        <v>858</v>
      </c>
      <c r="E668">
        <v>6</v>
      </c>
      <c r="F668">
        <v>89946</v>
      </c>
      <c r="G668">
        <v>53973.75</v>
      </c>
      <c r="H668">
        <v>75709.5</v>
      </c>
      <c r="I668">
        <v>106804.75</v>
      </c>
      <c r="J668" t="s">
        <v>2151</v>
      </c>
      <c r="K668" s="294">
        <v>11.533288484853507</v>
      </c>
      <c r="L668" t="s">
        <v>2152</v>
      </c>
      <c r="M668">
        <v>5189</v>
      </c>
      <c r="N668">
        <v>585</v>
      </c>
      <c r="O668" s="294">
        <v>11.2738485257275</v>
      </c>
    </row>
    <row r="669" spans="1:15" hidden="1">
      <c r="A669" s="293">
        <v>48201232305</v>
      </c>
      <c r="B669" t="s">
        <v>5223</v>
      </c>
      <c r="C669">
        <v>48201</v>
      </c>
      <c r="D669" t="s">
        <v>858</v>
      </c>
      <c r="E669">
        <v>6</v>
      </c>
      <c r="F669">
        <v>89591</v>
      </c>
      <c r="G669">
        <v>53973.75</v>
      </c>
      <c r="H669">
        <v>75709.5</v>
      </c>
      <c r="I669">
        <v>106804.75</v>
      </c>
      <c r="J669" t="s">
        <v>2151</v>
      </c>
      <c r="K669" s="294">
        <v>11.533288484853507</v>
      </c>
      <c r="L669" t="s">
        <v>2152</v>
      </c>
      <c r="M669">
        <v>11504</v>
      </c>
      <c r="N669">
        <v>1710</v>
      </c>
      <c r="O669" s="294">
        <v>14.864394993045895</v>
      </c>
    </row>
    <row r="670" spans="1:15" hidden="1">
      <c r="A670" s="293">
        <v>48201511600</v>
      </c>
      <c r="B670" t="s">
        <v>5926</v>
      </c>
      <c r="C670">
        <v>48201</v>
      </c>
      <c r="D670" t="s">
        <v>858</v>
      </c>
      <c r="E670">
        <v>6</v>
      </c>
      <c r="F670">
        <v>89554</v>
      </c>
      <c r="G670">
        <v>53973.75</v>
      </c>
      <c r="H670">
        <v>75709.5</v>
      </c>
      <c r="I670">
        <v>106804.75</v>
      </c>
      <c r="J670" t="s">
        <v>2151</v>
      </c>
      <c r="K670" s="294">
        <v>11.533288484853507</v>
      </c>
      <c r="L670" t="s">
        <v>2152</v>
      </c>
      <c r="M670">
        <v>3492</v>
      </c>
      <c r="N670">
        <v>93</v>
      </c>
      <c r="O670" s="294">
        <v>2.663230240549828</v>
      </c>
    </row>
    <row r="671" spans="1:15" hidden="1">
      <c r="A671" s="293">
        <v>48201552101</v>
      </c>
      <c r="B671" t="s">
        <v>6147</v>
      </c>
      <c r="C671">
        <v>48201</v>
      </c>
      <c r="D671" t="s">
        <v>858</v>
      </c>
      <c r="E671">
        <v>6</v>
      </c>
      <c r="F671">
        <v>89308</v>
      </c>
      <c r="G671">
        <v>53973.75</v>
      </c>
      <c r="H671">
        <v>75709.5</v>
      </c>
      <c r="I671">
        <v>106804.75</v>
      </c>
      <c r="J671" t="s">
        <v>2151</v>
      </c>
      <c r="K671" s="294">
        <v>11.533288484853507</v>
      </c>
      <c r="L671" t="s">
        <v>2152</v>
      </c>
      <c r="M671">
        <v>3992</v>
      </c>
      <c r="N671">
        <v>254</v>
      </c>
      <c r="O671" s="294">
        <v>6.3627254509018032</v>
      </c>
    </row>
    <row r="672" spans="1:15" hidden="1">
      <c r="A672" s="293">
        <v>48201431803</v>
      </c>
      <c r="B672" t="s">
        <v>5748</v>
      </c>
      <c r="C672">
        <v>48201</v>
      </c>
      <c r="D672" t="s">
        <v>858</v>
      </c>
      <c r="E672">
        <v>6</v>
      </c>
      <c r="F672">
        <v>89167</v>
      </c>
      <c r="G672">
        <v>53973.75</v>
      </c>
      <c r="H672">
        <v>75709.5</v>
      </c>
      <c r="I672">
        <v>106804.75</v>
      </c>
      <c r="J672" t="s">
        <v>2151</v>
      </c>
      <c r="K672" s="294">
        <v>11.533288484853507</v>
      </c>
      <c r="L672" t="s">
        <v>2152</v>
      </c>
      <c r="M672">
        <v>2481</v>
      </c>
      <c r="N672">
        <v>115</v>
      </c>
      <c r="O672" s="294">
        <v>4.6352277307537282</v>
      </c>
    </row>
    <row r="673" spans="1:15" hidden="1">
      <c r="A673" s="293">
        <v>48201521502</v>
      </c>
      <c r="B673" t="s">
        <v>5946</v>
      </c>
      <c r="C673">
        <v>48201</v>
      </c>
      <c r="D673" t="s">
        <v>858</v>
      </c>
      <c r="E673">
        <v>6</v>
      </c>
      <c r="F673">
        <v>89096</v>
      </c>
      <c r="G673">
        <v>53973.75</v>
      </c>
      <c r="H673">
        <v>75709.5</v>
      </c>
      <c r="I673">
        <v>106804.75</v>
      </c>
      <c r="J673" t="s">
        <v>2151</v>
      </c>
      <c r="K673" s="294">
        <v>11.533288484853507</v>
      </c>
      <c r="L673" t="s">
        <v>2152</v>
      </c>
      <c r="M673">
        <v>2869</v>
      </c>
      <c r="N673">
        <v>259</v>
      </c>
      <c r="O673" s="294">
        <v>9.0275357267340546</v>
      </c>
    </row>
    <row r="674" spans="1:15" hidden="1">
      <c r="A674" s="293">
        <v>48201532800</v>
      </c>
      <c r="B674" t="s">
        <v>5998</v>
      </c>
      <c r="C674">
        <v>48201</v>
      </c>
      <c r="D674" t="s">
        <v>858</v>
      </c>
      <c r="E674">
        <v>6</v>
      </c>
      <c r="F674">
        <v>88750</v>
      </c>
      <c r="G674">
        <v>53973.75</v>
      </c>
      <c r="H674">
        <v>75709.5</v>
      </c>
      <c r="I674">
        <v>106804.75</v>
      </c>
      <c r="J674" t="s">
        <v>2151</v>
      </c>
      <c r="K674" s="294">
        <v>11.533288484853507</v>
      </c>
      <c r="L674" t="s">
        <v>2152</v>
      </c>
      <c r="M674">
        <v>1946</v>
      </c>
      <c r="N674">
        <v>168</v>
      </c>
      <c r="O674" s="294">
        <v>8.6330935251798557</v>
      </c>
    </row>
    <row r="675" spans="1:15" hidden="1">
      <c r="A675" s="293">
        <v>48201554202</v>
      </c>
      <c r="B675" t="s">
        <v>6191</v>
      </c>
      <c r="C675">
        <v>48201</v>
      </c>
      <c r="D675" t="s">
        <v>858</v>
      </c>
      <c r="E675">
        <v>6</v>
      </c>
      <c r="F675">
        <v>88650</v>
      </c>
      <c r="G675">
        <v>53973.75</v>
      </c>
      <c r="H675">
        <v>75709.5</v>
      </c>
      <c r="I675">
        <v>106804.75</v>
      </c>
      <c r="J675" t="s">
        <v>2151</v>
      </c>
      <c r="K675" s="294">
        <v>11.533288484853507</v>
      </c>
      <c r="L675" t="s">
        <v>2152</v>
      </c>
      <c r="M675">
        <v>3225</v>
      </c>
      <c r="N675">
        <v>281</v>
      </c>
      <c r="O675" s="294">
        <v>8.7131782945736447</v>
      </c>
    </row>
    <row r="676" spans="1:15" hidden="1">
      <c r="A676" s="293">
        <v>48201241103</v>
      </c>
      <c r="B676" t="s">
        <v>5277</v>
      </c>
      <c r="C676">
        <v>48201</v>
      </c>
      <c r="D676" t="s">
        <v>858</v>
      </c>
      <c r="E676">
        <v>6</v>
      </c>
      <c r="F676">
        <v>88482</v>
      </c>
      <c r="G676">
        <v>53973.75</v>
      </c>
      <c r="H676">
        <v>75709.5</v>
      </c>
      <c r="I676">
        <v>106804.75</v>
      </c>
      <c r="J676" t="s">
        <v>2151</v>
      </c>
      <c r="K676" s="294">
        <v>11.533288484853507</v>
      </c>
      <c r="L676" t="s">
        <v>2152</v>
      </c>
      <c r="M676">
        <v>4606</v>
      </c>
      <c r="N676">
        <v>703</v>
      </c>
      <c r="O676" s="294">
        <v>15.262700825010855</v>
      </c>
    </row>
    <row r="677" spans="1:15" hidden="1">
      <c r="A677" s="293">
        <v>48201551400</v>
      </c>
      <c r="B677" t="s">
        <v>6132</v>
      </c>
      <c r="C677">
        <v>48201</v>
      </c>
      <c r="D677" t="s">
        <v>858</v>
      </c>
      <c r="E677">
        <v>6</v>
      </c>
      <c r="F677">
        <v>88189</v>
      </c>
      <c r="G677">
        <v>53973.75</v>
      </c>
      <c r="H677">
        <v>75709.5</v>
      </c>
      <c r="I677">
        <v>106804.75</v>
      </c>
      <c r="J677" t="s">
        <v>2151</v>
      </c>
      <c r="K677" s="294">
        <v>11.533288484853507</v>
      </c>
      <c r="L677" t="s">
        <v>2152</v>
      </c>
      <c r="M677">
        <v>5900</v>
      </c>
      <c r="N677">
        <v>252</v>
      </c>
      <c r="O677" s="294">
        <v>4.2711864406779663</v>
      </c>
    </row>
    <row r="678" spans="1:15" hidden="1">
      <c r="A678" s="293">
        <v>48201541500</v>
      </c>
      <c r="B678" t="s">
        <v>6057</v>
      </c>
      <c r="C678">
        <v>48201</v>
      </c>
      <c r="D678" t="s">
        <v>858</v>
      </c>
      <c r="E678">
        <v>6</v>
      </c>
      <c r="F678">
        <v>88145</v>
      </c>
      <c r="G678">
        <v>53973.75</v>
      </c>
      <c r="H678">
        <v>75709.5</v>
      </c>
      <c r="I678">
        <v>106804.75</v>
      </c>
      <c r="J678" t="s">
        <v>2151</v>
      </c>
      <c r="K678" s="294">
        <v>11.533288484853507</v>
      </c>
      <c r="L678" t="s">
        <v>2152</v>
      </c>
      <c r="M678">
        <v>5135</v>
      </c>
      <c r="N678">
        <v>621</v>
      </c>
      <c r="O678" s="294">
        <v>12.093476144109056</v>
      </c>
    </row>
    <row r="679" spans="1:15" hidden="1">
      <c r="A679" s="293">
        <v>48201431506</v>
      </c>
      <c r="B679" t="s">
        <v>5743</v>
      </c>
      <c r="C679">
        <v>48201</v>
      </c>
      <c r="D679" t="s">
        <v>858</v>
      </c>
      <c r="E679">
        <v>6</v>
      </c>
      <c r="F679">
        <v>88125</v>
      </c>
      <c r="G679">
        <v>53973.75</v>
      </c>
      <c r="H679">
        <v>75709.5</v>
      </c>
      <c r="I679">
        <v>106804.75</v>
      </c>
      <c r="J679" t="s">
        <v>2151</v>
      </c>
      <c r="K679" s="294">
        <v>11.533288484853507</v>
      </c>
      <c r="L679" t="s">
        <v>2152</v>
      </c>
      <c r="M679">
        <v>2911</v>
      </c>
      <c r="N679">
        <v>199</v>
      </c>
      <c r="O679" s="294">
        <v>6.8361387839230501</v>
      </c>
    </row>
    <row r="680" spans="1:15" hidden="1">
      <c r="A680" s="293">
        <v>48201555401</v>
      </c>
      <c r="B680" t="s">
        <v>6228</v>
      </c>
      <c r="C680">
        <v>48201</v>
      </c>
      <c r="D680" t="s">
        <v>858</v>
      </c>
      <c r="E680">
        <v>6</v>
      </c>
      <c r="F680">
        <v>88013</v>
      </c>
      <c r="G680">
        <v>53973.75</v>
      </c>
      <c r="H680">
        <v>75709.5</v>
      </c>
      <c r="I680">
        <v>106804.75</v>
      </c>
      <c r="J680" t="s">
        <v>2151</v>
      </c>
      <c r="K680" s="294">
        <v>11.533288484853507</v>
      </c>
      <c r="L680" t="s">
        <v>2152</v>
      </c>
      <c r="M680">
        <v>2815</v>
      </c>
      <c r="N680">
        <v>335</v>
      </c>
      <c r="O680" s="294">
        <v>11.900532859680284</v>
      </c>
    </row>
    <row r="681" spans="1:15" hidden="1">
      <c r="A681" s="293">
        <v>48201433300</v>
      </c>
      <c r="B681" t="s">
        <v>5786</v>
      </c>
      <c r="C681">
        <v>48201</v>
      </c>
      <c r="D681" t="s">
        <v>858</v>
      </c>
      <c r="E681">
        <v>6</v>
      </c>
      <c r="F681">
        <v>87917</v>
      </c>
      <c r="G681">
        <v>53973.75</v>
      </c>
      <c r="H681">
        <v>75709.5</v>
      </c>
      <c r="I681">
        <v>106804.75</v>
      </c>
      <c r="J681" t="s">
        <v>2151</v>
      </c>
      <c r="K681" s="294">
        <v>11.533288484853507</v>
      </c>
      <c r="L681" t="s">
        <v>2152</v>
      </c>
      <c r="M681">
        <v>4576</v>
      </c>
      <c r="N681">
        <v>499</v>
      </c>
      <c r="O681" s="294">
        <v>10.90472027972028</v>
      </c>
    </row>
    <row r="682" spans="1:15" hidden="1">
      <c r="A682" s="293">
        <v>48201542003</v>
      </c>
      <c r="B682" t="s">
        <v>6069</v>
      </c>
      <c r="C682">
        <v>48201</v>
      </c>
      <c r="D682" t="s">
        <v>858</v>
      </c>
      <c r="E682">
        <v>6</v>
      </c>
      <c r="F682">
        <v>87914</v>
      </c>
      <c r="G682">
        <v>53973.75</v>
      </c>
      <c r="H682">
        <v>75709.5</v>
      </c>
      <c r="I682">
        <v>106804.75</v>
      </c>
      <c r="J682" t="s">
        <v>2151</v>
      </c>
      <c r="K682" s="294">
        <v>11.533288484853507</v>
      </c>
      <c r="L682" t="s">
        <v>2152</v>
      </c>
      <c r="M682">
        <v>3570</v>
      </c>
      <c r="N682">
        <v>167</v>
      </c>
      <c r="O682" s="294">
        <v>4.677871148459384</v>
      </c>
    </row>
    <row r="683" spans="1:15" hidden="1">
      <c r="A683" s="293">
        <v>48201552103</v>
      </c>
      <c r="B683" t="s">
        <v>6149</v>
      </c>
      <c r="C683">
        <v>48201</v>
      </c>
      <c r="D683" t="s">
        <v>858</v>
      </c>
      <c r="E683">
        <v>6</v>
      </c>
      <c r="F683">
        <v>87895</v>
      </c>
      <c r="G683">
        <v>53973.75</v>
      </c>
      <c r="H683">
        <v>75709.5</v>
      </c>
      <c r="I683">
        <v>106804.75</v>
      </c>
      <c r="J683" t="s">
        <v>2151</v>
      </c>
      <c r="K683" s="294">
        <v>11.533288484853507</v>
      </c>
      <c r="L683" t="s">
        <v>2152</v>
      </c>
      <c r="M683">
        <v>3922</v>
      </c>
      <c r="N683">
        <v>503</v>
      </c>
      <c r="O683" s="294">
        <v>12.82508924018358</v>
      </c>
    </row>
    <row r="684" spans="1:15" hidden="1">
      <c r="A684" s="293">
        <v>48201412901</v>
      </c>
      <c r="B684" t="s">
        <v>5645</v>
      </c>
      <c r="C684">
        <v>48201</v>
      </c>
      <c r="D684" t="s">
        <v>858</v>
      </c>
      <c r="E684">
        <v>6</v>
      </c>
      <c r="F684">
        <v>87873</v>
      </c>
      <c r="G684">
        <v>53973.75</v>
      </c>
      <c r="H684">
        <v>75709.5</v>
      </c>
      <c r="I684">
        <v>106804.75</v>
      </c>
      <c r="J684" t="s">
        <v>2151</v>
      </c>
      <c r="K684" s="294">
        <v>11.533288484853507</v>
      </c>
      <c r="L684" t="s">
        <v>2152</v>
      </c>
      <c r="M684">
        <v>2196</v>
      </c>
      <c r="N684">
        <v>315</v>
      </c>
      <c r="O684" s="294">
        <v>14.344262295081966</v>
      </c>
    </row>
    <row r="685" spans="1:15" hidden="1">
      <c r="A685" s="293">
        <v>48201541204</v>
      </c>
      <c r="B685" t="s">
        <v>6047</v>
      </c>
      <c r="C685">
        <v>48201</v>
      </c>
      <c r="D685" t="s">
        <v>858</v>
      </c>
      <c r="E685">
        <v>6</v>
      </c>
      <c r="F685">
        <v>87792</v>
      </c>
      <c r="G685">
        <v>53973.75</v>
      </c>
      <c r="H685">
        <v>75709.5</v>
      </c>
      <c r="I685">
        <v>106804.75</v>
      </c>
      <c r="J685" t="s">
        <v>2151</v>
      </c>
      <c r="K685" s="294">
        <v>11.533288484853507</v>
      </c>
      <c r="L685" t="s">
        <v>2152</v>
      </c>
      <c r="M685">
        <v>5647</v>
      </c>
      <c r="N685">
        <v>147</v>
      </c>
      <c r="O685" s="294">
        <v>2.6031521161678768</v>
      </c>
    </row>
    <row r="686" spans="1:15" hidden="1">
      <c r="A686" s="293">
        <v>48201541404</v>
      </c>
      <c r="B686" t="s">
        <v>6056</v>
      </c>
      <c r="C686">
        <v>48201</v>
      </c>
      <c r="D686" t="s">
        <v>858</v>
      </c>
      <c r="E686">
        <v>6</v>
      </c>
      <c r="F686">
        <v>87778</v>
      </c>
      <c r="G686">
        <v>53973.75</v>
      </c>
      <c r="H686">
        <v>75709.5</v>
      </c>
      <c r="I686">
        <v>106804.75</v>
      </c>
      <c r="J686" t="s">
        <v>2151</v>
      </c>
      <c r="K686" s="294">
        <v>11.533288484853507</v>
      </c>
      <c r="L686" t="s">
        <v>2152</v>
      </c>
      <c r="M686">
        <v>3117</v>
      </c>
      <c r="N686">
        <v>473</v>
      </c>
      <c r="O686" s="294">
        <v>15.174847609881295</v>
      </c>
    </row>
    <row r="687" spans="1:15" hidden="1">
      <c r="A687" s="293">
        <v>48201542203</v>
      </c>
      <c r="B687" t="s">
        <v>6079</v>
      </c>
      <c r="C687">
        <v>48201</v>
      </c>
      <c r="D687" t="s">
        <v>858</v>
      </c>
      <c r="E687">
        <v>6</v>
      </c>
      <c r="F687">
        <v>87728</v>
      </c>
      <c r="G687">
        <v>53973.75</v>
      </c>
      <c r="H687">
        <v>75709.5</v>
      </c>
      <c r="I687">
        <v>106804.75</v>
      </c>
      <c r="J687" t="s">
        <v>2151</v>
      </c>
      <c r="K687" s="294">
        <v>11.533288484853507</v>
      </c>
      <c r="L687" t="s">
        <v>2152</v>
      </c>
      <c r="M687">
        <v>11213</v>
      </c>
      <c r="N687">
        <v>1718</v>
      </c>
      <c r="O687" s="294">
        <v>15.321501828235085</v>
      </c>
    </row>
    <row r="688" spans="1:15" hidden="1">
      <c r="A688" s="293">
        <v>48201430700</v>
      </c>
      <c r="B688" t="s">
        <v>5723</v>
      </c>
      <c r="C688">
        <v>48201</v>
      </c>
      <c r="D688" t="s">
        <v>858</v>
      </c>
      <c r="E688">
        <v>6</v>
      </c>
      <c r="F688">
        <v>87697</v>
      </c>
      <c r="G688">
        <v>53973.75</v>
      </c>
      <c r="H688">
        <v>75709.5</v>
      </c>
      <c r="I688">
        <v>106804.75</v>
      </c>
      <c r="J688" t="s">
        <v>2151</v>
      </c>
      <c r="K688" s="294">
        <v>11.533288484853507</v>
      </c>
      <c r="L688" t="s">
        <v>2152</v>
      </c>
      <c r="M688">
        <v>3878</v>
      </c>
      <c r="N688">
        <v>151</v>
      </c>
      <c r="O688" s="294">
        <v>3.8937596699329551</v>
      </c>
    </row>
    <row r="689" spans="1:15" hidden="1">
      <c r="A689" s="293">
        <v>48201333802</v>
      </c>
      <c r="B689" t="s">
        <v>5523</v>
      </c>
      <c r="C689">
        <v>48201</v>
      </c>
      <c r="D689" t="s">
        <v>858</v>
      </c>
      <c r="E689">
        <v>6</v>
      </c>
      <c r="F689">
        <v>87636</v>
      </c>
      <c r="G689">
        <v>53973.75</v>
      </c>
      <c r="H689">
        <v>75709.5</v>
      </c>
      <c r="I689">
        <v>106804.75</v>
      </c>
      <c r="J689" t="s">
        <v>2151</v>
      </c>
      <c r="K689" s="294">
        <v>11.533288484853507</v>
      </c>
      <c r="L689" t="s">
        <v>2152</v>
      </c>
      <c r="M689">
        <v>6175</v>
      </c>
      <c r="N689">
        <v>306</v>
      </c>
      <c r="O689" s="294">
        <v>4.9554655870445341</v>
      </c>
    </row>
    <row r="690" spans="1:15" hidden="1">
      <c r="A690" s="293">
        <v>48201550902</v>
      </c>
      <c r="B690" t="s">
        <v>6125</v>
      </c>
      <c r="C690">
        <v>48201</v>
      </c>
      <c r="D690" t="s">
        <v>858</v>
      </c>
      <c r="E690">
        <v>6</v>
      </c>
      <c r="F690">
        <v>87545</v>
      </c>
      <c r="G690">
        <v>53973.75</v>
      </c>
      <c r="H690">
        <v>75709.5</v>
      </c>
      <c r="I690">
        <v>106804.75</v>
      </c>
      <c r="J690" t="s">
        <v>2151</v>
      </c>
      <c r="K690" s="294">
        <v>11.533288484853507</v>
      </c>
      <c r="L690" t="s">
        <v>2152</v>
      </c>
      <c r="M690">
        <v>3862</v>
      </c>
      <c r="N690">
        <v>225</v>
      </c>
      <c r="O690" s="294">
        <v>5.8259968928016566</v>
      </c>
    </row>
    <row r="691" spans="1:15" hidden="1">
      <c r="A691" s="293">
        <v>48201411700</v>
      </c>
      <c r="B691" t="s">
        <v>5631</v>
      </c>
      <c r="C691">
        <v>48201</v>
      </c>
      <c r="D691" t="s">
        <v>858</v>
      </c>
      <c r="E691">
        <v>6</v>
      </c>
      <c r="F691">
        <v>87431</v>
      </c>
      <c r="G691">
        <v>53973.75</v>
      </c>
      <c r="H691">
        <v>75709.5</v>
      </c>
      <c r="I691">
        <v>106804.75</v>
      </c>
      <c r="J691" t="s">
        <v>2151</v>
      </c>
      <c r="K691" s="294">
        <v>11.533288484853507</v>
      </c>
      <c r="L691" t="s">
        <v>2152</v>
      </c>
      <c r="M691">
        <v>3607</v>
      </c>
      <c r="N691">
        <v>78</v>
      </c>
      <c r="O691" s="294">
        <v>2.162461879678403</v>
      </c>
    </row>
    <row r="692" spans="1:15" hidden="1">
      <c r="A692" s="293">
        <v>48201250102</v>
      </c>
      <c r="B692" t="s">
        <v>5289</v>
      </c>
      <c r="C692">
        <v>48201</v>
      </c>
      <c r="D692" t="s">
        <v>858</v>
      </c>
      <c r="E692">
        <v>6</v>
      </c>
      <c r="F692">
        <v>87426</v>
      </c>
      <c r="G692">
        <v>53973.75</v>
      </c>
      <c r="H692">
        <v>75709.5</v>
      </c>
      <c r="I692">
        <v>106804.75</v>
      </c>
      <c r="J692" t="s">
        <v>2151</v>
      </c>
      <c r="K692" s="294">
        <v>11.533288484853507</v>
      </c>
      <c r="L692" t="s">
        <v>2152</v>
      </c>
      <c r="M692">
        <v>5370</v>
      </c>
      <c r="N692">
        <v>25</v>
      </c>
      <c r="O692" s="294">
        <v>0.46554934823091249</v>
      </c>
    </row>
    <row r="693" spans="1:15" hidden="1">
      <c r="A693" s="293">
        <v>48201551703</v>
      </c>
      <c r="B693" t="s">
        <v>6138</v>
      </c>
      <c r="C693">
        <v>48201</v>
      </c>
      <c r="D693" t="s">
        <v>858</v>
      </c>
      <c r="E693">
        <v>6</v>
      </c>
      <c r="F693">
        <v>87346</v>
      </c>
      <c r="G693">
        <v>53973.75</v>
      </c>
      <c r="H693">
        <v>75709.5</v>
      </c>
      <c r="I693">
        <v>106804.75</v>
      </c>
      <c r="J693" t="s">
        <v>2151</v>
      </c>
      <c r="K693" s="294">
        <v>11.533288484853507</v>
      </c>
      <c r="L693" t="s">
        <v>2152</v>
      </c>
      <c r="M693">
        <v>8464</v>
      </c>
      <c r="N693">
        <v>305</v>
      </c>
      <c r="O693" s="294">
        <v>3.6034971644612472</v>
      </c>
    </row>
    <row r="694" spans="1:15" hidden="1">
      <c r="A694" s="293">
        <v>48201542107</v>
      </c>
      <c r="B694" t="s">
        <v>6075</v>
      </c>
      <c r="C694">
        <v>48201</v>
      </c>
      <c r="D694" t="s">
        <v>858</v>
      </c>
      <c r="E694">
        <v>6</v>
      </c>
      <c r="F694">
        <v>87214</v>
      </c>
      <c r="G694">
        <v>53973.75</v>
      </c>
      <c r="H694">
        <v>75709.5</v>
      </c>
      <c r="I694">
        <v>106804.75</v>
      </c>
      <c r="J694" t="s">
        <v>2151</v>
      </c>
      <c r="K694" s="294">
        <v>11.533288484853507</v>
      </c>
      <c r="L694" t="s">
        <v>2152</v>
      </c>
      <c r="M694">
        <v>3566</v>
      </c>
      <c r="N694">
        <v>280</v>
      </c>
      <c r="O694" s="294">
        <v>7.8519349411104873</v>
      </c>
    </row>
    <row r="695" spans="1:15" hidden="1">
      <c r="A695" s="293">
        <v>48201530900</v>
      </c>
      <c r="B695" t="s">
        <v>5974</v>
      </c>
      <c r="C695">
        <v>48201</v>
      </c>
      <c r="D695" t="s">
        <v>858</v>
      </c>
      <c r="E695">
        <v>6</v>
      </c>
      <c r="F695">
        <v>87176</v>
      </c>
      <c r="G695">
        <v>53973.75</v>
      </c>
      <c r="H695">
        <v>75709.5</v>
      </c>
      <c r="I695">
        <v>106804.75</v>
      </c>
      <c r="J695" t="s">
        <v>2151</v>
      </c>
      <c r="K695" s="294">
        <v>11.533288484853507</v>
      </c>
      <c r="L695" t="s">
        <v>2152</v>
      </c>
      <c r="M695">
        <v>4467</v>
      </c>
      <c r="N695">
        <v>384</v>
      </c>
      <c r="O695" s="294">
        <v>8.5963734049697784</v>
      </c>
    </row>
    <row r="696" spans="1:15" hidden="1">
      <c r="A696" s="293">
        <v>48201554807</v>
      </c>
      <c r="B696" t="s">
        <v>6210</v>
      </c>
      <c r="C696">
        <v>48201</v>
      </c>
      <c r="D696" t="s">
        <v>858</v>
      </c>
      <c r="E696">
        <v>6</v>
      </c>
      <c r="F696">
        <v>86937</v>
      </c>
      <c r="G696">
        <v>53973.75</v>
      </c>
      <c r="H696">
        <v>75709.5</v>
      </c>
      <c r="I696">
        <v>106804.75</v>
      </c>
      <c r="J696" t="s">
        <v>2151</v>
      </c>
      <c r="K696" s="294">
        <v>11.533288484853507</v>
      </c>
      <c r="L696" t="s">
        <v>2157</v>
      </c>
      <c r="M696">
        <v>6959</v>
      </c>
      <c r="N696">
        <v>1895</v>
      </c>
      <c r="O696" s="294">
        <v>27.230923983330939</v>
      </c>
    </row>
    <row r="697" spans="1:15" hidden="1">
      <c r="A697" s="293">
        <v>48201522002</v>
      </c>
      <c r="B697" t="s">
        <v>5953</v>
      </c>
      <c r="C697">
        <v>48201</v>
      </c>
      <c r="D697" t="s">
        <v>858</v>
      </c>
      <c r="E697">
        <v>6</v>
      </c>
      <c r="F697">
        <v>86923</v>
      </c>
      <c r="G697">
        <v>53973.75</v>
      </c>
      <c r="H697">
        <v>75709.5</v>
      </c>
      <c r="I697">
        <v>106804.75</v>
      </c>
      <c r="J697" t="s">
        <v>2151</v>
      </c>
      <c r="K697" s="294">
        <v>11.533288484853507</v>
      </c>
      <c r="L697" t="s">
        <v>2157</v>
      </c>
      <c r="M697">
        <v>3158</v>
      </c>
      <c r="N697">
        <v>747</v>
      </c>
      <c r="O697" s="294">
        <v>23.654211526282456</v>
      </c>
    </row>
    <row r="698" spans="1:15" hidden="1">
      <c r="A698" s="293">
        <v>48201342100</v>
      </c>
      <c r="B698" t="s">
        <v>5566</v>
      </c>
      <c r="C698">
        <v>48201</v>
      </c>
      <c r="D698" t="s">
        <v>858</v>
      </c>
      <c r="E698">
        <v>6</v>
      </c>
      <c r="F698">
        <v>86905</v>
      </c>
      <c r="G698">
        <v>53973.75</v>
      </c>
      <c r="H698">
        <v>75709.5</v>
      </c>
      <c r="I698">
        <v>106804.75</v>
      </c>
      <c r="J698" t="s">
        <v>2151</v>
      </c>
      <c r="K698" s="294">
        <v>11.533288484853507</v>
      </c>
      <c r="L698" t="s">
        <v>2152</v>
      </c>
      <c r="M698">
        <v>4250</v>
      </c>
      <c r="N698">
        <v>521</v>
      </c>
      <c r="O698" s="294">
        <v>12.258823529411766</v>
      </c>
    </row>
    <row r="699" spans="1:15" hidden="1">
      <c r="A699" s="293">
        <v>48201541100</v>
      </c>
      <c r="B699" t="s">
        <v>6045</v>
      </c>
      <c r="C699">
        <v>48201</v>
      </c>
      <c r="D699" t="s">
        <v>858</v>
      </c>
      <c r="E699">
        <v>6</v>
      </c>
      <c r="F699">
        <v>86843</v>
      </c>
      <c r="G699">
        <v>53973.75</v>
      </c>
      <c r="H699">
        <v>75709.5</v>
      </c>
      <c r="I699">
        <v>106804.75</v>
      </c>
      <c r="J699" t="s">
        <v>2151</v>
      </c>
      <c r="K699" s="294">
        <v>11.533288484853507</v>
      </c>
      <c r="L699" t="s">
        <v>2152</v>
      </c>
      <c r="M699">
        <v>8178</v>
      </c>
      <c r="N699">
        <v>383</v>
      </c>
      <c r="O699" s="294">
        <v>4.6832966495475663</v>
      </c>
    </row>
    <row r="700" spans="1:15" hidden="1">
      <c r="A700" s="293">
        <v>48201240903</v>
      </c>
      <c r="B700" t="s">
        <v>5270</v>
      </c>
      <c r="C700">
        <v>48201</v>
      </c>
      <c r="D700" t="s">
        <v>858</v>
      </c>
      <c r="E700">
        <v>6</v>
      </c>
      <c r="F700">
        <v>86797</v>
      </c>
      <c r="G700">
        <v>53973.75</v>
      </c>
      <c r="H700">
        <v>75709.5</v>
      </c>
      <c r="I700">
        <v>106804.75</v>
      </c>
      <c r="J700" t="s">
        <v>2151</v>
      </c>
      <c r="K700" s="294">
        <v>11.533288484853507</v>
      </c>
      <c r="L700" t="s">
        <v>2152</v>
      </c>
      <c r="M700">
        <v>6367</v>
      </c>
      <c r="N700">
        <v>657</v>
      </c>
      <c r="O700" s="294">
        <v>10.318831474791896</v>
      </c>
    </row>
    <row r="701" spans="1:15" hidden="1">
      <c r="A701" s="293">
        <v>48201555101</v>
      </c>
      <c r="B701" t="s">
        <v>6221</v>
      </c>
      <c r="C701">
        <v>48201</v>
      </c>
      <c r="D701" t="s">
        <v>858</v>
      </c>
      <c r="E701">
        <v>6</v>
      </c>
      <c r="F701">
        <v>86739</v>
      </c>
      <c r="G701">
        <v>53973.75</v>
      </c>
      <c r="H701">
        <v>75709.5</v>
      </c>
      <c r="I701">
        <v>106804.75</v>
      </c>
      <c r="J701" t="s">
        <v>2151</v>
      </c>
      <c r="K701" s="294">
        <v>11.533288484853507</v>
      </c>
      <c r="L701" t="s">
        <v>2152</v>
      </c>
      <c r="M701">
        <v>4863</v>
      </c>
      <c r="N701">
        <v>307</v>
      </c>
      <c r="O701" s="294">
        <v>6.3129755295085337</v>
      </c>
    </row>
    <row r="702" spans="1:15" hidden="1">
      <c r="A702" s="293">
        <v>48201540601</v>
      </c>
      <c r="B702" t="s">
        <v>6032</v>
      </c>
      <c r="C702">
        <v>48201</v>
      </c>
      <c r="D702" t="s">
        <v>858</v>
      </c>
      <c r="E702">
        <v>6</v>
      </c>
      <c r="F702">
        <v>86607</v>
      </c>
      <c r="G702">
        <v>53973.75</v>
      </c>
      <c r="H702">
        <v>75709.5</v>
      </c>
      <c r="I702">
        <v>106804.75</v>
      </c>
      <c r="J702" t="s">
        <v>2151</v>
      </c>
      <c r="K702" s="294">
        <v>11.533288484853507</v>
      </c>
      <c r="L702" t="s">
        <v>2152</v>
      </c>
      <c r="M702">
        <v>4325</v>
      </c>
      <c r="N702">
        <v>759</v>
      </c>
      <c r="O702" s="294">
        <v>17.549132947976879</v>
      </c>
    </row>
    <row r="703" spans="1:15" hidden="1">
      <c r="A703" s="293">
        <v>48201310102</v>
      </c>
      <c r="B703" t="s">
        <v>5368</v>
      </c>
      <c r="C703">
        <v>48201</v>
      </c>
      <c r="D703" t="s">
        <v>858</v>
      </c>
      <c r="E703">
        <v>6</v>
      </c>
      <c r="F703">
        <v>86250</v>
      </c>
      <c r="G703">
        <v>53973.75</v>
      </c>
      <c r="H703">
        <v>75709.5</v>
      </c>
      <c r="I703">
        <v>106804.75</v>
      </c>
      <c r="J703" t="s">
        <v>2151</v>
      </c>
      <c r="K703" s="294">
        <v>11.533288484853507</v>
      </c>
      <c r="L703" t="s">
        <v>2157</v>
      </c>
      <c r="M703">
        <v>2281</v>
      </c>
      <c r="N703">
        <v>695</v>
      </c>
      <c r="O703" s="294">
        <v>30.469092503288032</v>
      </c>
    </row>
    <row r="704" spans="1:15" hidden="1">
      <c r="A704" s="293">
        <v>48201333502</v>
      </c>
      <c r="B704" t="s">
        <v>5519</v>
      </c>
      <c r="C704">
        <v>48201</v>
      </c>
      <c r="D704" t="s">
        <v>858</v>
      </c>
      <c r="E704">
        <v>6</v>
      </c>
      <c r="F704">
        <v>86250</v>
      </c>
      <c r="G704">
        <v>53973.75</v>
      </c>
      <c r="H704">
        <v>75709.5</v>
      </c>
      <c r="I704">
        <v>106804.75</v>
      </c>
      <c r="J704" t="s">
        <v>2151</v>
      </c>
      <c r="K704" s="294">
        <v>11.533288484853507</v>
      </c>
      <c r="L704" t="s">
        <v>2157</v>
      </c>
      <c r="M704">
        <v>2539</v>
      </c>
      <c r="N704">
        <v>658</v>
      </c>
      <c r="O704" s="294">
        <v>25.9157148483655</v>
      </c>
    </row>
    <row r="705" spans="1:15" hidden="1">
      <c r="A705" s="293">
        <v>48201542104</v>
      </c>
      <c r="B705" t="s">
        <v>6072</v>
      </c>
      <c r="C705">
        <v>48201</v>
      </c>
      <c r="D705" t="s">
        <v>858</v>
      </c>
      <c r="E705">
        <v>6</v>
      </c>
      <c r="F705">
        <v>85757</v>
      </c>
      <c r="G705">
        <v>53973.75</v>
      </c>
      <c r="H705">
        <v>75709.5</v>
      </c>
      <c r="I705">
        <v>106804.75</v>
      </c>
      <c r="J705" t="s">
        <v>2151</v>
      </c>
      <c r="K705" s="294">
        <v>11.533288484853507</v>
      </c>
      <c r="L705" t="s">
        <v>2152</v>
      </c>
      <c r="M705">
        <v>8361</v>
      </c>
      <c r="N705">
        <v>844</v>
      </c>
      <c r="O705" s="294">
        <v>10.094486305465853</v>
      </c>
    </row>
    <row r="706" spans="1:15" hidden="1">
      <c r="A706" s="293">
        <v>48201553001</v>
      </c>
      <c r="B706" t="s">
        <v>6167</v>
      </c>
      <c r="C706">
        <v>48201</v>
      </c>
      <c r="D706" t="s">
        <v>858</v>
      </c>
      <c r="E706">
        <v>6</v>
      </c>
      <c r="F706">
        <v>85701</v>
      </c>
      <c r="G706">
        <v>53973.75</v>
      </c>
      <c r="H706">
        <v>75709.5</v>
      </c>
      <c r="I706">
        <v>106804.75</v>
      </c>
      <c r="J706" t="s">
        <v>2151</v>
      </c>
      <c r="K706" s="294">
        <v>11.533288484853507</v>
      </c>
      <c r="L706" t="s">
        <v>2152</v>
      </c>
      <c r="M706">
        <v>6267</v>
      </c>
      <c r="N706">
        <v>539</v>
      </c>
      <c r="O706" s="294">
        <v>8.6006063507260251</v>
      </c>
    </row>
    <row r="707" spans="1:15" hidden="1">
      <c r="A707" s="293">
        <v>48201332500</v>
      </c>
      <c r="B707" t="s">
        <v>5505</v>
      </c>
      <c r="C707">
        <v>48201</v>
      </c>
      <c r="D707" t="s">
        <v>858</v>
      </c>
      <c r="E707">
        <v>6</v>
      </c>
      <c r="F707">
        <v>85595</v>
      </c>
      <c r="G707">
        <v>53973.75</v>
      </c>
      <c r="H707">
        <v>75709.5</v>
      </c>
      <c r="I707">
        <v>106804.75</v>
      </c>
      <c r="J707" t="s">
        <v>2151</v>
      </c>
      <c r="K707" s="294">
        <v>11.533288484853507</v>
      </c>
      <c r="L707" t="s">
        <v>2152</v>
      </c>
      <c r="M707">
        <v>3701</v>
      </c>
      <c r="N707">
        <v>182</v>
      </c>
      <c r="O707" s="294">
        <v>4.9175898405836262</v>
      </c>
    </row>
    <row r="708" spans="1:15" hidden="1">
      <c r="A708" s="293">
        <v>48201552102</v>
      </c>
      <c r="B708" t="s">
        <v>6148</v>
      </c>
      <c r="C708">
        <v>48201</v>
      </c>
      <c r="D708" t="s">
        <v>858</v>
      </c>
      <c r="E708">
        <v>6</v>
      </c>
      <c r="F708">
        <v>85500</v>
      </c>
      <c r="G708">
        <v>53973.75</v>
      </c>
      <c r="H708">
        <v>75709.5</v>
      </c>
      <c r="I708">
        <v>106804.75</v>
      </c>
      <c r="J708" t="s">
        <v>2151</v>
      </c>
      <c r="K708" s="294">
        <v>11.533288484853507</v>
      </c>
      <c r="L708" t="s">
        <v>2152</v>
      </c>
      <c r="M708">
        <v>5637</v>
      </c>
      <c r="N708">
        <v>0</v>
      </c>
      <c r="O708" s="294">
        <v>0</v>
      </c>
    </row>
    <row r="709" spans="1:15" hidden="1">
      <c r="A709" s="293">
        <v>48201554907</v>
      </c>
      <c r="B709" t="s">
        <v>6217</v>
      </c>
      <c r="C709">
        <v>48201</v>
      </c>
      <c r="D709" t="s">
        <v>858</v>
      </c>
      <c r="E709">
        <v>6</v>
      </c>
      <c r="F709">
        <v>85473</v>
      </c>
      <c r="G709">
        <v>53973.75</v>
      </c>
      <c r="H709">
        <v>75709.5</v>
      </c>
      <c r="I709">
        <v>106804.75</v>
      </c>
      <c r="J709" t="s">
        <v>2151</v>
      </c>
      <c r="K709" s="294">
        <v>11.533288484853507</v>
      </c>
      <c r="L709" t="s">
        <v>2152</v>
      </c>
      <c r="M709">
        <v>4477</v>
      </c>
      <c r="N709">
        <v>618</v>
      </c>
      <c r="O709" s="294">
        <v>13.803886531159259</v>
      </c>
    </row>
    <row r="710" spans="1:15" hidden="1">
      <c r="A710" s="293">
        <v>48201340102</v>
      </c>
      <c r="B710" t="s">
        <v>5534</v>
      </c>
      <c r="C710">
        <v>48201</v>
      </c>
      <c r="D710" t="s">
        <v>858</v>
      </c>
      <c r="E710">
        <v>6</v>
      </c>
      <c r="F710">
        <v>85278</v>
      </c>
      <c r="G710">
        <v>53973.75</v>
      </c>
      <c r="H710">
        <v>75709.5</v>
      </c>
      <c r="I710">
        <v>106804.75</v>
      </c>
      <c r="J710" t="s">
        <v>2151</v>
      </c>
      <c r="K710" s="294">
        <v>11.533288484853507</v>
      </c>
      <c r="L710" t="s">
        <v>2152</v>
      </c>
      <c r="M710">
        <v>5606</v>
      </c>
      <c r="N710">
        <v>1044</v>
      </c>
      <c r="O710" s="294">
        <v>18.622904031394935</v>
      </c>
    </row>
    <row r="711" spans="1:15" hidden="1">
      <c r="A711" s="293">
        <v>48201350400</v>
      </c>
      <c r="B711" t="s">
        <v>5590</v>
      </c>
      <c r="C711">
        <v>48201</v>
      </c>
      <c r="D711" t="s">
        <v>858</v>
      </c>
      <c r="E711">
        <v>6</v>
      </c>
      <c r="F711">
        <v>85260</v>
      </c>
      <c r="G711">
        <v>53973.75</v>
      </c>
      <c r="H711">
        <v>75709.5</v>
      </c>
      <c r="I711">
        <v>106804.75</v>
      </c>
      <c r="J711" t="s">
        <v>2151</v>
      </c>
      <c r="K711" s="294">
        <v>11.533288484853507</v>
      </c>
      <c r="L711" t="s">
        <v>2152</v>
      </c>
      <c r="M711">
        <v>6267</v>
      </c>
      <c r="N711">
        <v>544</v>
      </c>
      <c r="O711" s="294">
        <v>8.6803893409924999</v>
      </c>
    </row>
    <row r="712" spans="1:15" hidden="1">
      <c r="A712" s="293">
        <v>48291700802</v>
      </c>
      <c r="B712" t="s">
        <v>6967</v>
      </c>
      <c r="C712">
        <v>48291</v>
      </c>
      <c r="D712" t="s">
        <v>1974</v>
      </c>
      <c r="E712">
        <v>6</v>
      </c>
      <c r="F712">
        <v>82394</v>
      </c>
      <c r="G712">
        <v>53973.75</v>
      </c>
      <c r="H712">
        <v>75709.5</v>
      </c>
      <c r="I712">
        <v>106804.75</v>
      </c>
      <c r="J712" t="s">
        <v>2151</v>
      </c>
      <c r="K712" s="294">
        <v>11.533288484853507</v>
      </c>
      <c r="L712" t="s">
        <v>2157</v>
      </c>
      <c r="M712">
        <v>6473</v>
      </c>
      <c r="N712">
        <v>1371</v>
      </c>
      <c r="O712" s="294">
        <v>21.180287347443226</v>
      </c>
    </row>
    <row r="713" spans="1:15" hidden="1">
      <c r="A713" s="293">
        <v>48201552200</v>
      </c>
      <c r="B713" t="s">
        <v>6150</v>
      </c>
      <c r="C713">
        <v>48201</v>
      </c>
      <c r="D713" t="s">
        <v>858</v>
      </c>
      <c r="E713">
        <v>6</v>
      </c>
      <c r="F713">
        <v>85055</v>
      </c>
      <c r="G713">
        <v>53973.75</v>
      </c>
      <c r="H713">
        <v>75709.5</v>
      </c>
      <c r="I713">
        <v>106804.75</v>
      </c>
      <c r="J713" t="s">
        <v>2151</v>
      </c>
      <c r="K713" s="294">
        <v>11.533288484853507</v>
      </c>
      <c r="L713" t="s">
        <v>2152</v>
      </c>
      <c r="M713">
        <v>8034</v>
      </c>
      <c r="N713">
        <v>916</v>
      </c>
      <c r="O713" s="294">
        <v>11.401543440378392</v>
      </c>
    </row>
    <row r="714" spans="1:15" hidden="1">
      <c r="A714" s="293">
        <v>48201554701</v>
      </c>
      <c r="B714" t="s">
        <v>6204</v>
      </c>
      <c r="C714">
        <v>48201</v>
      </c>
      <c r="D714" t="s">
        <v>858</v>
      </c>
      <c r="E714">
        <v>6</v>
      </c>
      <c r="F714">
        <v>85032</v>
      </c>
      <c r="G714">
        <v>53973.75</v>
      </c>
      <c r="H714">
        <v>75709.5</v>
      </c>
      <c r="I714">
        <v>106804.75</v>
      </c>
      <c r="J714" t="s">
        <v>2151</v>
      </c>
      <c r="K714" s="294">
        <v>11.533288484853507</v>
      </c>
      <c r="L714" t="s">
        <v>2152</v>
      </c>
      <c r="M714">
        <v>3304</v>
      </c>
      <c r="N714">
        <v>393</v>
      </c>
      <c r="O714" s="294">
        <v>11.894673123486683</v>
      </c>
    </row>
    <row r="715" spans="1:15" hidden="1">
      <c r="A715" s="293">
        <v>48201240905</v>
      </c>
      <c r="B715" t="s">
        <v>5272</v>
      </c>
      <c r="C715">
        <v>48201</v>
      </c>
      <c r="D715" t="s">
        <v>858</v>
      </c>
      <c r="E715">
        <v>6</v>
      </c>
      <c r="F715">
        <v>85000</v>
      </c>
      <c r="G715">
        <v>53973.75</v>
      </c>
      <c r="H715">
        <v>75709.5</v>
      </c>
      <c r="I715">
        <v>106804.75</v>
      </c>
      <c r="J715" t="s">
        <v>2151</v>
      </c>
      <c r="K715" s="294">
        <v>11.533288484853507</v>
      </c>
      <c r="L715" t="s">
        <v>2152</v>
      </c>
      <c r="M715">
        <v>5379</v>
      </c>
      <c r="N715">
        <v>566</v>
      </c>
      <c r="O715" s="294">
        <v>10.522401933444877</v>
      </c>
    </row>
    <row r="716" spans="1:15" hidden="1">
      <c r="A716" s="293">
        <v>48201422302</v>
      </c>
      <c r="B716" t="s">
        <v>5688</v>
      </c>
      <c r="C716">
        <v>48201</v>
      </c>
      <c r="D716" t="s">
        <v>858</v>
      </c>
      <c r="E716">
        <v>6</v>
      </c>
      <c r="F716">
        <v>84861</v>
      </c>
      <c r="G716">
        <v>53973.75</v>
      </c>
      <c r="H716">
        <v>75709.5</v>
      </c>
      <c r="I716">
        <v>106804.75</v>
      </c>
      <c r="J716" t="s">
        <v>2151</v>
      </c>
      <c r="K716" s="294">
        <v>11.533288484853507</v>
      </c>
      <c r="L716" t="s">
        <v>2152</v>
      </c>
      <c r="M716">
        <v>1950</v>
      </c>
      <c r="N716">
        <v>224</v>
      </c>
      <c r="O716" s="294">
        <v>11.487179487179487</v>
      </c>
    </row>
    <row r="717" spans="1:15" hidden="1">
      <c r="A717" s="293">
        <v>48201552301</v>
      </c>
      <c r="B717" t="s">
        <v>6151</v>
      </c>
      <c r="C717">
        <v>48201</v>
      </c>
      <c r="D717" t="s">
        <v>858</v>
      </c>
      <c r="E717">
        <v>6</v>
      </c>
      <c r="F717">
        <v>84861</v>
      </c>
      <c r="G717">
        <v>53973.75</v>
      </c>
      <c r="H717">
        <v>75709.5</v>
      </c>
      <c r="I717">
        <v>106804.75</v>
      </c>
      <c r="J717" t="s">
        <v>2151</v>
      </c>
      <c r="K717" s="294">
        <v>11.533288484853507</v>
      </c>
      <c r="L717" t="s">
        <v>2152</v>
      </c>
      <c r="M717">
        <v>4721</v>
      </c>
      <c r="N717">
        <v>79</v>
      </c>
      <c r="O717" s="294">
        <v>1.6733742851090871</v>
      </c>
    </row>
    <row r="718" spans="1:15" hidden="1">
      <c r="A718" s="293">
        <v>48201430900</v>
      </c>
      <c r="B718" t="s">
        <v>5725</v>
      </c>
      <c r="C718">
        <v>48201</v>
      </c>
      <c r="D718" t="s">
        <v>858</v>
      </c>
      <c r="E718">
        <v>6</v>
      </c>
      <c r="F718">
        <v>84699</v>
      </c>
      <c r="G718">
        <v>53973.75</v>
      </c>
      <c r="H718">
        <v>75709.5</v>
      </c>
      <c r="I718">
        <v>106804.75</v>
      </c>
      <c r="J718" t="s">
        <v>2151</v>
      </c>
      <c r="K718" s="294">
        <v>11.533288484853507</v>
      </c>
      <c r="L718" t="s">
        <v>2152</v>
      </c>
      <c r="M718">
        <v>5483</v>
      </c>
      <c r="N718">
        <v>297</v>
      </c>
      <c r="O718" s="294">
        <v>5.4167426591282144</v>
      </c>
    </row>
    <row r="719" spans="1:15" hidden="1">
      <c r="A719" s="293">
        <v>48201450302</v>
      </c>
      <c r="B719" t="s">
        <v>5800</v>
      </c>
      <c r="C719">
        <v>48201</v>
      </c>
      <c r="D719" t="s">
        <v>858</v>
      </c>
      <c r="E719">
        <v>6</v>
      </c>
      <c r="F719">
        <v>84639</v>
      </c>
      <c r="G719">
        <v>53973.75</v>
      </c>
      <c r="H719">
        <v>75709.5</v>
      </c>
      <c r="I719">
        <v>106804.75</v>
      </c>
      <c r="J719" t="s">
        <v>2151</v>
      </c>
      <c r="K719" s="294">
        <v>11.533288484853507</v>
      </c>
      <c r="L719" t="s">
        <v>2152</v>
      </c>
      <c r="M719">
        <v>5203</v>
      </c>
      <c r="N719">
        <v>370</v>
      </c>
      <c r="O719" s="294">
        <v>7.111281952719585</v>
      </c>
    </row>
    <row r="720" spans="1:15" hidden="1">
      <c r="A720" s="293">
        <v>48201411802</v>
      </c>
      <c r="B720" t="s">
        <v>5633</v>
      </c>
      <c r="C720">
        <v>48201</v>
      </c>
      <c r="D720" t="s">
        <v>858</v>
      </c>
      <c r="E720">
        <v>6</v>
      </c>
      <c r="F720">
        <v>84500</v>
      </c>
      <c r="G720">
        <v>53973.75</v>
      </c>
      <c r="H720">
        <v>75709.5</v>
      </c>
      <c r="I720">
        <v>106804.75</v>
      </c>
      <c r="J720" t="s">
        <v>2151</v>
      </c>
      <c r="K720" s="294">
        <v>11.533288484853507</v>
      </c>
      <c r="L720" t="s">
        <v>2152</v>
      </c>
      <c r="M720">
        <v>2188</v>
      </c>
      <c r="N720">
        <v>176</v>
      </c>
      <c r="O720" s="294">
        <v>8.0438756855575875</v>
      </c>
    </row>
    <row r="721" spans="1:15" hidden="1">
      <c r="A721" s="293">
        <v>48201542001</v>
      </c>
      <c r="B721" t="s">
        <v>6067</v>
      </c>
      <c r="C721">
        <v>48201</v>
      </c>
      <c r="D721" t="s">
        <v>858</v>
      </c>
      <c r="E721">
        <v>6</v>
      </c>
      <c r="F721">
        <v>83911</v>
      </c>
      <c r="G721">
        <v>53973.75</v>
      </c>
      <c r="H721">
        <v>75709.5</v>
      </c>
      <c r="I721">
        <v>106804.75</v>
      </c>
      <c r="J721" t="s">
        <v>2151</v>
      </c>
      <c r="K721" s="294">
        <v>11.533288484853507</v>
      </c>
      <c r="L721" t="s">
        <v>2152</v>
      </c>
      <c r="M721">
        <v>4130</v>
      </c>
      <c r="N721">
        <v>126</v>
      </c>
      <c r="O721" s="294">
        <v>3.050847457627119</v>
      </c>
    </row>
    <row r="722" spans="1:15" hidden="1">
      <c r="A722" s="293">
        <v>48201521900</v>
      </c>
      <c r="B722" t="s">
        <v>5951</v>
      </c>
      <c r="C722">
        <v>48201</v>
      </c>
      <c r="D722" t="s">
        <v>858</v>
      </c>
      <c r="E722">
        <v>6</v>
      </c>
      <c r="F722">
        <v>83783</v>
      </c>
      <c r="G722">
        <v>53973.75</v>
      </c>
      <c r="H722">
        <v>75709.5</v>
      </c>
      <c r="I722">
        <v>106804.75</v>
      </c>
      <c r="J722" t="s">
        <v>2151</v>
      </c>
      <c r="K722" s="294">
        <v>11.533288484853507</v>
      </c>
      <c r="L722" t="s">
        <v>2152</v>
      </c>
      <c r="M722">
        <v>6318</v>
      </c>
      <c r="N722">
        <v>765</v>
      </c>
      <c r="O722" s="294">
        <v>12.108262108262108</v>
      </c>
    </row>
    <row r="723" spans="1:15" hidden="1">
      <c r="A723" s="293">
        <v>48201322702</v>
      </c>
      <c r="B723" t="s">
        <v>5454</v>
      </c>
      <c r="C723">
        <v>48201</v>
      </c>
      <c r="D723" t="s">
        <v>858</v>
      </c>
      <c r="E723">
        <v>6</v>
      </c>
      <c r="F723">
        <v>83750</v>
      </c>
      <c r="G723">
        <v>53973.75</v>
      </c>
      <c r="H723">
        <v>75709.5</v>
      </c>
      <c r="I723">
        <v>106804.75</v>
      </c>
      <c r="J723" t="s">
        <v>2151</v>
      </c>
      <c r="K723" s="294">
        <v>11.533288484853507</v>
      </c>
      <c r="L723" t="s">
        <v>2152</v>
      </c>
      <c r="M723">
        <v>4326</v>
      </c>
      <c r="N723">
        <v>429</v>
      </c>
      <c r="O723" s="294">
        <v>9.9167822468793343</v>
      </c>
    </row>
    <row r="724" spans="1:15" hidden="1">
      <c r="A724" s="293">
        <v>48201542302</v>
      </c>
      <c r="B724" t="s">
        <v>6080</v>
      </c>
      <c r="C724">
        <v>48201</v>
      </c>
      <c r="D724" t="s">
        <v>858</v>
      </c>
      <c r="E724">
        <v>6</v>
      </c>
      <c r="F724">
        <v>83651</v>
      </c>
      <c r="G724">
        <v>53973.75</v>
      </c>
      <c r="H724">
        <v>75709.5</v>
      </c>
      <c r="I724">
        <v>106804.75</v>
      </c>
      <c r="J724" t="s">
        <v>2151</v>
      </c>
      <c r="K724" s="294">
        <v>11.533288484853507</v>
      </c>
      <c r="L724" t="s">
        <v>2152</v>
      </c>
      <c r="M724">
        <v>7794</v>
      </c>
      <c r="N724">
        <v>827</v>
      </c>
      <c r="O724" s="294">
        <v>10.61072619964075</v>
      </c>
    </row>
    <row r="725" spans="1:15" hidden="1">
      <c r="A725" s="293">
        <v>48201452103</v>
      </c>
      <c r="B725" t="s">
        <v>5838</v>
      </c>
      <c r="C725">
        <v>48201</v>
      </c>
      <c r="D725" t="s">
        <v>858</v>
      </c>
      <c r="E725">
        <v>6</v>
      </c>
      <c r="F725">
        <v>83644</v>
      </c>
      <c r="G725">
        <v>53973.75</v>
      </c>
      <c r="H725">
        <v>75709.5</v>
      </c>
      <c r="I725">
        <v>106804.75</v>
      </c>
      <c r="J725" t="s">
        <v>2151</v>
      </c>
      <c r="K725" s="294">
        <v>11.533288484853507</v>
      </c>
      <c r="L725" t="s">
        <v>2152</v>
      </c>
      <c r="M725">
        <v>2337</v>
      </c>
      <c r="N725">
        <v>431</v>
      </c>
      <c r="O725" s="294">
        <v>18.442447582370562</v>
      </c>
    </row>
    <row r="726" spans="1:15" hidden="1">
      <c r="A726" s="293">
        <v>48201543202</v>
      </c>
      <c r="B726" t="s">
        <v>6102</v>
      </c>
      <c r="C726">
        <v>48201</v>
      </c>
      <c r="D726" t="s">
        <v>858</v>
      </c>
      <c r="E726">
        <v>6</v>
      </c>
      <c r="F726">
        <v>83616</v>
      </c>
      <c r="G726">
        <v>53973.75</v>
      </c>
      <c r="H726">
        <v>75709.5</v>
      </c>
      <c r="I726">
        <v>106804.75</v>
      </c>
      <c r="J726" t="s">
        <v>2151</v>
      </c>
      <c r="K726" s="294">
        <v>11.533288484853507</v>
      </c>
      <c r="L726" t="s">
        <v>2152</v>
      </c>
      <c r="M726">
        <v>3649</v>
      </c>
      <c r="N726">
        <v>246</v>
      </c>
      <c r="O726" s="294">
        <v>6.7415730337078648</v>
      </c>
    </row>
    <row r="727" spans="1:15" hidden="1">
      <c r="A727" s="293">
        <v>48201534003</v>
      </c>
      <c r="B727" t="s">
        <v>6019</v>
      </c>
      <c r="C727">
        <v>48201</v>
      </c>
      <c r="D727" t="s">
        <v>858</v>
      </c>
      <c r="E727">
        <v>6</v>
      </c>
      <c r="F727">
        <v>83438</v>
      </c>
      <c r="G727">
        <v>53973.75</v>
      </c>
      <c r="H727">
        <v>75709.5</v>
      </c>
      <c r="I727">
        <v>106804.75</v>
      </c>
      <c r="J727" t="s">
        <v>2151</v>
      </c>
      <c r="K727" s="294">
        <v>11.533288484853507</v>
      </c>
      <c r="L727" t="s">
        <v>2152</v>
      </c>
      <c r="M727">
        <v>2110</v>
      </c>
      <c r="N727">
        <v>349</v>
      </c>
      <c r="O727" s="294">
        <v>16.540284360189574</v>
      </c>
    </row>
    <row r="728" spans="1:15" hidden="1">
      <c r="A728" s="293">
        <v>48201313202</v>
      </c>
      <c r="B728" t="s">
        <v>5407</v>
      </c>
      <c r="C728">
        <v>48201</v>
      </c>
      <c r="D728" t="s">
        <v>858</v>
      </c>
      <c r="E728">
        <v>6</v>
      </c>
      <c r="F728">
        <v>83250</v>
      </c>
      <c r="G728">
        <v>53973.75</v>
      </c>
      <c r="H728">
        <v>75709.5</v>
      </c>
      <c r="I728">
        <v>106804.75</v>
      </c>
      <c r="J728" t="s">
        <v>2151</v>
      </c>
      <c r="K728" s="294">
        <v>11.533288484853507</v>
      </c>
      <c r="L728" t="s">
        <v>2152</v>
      </c>
      <c r="M728">
        <v>2350</v>
      </c>
      <c r="N728">
        <v>119</v>
      </c>
      <c r="O728" s="294">
        <v>5.0638297872340425</v>
      </c>
    </row>
    <row r="729" spans="1:15" hidden="1">
      <c r="A729" s="293">
        <v>48201520302</v>
      </c>
      <c r="B729" t="s">
        <v>5930</v>
      </c>
      <c r="C729">
        <v>48201</v>
      </c>
      <c r="D729" t="s">
        <v>858</v>
      </c>
      <c r="E729">
        <v>6</v>
      </c>
      <c r="F729">
        <v>83234</v>
      </c>
      <c r="G729">
        <v>53973.75</v>
      </c>
      <c r="H729">
        <v>75709.5</v>
      </c>
      <c r="I729">
        <v>106804.75</v>
      </c>
      <c r="J729" t="s">
        <v>2151</v>
      </c>
      <c r="K729" s="294">
        <v>11.533288484853507</v>
      </c>
      <c r="L729" t="s">
        <v>2157</v>
      </c>
      <c r="M729">
        <v>2513</v>
      </c>
      <c r="N729">
        <v>706</v>
      </c>
      <c r="O729" s="294">
        <v>28.093911659371269</v>
      </c>
    </row>
    <row r="730" spans="1:15" hidden="1">
      <c r="A730" s="293">
        <v>48201451605</v>
      </c>
      <c r="B730" t="s">
        <v>5827</v>
      </c>
      <c r="C730">
        <v>48201</v>
      </c>
      <c r="D730" t="s">
        <v>858</v>
      </c>
      <c r="E730">
        <v>6</v>
      </c>
      <c r="F730">
        <v>82999</v>
      </c>
      <c r="G730">
        <v>53973.75</v>
      </c>
      <c r="H730">
        <v>75709.5</v>
      </c>
      <c r="I730">
        <v>106804.75</v>
      </c>
      <c r="J730" t="s">
        <v>2151</v>
      </c>
      <c r="K730" s="294">
        <v>11.533288484853507</v>
      </c>
      <c r="L730" t="s">
        <v>2152</v>
      </c>
      <c r="M730">
        <v>3460</v>
      </c>
      <c r="N730">
        <v>563</v>
      </c>
      <c r="O730" s="294">
        <v>16.271676300578033</v>
      </c>
    </row>
    <row r="731" spans="1:15" hidden="1">
      <c r="A731" s="293">
        <v>48201553102</v>
      </c>
      <c r="B731" t="s">
        <v>6170</v>
      </c>
      <c r="C731">
        <v>48201</v>
      </c>
      <c r="D731" t="s">
        <v>858</v>
      </c>
      <c r="E731">
        <v>6</v>
      </c>
      <c r="F731">
        <v>82970</v>
      </c>
      <c r="G731">
        <v>53973.75</v>
      </c>
      <c r="H731">
        <v>75709.5</v>
      </c>
      <c r="I731">
        <v>106804.75</v>
      </c>
      <c r="J731" t="s">
        <v>2151</v>
      </c>
      <c r="K731" s="294">
        <v>11.533288484853507</v>
      </c>
      <c r="L731" t="s">
        <v>2152</v>
      </c>
      <c r="M731">
        <v>4319</v>
      </c>
      <c r="N731">
        <v>252</v>
      </c>
      <c r="O731" s="294">
        <v>5.8346839546191251</v>
      </c>
    </row>
    <row r="732" spans="1:15" hidden="1">
      <c r="A732" s="293">
        <v>48201341304</v>
      </c>
      <c r="B732" t="s">
        <v>5557</v>
      </c>
      <c r="C732">
        <v>48201</v>
      </c>
      <c r="D732" t="s">
        <v>858</v>
      </c>
      <c r="E732">
        <v>6</v>
      </c>
      <c r="F732">
        <v>82955</v>
      </c>
      <c r="G732">
        <v>53973.75</v>
      </c>
      <c r="H732">
        <v>75709.5</v>
      </c>
      <c r="I732">
        <v>106804.75</v>
      </c>
      <c r="J732" t="s">
        <v>2151</v>
      </c>
      <c r="K732" s="294">
        <v>11.533288484853507</v>
      </c>
      <c r="L732" t="s">
        <v>2152</v>
      </c>
      <c r="M732">
        <v>1568</v>
      </c>
      <c r="N732">
        <v>127</v>
      </c>
      <c r="O732" s="294">
        <v>8.0994897959183678</v>
      </c>
    </row>
    <row r="733" spans="1:15" hidden="1">
      <c r="A733" s="293">
        <v>48201534204</v>
      </c>
      <c r="B733" t="s">
        <v>6024</v>
      </c>
      <c r="C733">
        <v>48201</v>
      </c>
      <c r="D733" t="s">
        <v>858</v>
      </c>
      <c r="E733">
        <v>6</v>
      </c>
      <c r="F733">
        <v>82955</v>
      </c>
      <c r="G733">
        <v>53973.75</v>
      </c>
      <c r="H733">
        <v>75709.5</v>
      </c>
      <c r="I733">
        <v>106804.75</v>
      </c>
      <c r="J733" t="s">
        <v>2151</v>
      </c>
      <c r="K733" s="294">
        <v>11.533288484853507</v>
      </c>
      <c r="L733" t="s">
        <v>2152</v>
      </c>
      <c r="M733">
        <v>4502</v>
      </c>
      <c r="N733">
        <v>623</v>
      </c>
      <c r="O733" s="294">
        <v>13.838294091514882</v>
      </c>
    </row>
    <row r="734" spans="1:15" hidden="1">
      <c r="A734" s="293">
        <v>48201541004</v>
      </c>
      <c r="B734" t="s">
        <v>6039</v>
      </c>
      <c r="C734">
        <v>48201</v>
      </c>
      <c r="D734" t="s">
        <v>858</v>
      </c>
      <c r="E734">
        <v>6</v>
      </c>
      <c r="F734">
        <v>82772</v>
      </c>
      <c r="G734">
        <v>53973.75</v>
      </c>
      <c r="H734">
        <v>75709.5</v>
      </c>
      <c r="I734">
        <v>106804.75</v>
      </c>
      <c r="J734" t="s">
        <v>2151</v>
      </c>
      <c r="K734" s="294">
        <v>11.533288484853507</v>
      </c>
      <c r="L734" t="s">
        <v>2152</v>
      </c>
      <c r="M734">
        <v>5765</v>
      </c>
      <c r="N734">
        <v>374</v>
      </c>
      <c r="O734" s="294">
        <v>6.4874241110147448</v>
      </c>
    </row>
    <row r="735" spans="1:15" hidden="1">
      <c r="A735" s="293">
        <v>48201342700</v>
      </c>
      <c r="B735" t="s">
        <v>5571</v>
      </c>
      <c r="C735">
        <v>48201</v>
      </c>
      <c r="D735" t="s">
        <v>858</v>
      </c>
      <c r="E735">
        <v>6</v>
      </c>
      <c r="F735">
        <v>82689</v>
      </c>
      <c r="G735">
        <v>53973.75</v>
      </c>
      <c r="H735">
        <v>75709.5</v>
      </c>
      <c r="I735">
        <v>106804.75</v>
      </c>
      <c r="J735" t="s">
        <v>2151</v>
      </c>
      <c r="K735" s="294">
        <v>11.533288484853507</v>
      </c>
      <c r="L735" t="s">
        <v>2152</v>
      </c>
      <c r="M735">
        <v>4699</v>
      </c>
      <c r="N735">
        <v>564</v>
      </c>
      <c r="O735" s="294">
        <v>12.0025537348372</v>
      </c>
    </row>
    <row r="736" spans="1:15" hidden="1">
      <c r="A736" s="293">
        <v>48201411507</v>
      </c>
      <c r="B736" t="s">
        <v>5629</v>
      </c>
      <c r="C736">
        <v>48201</v>
      </c>
      <c r="D736" t="s">
        <v>858</v>
      </c>
      <c r="E736">
        <v>6</v>
      </c>
      <c r="F736">
        <v>82560</v>
      </c>
      <c r="G736">
        <v>53973.75</v>
      </c>
      <c r="H736">
        <v>75709.5</v>
      </c>
      <c r="I736">
        <v>106804.75</v>
      </c>
      <c r="J736" t="s">
        <v>2151</v>
      </c>
      <c r="K736" s="294">
        <v>11.533288484853507</v>
      </c>
      <c r="L736" t="s">
        <v>2152</v>
      </c>
      <c r="M736">
        <v>2017</v>
      </c>
      <c r="N736">
        <v>332</v>
      </c>
      <c r="O736" s="294">
        <v>16.460089241447694</v>
      </c>
    </row>
    <row r="737" spans="1:15" hidden="1">
      <c r="A737" s="293">
        <v>48201542106</v>
      </c>
      <c r="B737" t="s">
        <v>6074</v>
      </c>
      <c r="C737">
        <v>48201</v>
      </c>
      <c r="D737" t="s">
        <v>858</v>
      </c>
      <c r="E737">
        <v>6</v>
      </c>
      <c r="F737">
        <v>82560</v>
      </c>
      <c r="G737">
        <v>53973.75</v>
      </c>
      <c r="H737">
        <v>75709.5</v>
      </c>
      <c r="I737">
        <v>106804.75</v>
      </c>
      <c r="J737" t="s">
        <v>2151</v>
      </c>
      <c r="K737" s="294">
        <v>11.533288484853507</v>
      </c>
      <c r="L737" t="s">
        <v>2152</v>
      </c>
      <c r="M737">
        <v>8517</v>
      </c>
      <c r="N737">
        <v>598</v>
      </c>
      <c r="O737" s="294">
        <v>7.0212516144182224</v>
      </c>
    </row>
    <row r="738" spans="1:15" hidden="1">
      <c r="A738" s="293">
        <v>48201324000</v>
      </c>
      <c r="B738" t="s">
        <v>5470</v>
      </c>
      <c r="C738">
        <v>48201</v>
      </c>
      <c r="D738" t="s">
        <v>858</v>
      </c>
      <c r="E738">
        <v>6</v>
      </c>
      <c r="F738">
        <v>82500</v>
      </c>
      <c r="G738">
        <v>53973.75</v>
      </c>
      <c r="H738">
        <v>75709.5</v>
      </c>
      <c r="I738">
        <v>106804.75</v>
      </c>
      <c r="J738" t="s">
        <v>2151</v>
      </c>
      <c r="K738" s="294">
        <v>11.533288484853507</v>
      </c>
      <c r="L738" t="s">
        <v>2152</v>
      </c>
      <c r="M738">
        <v>5940</v>
      </c>
      <c r="N738">
        <v>697</v>
      </c>
      <c r="O738" s="294">
        <v>11.734006734006734</v>
      </c>
    </row>
    <row r="739" spans="1:15" hidden="1">
      <c r="A739" s="293">
        <v>48201210600</v>
      </c>
      <c r="B739" t="s">
        <v>5135</v>
      </c>
      <c r="C739">
        <v>48201</v>
      </c>
      <c r="D739" t="s">
        <v>858</v>
      </c>
      <c r="E739">
        <v>6</v>
      </c>
      <c r="F739">
        <v>82321</v>
      </c>
      <c r="G739">
        <v>53973.75</v>
      </c>
      <c r="H739">
        <v>75709.5</v>
      </c>
      <c r="I739">
        <v>106804.75</v>
      </c>
      <c r="J739" t="s">
        <v>2151</v>
      </c>
      <c r="K739" s="294">
        <v>11.533288484853507</v>
      </c>
      <c r="L739" t="s">
        <v>2152</v>
      </c>
      <c r="M739">
        <v>5355</v>
      </c>
      <c r="N739">
        <v>287</v>
      </c>
      <c r="O739" s="294">
        <v>5.3594771241830061</v>
      </c>
    </row>
    <row r="740" spans="1:15" hidden="1">
      <c r="A740" s="293">
        <v>48201542105</v>
      </c>
      <c r="B740" t="s">
        <v>6073</v>
      </c>
      <c r="C740">
        <v>48201</v>
      </c>
      <c r="D740" t="s">
        <v>858</v>
      </c>
      <c r="E740">
        <v>6</v>
      </c>
      <c r="F740">
        <v>82296</v>
      </c>
      <c r="G740">
        <v>53973.75</v>
      </c>
      <c r="H740">
        <v>75709.5</v>
      </c>
      <c r="I740">
        <v>106804.75</v>
      </c>
      <c r="J740" t="s">
        <v>2151</v>
      </c>
      <c r="K740" s="294">
        <v>11.533288484853507</v>
      </c>
      <c r="L740" t="s">
        <v>2152</v>
      </c>
      <c r="M740">
        <v>9153</v>
      </c>
      <c r="N740">
        <v>1530</v>
      </c>
      <c r="O740" s="294">
        <v>16.715830875122911</v>
      </c>
    </row>
    <row r="741" spans="1:15" hidden="1">
      <c r="A741" s="293">
        <v>48201323801</v>
      </c>
      <c r="B741" t="s">
        <v>5467</v>
      </c>
      <c r="C741">
        <v>48201</v>
      </c>
      <c r="D741" t="s">
        <v>858</v>
      </c>
      <c r="E741">
        <v>6</v>
      </c>
      <c r="F741">
        <v>82097</v>
      </c>
      <c r="G741">
        <v>53973.75</v>
      </c>
      <c r="H741">
        <v>75709.5</v>
      </c>
      <c r="I741">
        <v>106804.75</v>
      </c>
      <c r="J741" t="s">
        <v>2151</v>
      </c>
      <c r="K741" s="294">
        <v>11.533288484853507</v>
      </c>
      <c r="L741" t="s">
        <v>2152</v>
      </c>
      <c r="M741">
        <v>3920</v>
      </c>
      <c r="N741">
        <v>678</v>
      </c>
      <c r="O741" s="294">
        <v>17.295918367346939</v>
      </c>
    </row>
    <row r="742" spans="1:15" hidden="1">
      <c r="A742" s="293">
        <v>48201312601</v>
      </c>
      <c r="B742" t="s">
        <v>5396</v>
      </c>
      <c r="C742">
        <v>48201</v>
      </c>
      <c r="D742" t="s">
        <v>858</v>
      </c>
      <c r="E742">
        <v>6</v>
      </c>
      <c r="F742">
        <v>82060</v>
      </c>
      <c r="G742">
        <v>53973.75</v>
      </c>
      <c r="H742">
        <v>75709.5</v>
      </c>
      <c r="I742">
        <v>106804.75</v>
      </c>
      <c r="J742" t="s">
        <v>2151</v>
      </c>
      <c r="K742" s="294">
        <v>11.533288484853507</v>
      </c>
      <c r="L742" t="s">
        <v>2157</v>
      </c>
      <c r="M742">
        <v>3640</v>
      </c>
      <c r="N742">
        <v>1061</v>
      </c>
      <c r="O742" s="294">
        <v>29.14835164835165</v>
      </c>
    </row>
    <row r="743" spans="1:15" hidden="1">
      <c r="A743" s="293">
        <v>48201350202</v>
      </c>
      <c r="B743" t="s">
        <v>5588</v>
      </c>
      <c r="C743">
        <v>48201</v>
      </c>
      <c r="D743" t="s">
        <v>858</v>
      </c>
      <c r="E743">
        <v>6</v>
      </c>
      <c r="F743">
        <v>81964</v>
      </c>
      <c r="G743">
        <v>53973.75</v>
      </c>
      <c r="H743">
        <v>75709.5</v>
      </c>
      <c r="I743">
        <v>106804.75</v>
      </c>
      <c r="J743" t="s">
        <v>2151</v>
      </c>
      <c r="K743" s="294">
        <v>11.533288484853507</v>
      </c>
      <c r="L743" t="s">
        <v>2152</v>
      </c>
      <c r="M743">
        <v>4708</v>
      </c>
      <c r="N743">
        <v>616</v>
      </c>
      <c r="O743" s="294">
        <v>13.084112149532709</v>
      </c>
    </row>
    <row r="744" spans="1:15" hidden="1">
      <c r="A744" s="293">
        <v>48291701100</v>
      </c>
      <c r="B744" t="s">
        <v>6970</v>
      </c>
      <c r="C744">
        <v>48291</v>
      </c>
      <c r="D744" t="s">
        <v>1974</v>
      </c>
      <c r="E744">
        <v>6</v>
      </c>
      <c r="F744">
        <v>80635</v>
      </c>
      <c r="G744">
        <v>53973.75</v>
      </c>
      <c r="H744">
        <v>75709.5</v>
      </c>
      <c r="I744">
        <v>106804.75</v>
      </c>
      <c r="J744" t="s">
        <v>2151</v>
      </c>
      <c r="K744" s="294">
        <v>11.533288484853507</v>
      </c>
      <c r="L744" t="s">
        <v>2152</v>
      </c>
      <c r="M744">
        <v>7370</v>
      </c>
      <c r="N744">
        <v>1043</v>
      </c>
      <c r="O744" s="294">
        <v>14.151967435549526</v>
      </c>
    </row>
    <row r="745" spans="1:15" hidden="1">
      <c r="A745" s="293">
        <v>48201554201</v>
      </c>
      <c r="B745" t="s">
        <v>6190</v>
      </c>
      <c r="C745">
        <v>48201</v>
      </c>
      <c r="D745" t="s">
        <v>858</v>
      </c>
      <c r="E745">
        <v>6</v>
      </c>
      <c r="F745">
        <v>81817</v>
      </c>
      <c r="G745">
        <v>53973.75</v>
      </c>
      <c r="H745">
        <v>75709.5</v>
      </c>
      <c r="I745">
        <v>106804.75</v>
      </c>
      <c r="J745" t="s">
        <v>2151</v>
      </c>
      <c r="K745" s="294">
        <v>11.533288484853507</v>
      </c>
      <c r="L745" t="s">
        <v>2152</v>
      </c>
      <c r="M745">
        <v>6309</v>
      </c>
      <c r="N745">
        <v>564</v>
      </c>
      <c r="O745" s="294">
        <v>8.9396100808368999</v>
      </c>
    </row>
    <row r="746" spans="1:15" hidden="1">
      <c r="A746" s="293">
        <v>48201511001</v>
      </c>
      <c r="B746" t="s">
        <v>5915</v>
      </c>
      <c r="C746">
        <v>48201</v>
      </c>
      <c r="D746" t="s">
        <v>858</v>
      </c>
      <c r="E746">
        <v>6</v>
      </c>
      <c r="F746">
        <v>81806</v>
      </c>
      <c r="G746">
        <v>53973.75</v>
      </c>
      <c r="H746">
        <v>75709.5</v>
      </c>
      <c r="I746">
        <v>106804.75</v>
      </c>
      <c r="J746" t="s">
        <v>2151</v>
      </c>
      <c r="K746" s="294">
        <v>11.533288484853507</v>
      </c>
      <c r="L746" t="s">
        <v>2152</v>
      </c>
      <c r="M746">
        <v>2932</v>
      </c>
      <c r="N746">
        <v>279</v>
      </c>
      <c r="O746" s="294">
        <v>9.5156889495225112</v>
      </c>
    </row>
    <row r="747" spans="1:15" hidden="1">
      <c r="A747" s="293">
        <v>48201333600</v>
      </c>
      <c r="B747" t="s">
        <v>5520</v>
      </c>
      <c r="C747">
        <v>48201</v>
      </c>
      <c r="D747" t="s">
        <v>858</v>
      </c>
      <c r="E747">
        <v>6</v>
      </c>
      <c r="F747">
        <v>81758</v>
      </c>
      <c r="G747">
        <v>53973.75</v>
      </c>
      <c r="H747">
        <v>75709.5</v>
      </c>
      <c r="I747">
        <v>106804.75</v>
      </c>
      <c r="J747" t="s">
        <v>2151</v>
      </c>
      <c r="K747" s="294">
        <v>11.533288484853507</v>
      </c>
      <c r="L747" t="s">
        <v>2152</v>
      </c>
      <c r="M747">
        <v>3622</v>
      </c>
      <c r="N747">
        <v>202</v>
      </c>
      <c r="O747" s="294">
        <v>5.5770292655991165</v>
      </c>
    </row>
    <row r="748" spans="1:15" hidden="1">
      <c r="A748" s="293">
        <v>48201431801</v>
      </c>
      <c r="B748" t="s">
        <v>5747</v>
      </c>
      <c r="C748">
        <v>48201</v>
      </c>
      <c r="D748" t="s">
        <v>858</v>
      </c>
      <c r="E748">
        <v>6</v>
      </c>
      <c r="F748">
        <v>81667</v>
      </c>
      <c r="G748">
        <v>53973.75</v>
      </c>
      <c r="H748">
        <v>75709.5</v>
      </c>
      <c r="I748">
        <v>106804.75</v>
      </c>
      <c r="J748" t="s">
        <v>2151</v>
      </c>
      <c r="K748" s="294">
        <v>11.533288484853507</v>
      </c>
      <c r="L748" t="s">
        <v>2152</v>
      </c>
      <c r="M748">
        <v>3577</v>
      </c>
      <c r="N748">
        <v>406</v>
      </c>
      <c r="O748" s="294">
        <v>11.350293542074363</v>
      </c>
    </row>
    <row r="749" spans="1:15" hidden="1">
      <c r="A749" s="293">
        <v>48201555403</v>
      </c>
      <c r="B749" t="s">
        <v>6229</v>
      </c>
      <c r="C749">
        <v>48201</v>
      </c>
      <c r="D749" t="s">
        <v>858</v>
      </c>
      <c r="E749">
        <v>6</v>
      </c>
      <c r="F749">
        <v>81653</v>
      </c>
      <c r="G749">
        <v>53973.75</v>
      </c>
      <c r="H749">
        <v>75709.5</v>
      </c>
      <c r="I749">
        <v>106804.75</v>
      </c>
      <c r="J749" t="s">
        <v>2151</v>
      </c>
      <c r="K749" s="294">
        <v>11.533288484853507</v>
      </c>
      <c r="L749" t="s">
        <v>2152</v>
      </c>
      <c r="M749">
        <v>5035</v>
      </c>
      <c r="N749">
        <v>364</v>
      </c>
      <c r="O749" s="294">
        <v>7.2293942403177756</v>
      </c>
    </row>
    <row r="750" spans="1:15" hidden="1">
      <c r="A750" s="293">
        <v>48201431401</v>
      </c>
      <c r="B750" t="s">
        <v>5737</v>
      </c>
      <c r="C750">
        <v>48201</v>
      </c>
      <c r="D750" t="s">
        <v>858</v>
      </c>
      <c r="E750">
        <v>6</v>
      </c>
      <c r="F750">
        <v>81404</v>
      </c>
      <c r="G750">
        <v>53973.75</v>
      </c>
      <c r="H750">
        <v>75709.5</v>
      </c>
      <c r="I750">
        <v>106804.75</v>
      </c>
      <c r="J750" t="s">
        <v>2151</v>
      </c>
      <c r="K750" s="294">
        <v>11.533288484853507</v>
      </c>
      <c r="L750" t="s">
        <v>2152</v>
      </c>
      <c r="M750">
        <v>2534</v>
      </c>
      <c r="N750">
        <v>214</v>
      </c>
      <c r="O750" s="294">
        <v>8.445146014206788</v>
      </c>
    </row>
    <row r="751" spans="1:15" hidden="1">
      <c r="A751" s="293">
        <v>48201542402</v>
      </c>
      <c r="B751" t="s">
        <v>6085</v>
      </c>
      <c r="C751">
        <v>48201</v>
      </c>
      <c r="D751" t="s">
        <v>858</v>
      </c>
      <c r="E751">
        <v>6</v>
      </c>
      <c r="F751">
        <v>81354</v>
      </c>
      <c r="G751">
        <v>53973.75</v>
      </c>
      <c r="H751">
        <v>75709.5</v>
      </c>
      <c r="I751">
        <v>106804.75</v>
      </c>
      <c r="J751" t="s">
        <v>2151</v>
      </c>
      <c r="K751" s="294">
        <v>11.533288484853507</v>
      </c>
      <c r="L751" t="s">
        <v>2152</v>
      </c>
      <c r="M751">
        <v>4861</v>
      </c>
      <c r="N751">
        <v>549</v>
      </c>
      <c r="O751" s="294">
        <v>11.293972433655625</v>
      </c>
    </row>
    <row r="752" spans="1:15" hidden="1">
      <c r="A752" s="293">
        <v>48201533804</v>
      </c>
      <c r="B752" t="s">
        <v>6013</v>
      </c>
      <c r="C752">
        <v>48201</v>
      </c>
      <c r="D752" t="s">
        <v>858</v>
      </c>
      <c r="E752">
        <v>6</v>
      </c>
      <c r="F752">
        <v>81339</v>
      </c>
      <c r="G752">
        <v>53973.75</v>
      </c>
      <c r="H752">
        <v>75709.5</v>
      </c>
      <c r="I752">
        <v>106804.75</v>
      </c>
      <c r="J752" t="s">
        <v>2151</v>
      </c>
      <c r="K752" s="294">
        <v>11.533288484853507</v>
      </c>
      <c r="L752" t="s">
        <v>2152</v>
      </c>
      <c r="M752">
        <v>6367</v>
      </c>
      <c r="N752">
        <v>992</v>
      </c>
      <c r="O752" s="294">
        <v>15.580336108057169</v>
      </c>
    </row>
    <row r="753" spans="1:15" hidden="1">
      <c r="A753" s="293">
        <v>48201323602</v>
      </c>
      <c r="B753" t="s">
        <v>5464</v>
      </c>
      <c r="C753">
        <v>48201</v>
      </c>
      <c r="D753" t="s">
        <v>858</v>
      </c>
      <c r="E753">
        <v>6</v>
      </c>
      <c r="F753">
        <v>81146</v>
      </c>
      <c r="G753">
        <v>53973.75</v>
      </c>
      <c r="H753">
        <v>75709.5</v>
      </c>
      <c r="I753">
        <v>106804.75</v>
      </c>
      <c r="J753" t="s">
        <v>2151</v>
      </c>
      <c r="K753" s="294">
        <v>11.533288484853507</v>
      </c>
      <c r="L753" t="s">
        <v>2152</v>
      </c>
      <c r="M753">
        <v>4556</v>
      </c>
      <c r="N753">
        <v>111</v>
      </c>
      <c r="O753" s="294">
        <v>2.4363476733977172</v>
      </c>
    </row>
    <row r="754" spans="1:15" hidden="1">
      <c r="A754" s="293">
        <v>48201251200</v>
      </c>
      <c r="B754" t="s">
        <v>5313</v>
      </c>
      <c r="C754">
        <v>48201</v>
      </c>
      <c r="D754" t="s">
        <v>858</v>
      </c>
      <c r="E754">
        <v>6</v>
      </c>
      <c r="F754">
        <v>81017</v>
      </c>
      <c r="G754">
        <v>53973.75</v>
      </c>
      <c r="H754">
        <v>75709.5</v>
      </c>
      <c r="I754">
        <v>106804.75</v>
      </c>
      <c r="J754" t="s">
        <v>2151</v>
      </c>
      <c r="K754" s="294">
        <v>11.533288484853507</v>
      </c>
      <c r="L754" t="s">
        <v>2152</v>
      </c>
      <c r="M754">
        <v>5928</v>
      </c>
      <c r="N754">
        <v>406</v>
      </c>
      <c r="O754" s="294">
        <v>6.8488529014844799</v>
      </c>
    </row>
    <row r="755" spans="1:15" hidden="1">
      <c r="A755" s="293">
        <v>48201453901</v>
      </c>
      <c r="B755" t="s">
        <v>5873</v>
      </c>
      <c r="C755">
        <v>48201</v>
      </c>
      <c r="D755" t="s">
        <v>858</v>
      </c>
      <c r="E755">
        <v>6</v>
      </c>
      <c r="F755">
        <v>80993</v>
      </c>
      <c r="G755">
        <v>53973.75</v>
      </c>
      <c r="H755">
        <v>75709.5</v>
      </c>
      <c r="I755">
        <v>106804.75</v>
      </c>
      <c r="J755" t="s">
        <v>2151</v>
      </c>
      <c r="K755" s="294">
        <v>11.533288484853507</v>
      </c>
      <c r="L755" t="s">
        <v>2152</v>
      </c>
      <c r="M755">
        <v>5799</v>
      </c>
      <c r="N755">
        <v>900</v>
      </c>
      <c r="O755" s="294">
        <v>15.51991722710812</v>
      </c>
    </row>
    <row r="756" spans="1:15" hidden="1">
      <c r="A756" s="293">
        <v>48201551502</v>
      </c>
      <c r="B756" t="s">
        <v>6134</v>
      </c>
      <c r="C756">
        <v>48201</v>
      </c>
      <c r="D756" t="s">
        <v>858</v>
      </c>
      <c r="E756">
        <v>6</v>
      </c>
      <c r="F756">
        <v>80893</v>
      </c>
      <c r="G756">
        <v>53973.75</v>
      </c>
      <c r="H756">
        <v>75709.5</v>
      </c>
      <c r="I756">
        <v>106804.75</v>
      </c>
      <c r="J756" t="s">
        <v>2151</v>
      </c>
      <c r="K756" s="294">
        <v>11.533288484853507</v>
      </c>
      <c r="L756" t="s">
        <v>2152</v>
      </c>
      <c r="M756">
        <v>4651</v>
      </c>
      <c r="N756">
        <v>518</v>
      </c>
      <c r="O756" s="294">
        <v>11.137389808643302</v>
      </c>
    </row>
    <row r="757" spans="1:15" hidden="1">
      <c r="A757" s="293">
        <v>48201321600</v>
      </c>
      <c r="B757" t="s">
        <v>5445</v>
      </c>
      <c r="C757">
        <v>48201</v>
      </c>
      <c r="D757" t="s">
        <v>858</v>
      </c>
      <c r="E757">
        <v>6</v>
      </c>
      <c r="F757">
        <v>80821</v>
      </c>
      <c r="G757">
        <v>53973.75</v>
      </c>
      <c r="H757">
        <v>75709.5</v>
      </c>
      <c r="I757">
        <v>106804.75</v>
      </c>
      <c r="J757" t="s">
        <v>2151</v>
      </c>
      <c r="K757" s="294">
        <v>11.533288484853507</v>
      </c>
      <c r="L757" t="s">
        <v>2152</v>
      </c>
      <c r="M757">
        <v>6653</v>
      </c>
      <c r="N757">
        <v>1257</v>
      </c>
      <c r="O757" s="294">
        <v>18.893732150909365</v>
      </c>
    </row>
    <row r="758" spans="1:15" hidden="1">
      <c r="A758" s="293">
        <v>48201510701</v>
      </c>
      <c r="B758" t="s">
        <v>5908</v>
      </c>
      <c r="C758">
        <v>48201</v>
      </c>
      <c r="D758" t="s">
        <v>858</v>
      </c>
      <c r="E758">
        <v>6</v>
      </c>
      <c r="F758">
        <v>80780</v>
      </c>
      <c r="G758">
        <v>53973.75</v>
      </c>
      <c r="H758">
        <v>75709.5</v>
      </c>
      <c r="I758">
        <v>106804.75</v>
      </c>
      <c r="J758" t="s">
        <v>2151</v>
      </c>
      <c r="K758" s="294">
        <v>11.533288484853507</v>
      </c>
      <c r="L758" t="s">
        <v>2152</v>
      </c>
      <c r="M758">
        <v>2413</v>
      </c>
      <c r="N758">
        <v>436</v>
      </c>
      <c r="O758" s="294">
        <v>18.068794032324906</v>
      </c>
    </row>
    <row r="759" spans="1:15" hidden="1">
      <c r="A759" s="293">
        <v>48201451100</v>
      </c>
      <c r="B759" t="s">
        <v>5814</v>
      </c>
      <c r="C759">
        <v>48201</v>
      </c>
      <c r="D759" t="s">
        <v>858</v>
      </c>
      <c r="E759">
        <v>6</v>
      </c>
      <c r="F759">
        <v>80714</v>
      </c>
      <c r="G759">
        <v>53973.75</v>
      </c>
      <c r="H759">
        <v>75709.5</v>
      </c>
      <c r="I759">
        <v>106804.75</v>
      </c>
      <c r="J759" t="s">
        <v>2151</v>
      </c>
      <c r="K759" s="294">
        <v>11.533288484853507</v>
      </c>
      <c r="L759" t="s">
        <v>2152</v>
      </c>
      <c r="M759">
        <v>4308</v>
      </c>
      <c r="N759">
        <v>548</v>
      </c>
      <c r="O759" s="294">
        <v>12.720519962859797</v>
      </c>
    </row>
    <row r="760" spans="1:15" hidden="1">
      <c r="A760" s="293">
        <v>48201241105</v>
      </c>
      <c r="B760" t="s">
        <v>5279</v>
      </c>
      <c r="C760">
        <v>48201</v>
      </c>
      <c r="D760" t="s">
        <v>858</v>
      </c>
      <c r="E760">
        <v>6</v>
      </c>
      <c r="F760">
        <v>80313</v>
      </c>
      <c r="G760">
        <v>53973.75</v>
      </c>
      <c r="H760">
        <v>75709.5</v>
      </c>
      <c r="I760">
        <v>106804.75</v>
      </c>
      <c r="J760" t="s">
        <v>2151</v>
      </c>
      <c r="K760" s="294">
        <v>11.533288484853507</v>
      </c>
      <c r="L760" t="s">
        <v>2152</v>
      </c>
      <c r="M760">
        <v>5832</v>
      </c>
      <c r="N760">
        <v>388</v>
      </c>
      <c r="O760" s="294">
        <v>6.652949245541838</v>
      </c>
    </row>
    <row r="761" spans="1:15" hidden="1">
      <c r="A761" s="293">
        <v>48201450801</v>
      </c>
      <c r="B761" t="s">
        <v>5806</v>
      </c>
      <c r="C761">
        <v>48201</v>
      </c>
      <c r="D761" t="s">
        <v>858</v>
      </c>
      <c r="E761">
        <v>6</v>
      </c>
      <c r="F761">
        <v>80234</v>
      </c>
      <c r="G761">
        <v>53973.75</v>
      </c>
      <c r="H761">
        <v>75709.5</v>
      </c>
      <c r="I761">
        <v>106804.75</v>
      </c>
      <c r="J761" t="s">
        <v>2151</v>
      </c>
      <c r="K761" s="294">
        <v>11.533288484853507</v>
      </c>
      <c r="L761" t="s">
        <v>2152</v>
      </c>
      <c r="M761">
        <v>1914</v>
      </c>
      <c r="N761">
        <v>268</v>
      </c>
      <c r="O761" s="294">
        <v>14.00208986415883</v>
      </c>
    </row>
    <row r="762" spans="1:15" hidden="1">
      <c r="A762" s="293">
        <v>48201410703</v>
      </c>
      <c r="B762" t="s">
        <v>5610</v>
      </c>
      <c r="C762">
        <v>48201</v>
      </c>
      <c r="D762" t="s">
        <v>858</v>
      </c>
      <c r="E762">
        <v>6</v>
      </c>
      <c r="F762">
        <v>80227</v>
      </c>
      <c r="G762">
        <v>53973.75</v>
      </c>
      <c r="H762">
        <v>75709.5</v>
      </c>
      <c r="I762">
        <v>106804.75</v>
      </c>
      <c r="J762" t="s">
        <v>2151</v>
      </c>
      <c r="K762" s="294">
        <v>11.533288484853507</v>
      </c>
      <c r="L762" t="s">
        <v>2152</v>
      </c>
      <c r="M762">
        <v>2271</v>
      </c>
      <c r="N762">
        <v>306</v>
      </c>
      <c r="O762" s="294">
        <v>13.474240422721268</v>
      </c>
    </row>
    <row r="763" spans="1:15" hidden="1">
      <c r="A763" s="293">
        <v>48201541901</v>
      </c>
      <c r="B763" t="s">
        <v>6065</v>
      </c>
      <c r="C763">
        <v>48201</v>
      </c>
      <c r="D763" t="s">
        <v>858</v>
      </c>
      <c r="E763">
        <v>6</v>
      </c>
      <c r="F763">
        <v>80027</v>
      </c>
      <c r="G763">
        <v>53973.75</v>
      </c>
      <c r="H763">
        <v>75709.5</v>
      </c>
      <c r="I763">
        <v>106804.75</v>
      </c>
      <c r="J763" t="s">
        <v>2151</v>
      </c>
      <c r="K763" s="294">
        <v>11.533288484853507</v>
      </c>
      <c r="L763" t="s">
        <v>2152</v>
      </c>
      <c r="M763">
        <v>2918</v>
      </c>
      <c r="N763">
        <v>136</v>
      </c>
      <c r="O763" s="294">
        <v>4.660726525017135</v>
      </c>
    </row>
    <row r="764" spans="1:15" hidden="1">
      <c r="A764" s="293">
        <v>48201350500</v>
      </c>
      <c r="B764" t="s">
        <v>5591</v>
      </c>
      <c r="C764">
        <v>48201</v>
      </c>
      <c r="D764" t="s">
        <v>858</v>
      </c>
      <c r="E764">
        <v>6</v>
      </c>
      <c r="F764">
        <v>79971</v>
      </c>
      <c r="G764">
        <v>53973.75</v>
      </c>
      <c r="H764">
        <v>75709.5</v>
      </c>
      <c r="I764">
        <v>106804.75</v>
      </c>
      <c r="J764" t="s">
        <v>2151</v>
      </c>
      <c r="K764" s="294">
        <v>11.533288484853507</v>
      </c>
      <c r="L764" t="s">
        <v>2152</v>
      </c>
      <c r="M764">
        <v>6511</v>
      </c>
      <c r="N764">
        <v>1000</v>
      </c>
      <c r="O764" s="294">
        <v>15.358623867301491</v>
      </c>
    </row>
    <row r="765" spans="1:15" hidden="1">
      <c r="A765" s="293">
        <v>48201553403</v>
      </c>
      <c r="B765" t="s">
        <v>6175</v>
      </c>
      <c r="C765">
        <v>48201</v>
      </c>
      <c r="D765" t="s">
        <v>858</v>
      </c>
      <c r="E765">
        <v>6</v>
      </c>
      <c r="F765">
        <v>79731</v>
      </c>
      <c r="G765">
        <v>53973.75</v>
      </c>
      <c r="H765">
        <v>75709.5</v>
      </c>
      <c r="I765">
        <v>106804.75</v>
      </c>
      <c r="J765" t="s">
        <v>2151</v>
      </c>
      <c r="K765" s="294">
        <v>11.533288484853507</v>
      </c>
      <c r="L765" t="s">
        <v>2152</v>
      </c>
      <c r="M765">
        <v>8631</v>
      </c>
      <c r="N765">
        <v>962</v>
      </c>
      <c r="O765" s="294">
        <v>11.145869540030123</v>
      </c>
    </row>
    <row r="766" spans="1:15" hidden="1">
      <c r="A766" s="293">
        <v>48201241101</v>
      </c>
      <c r="B766" t="s">
        <v>5276</v>
      </c>
      <c r="C766">
        <v>48201</v>
      </c>
      <c r="D766" t="s">
        <v>858</v>
      </c>
      <c r="E766">
        <v>6</v>
      </c>
      <c r="F766">
        <v>79728</v>
      </c>
      <c r="G766">
        <v>53973.75</v>
      </c>
      <c r="H766">
        <v>75709.5</v>
      </c>
      <c r="I766">
        <v>106804.75</v>
      </c>
      <c r="J766" t="s">
        <v>2151</v>
      </c>
      <c r="K766" s="294">
        <v>11.533288484853507</v>
      </c>
      <c r="L766" t="s">
        <v>2152</v>
      </c>
      <c r="M766">
        <v>4806</v>
      </c>
      <c r="N766">
        <v>589</v>
      </c>
      <c r="O766" s="294">
        <v>12.2555139409072</v>
      </c>
    </row>
    <row r="767" spans="1:15" hidden="1">
      <c r="A767" s="293">
        <v>48201542700</v>
      </c>
      <c r="B767" t="s">
        <v>6088</v>
      </c>
      <c r="C767">
        <v>48201</v>
      </c>
      <c r="D767" t="s">
        <v>858</v>
      </c>
      <c r="E767">
        <v>6</v>
      </c>
      <c r="F767">
        <v>79625</v>
      </c>
      <c r="G767">
        <v>53973.75</v>
      </c>
      <c r="H767">
        <v>75709.5</v>
      </c>
      <c r="I767">
        <v>106804.75</v>
      </c>
      <c r="J767" t="s">
        <v>2151</v>
      </c>
      <c r="K767" s="294">
        <v>11.533288484853507</v>
      </c>
      <c r="L767" t="s">
        <v>2152</v>
      </c>
      <c r="M767">
        <v>4337</v>
      </c>
      <c r="N767">
        <v>176</v>
      </c>
      <c r="O767" s="294">
        <v>4.0581046806548304</v>
      </c>
    </row>
    <row r="768" spans="1:15" hidden="1">
      <c r="A768" s="293">
        <v>48201233002</v>
      </c>
      <c r="B768" t="s">
        <v>5239</v>
      </c>
      <c r="C768">
        <v>48201</v>
      </c>
      <c r="D768" t="s">
        <v>858</v>
      </c>
      <c r="E768">
        <v>6</v>
      </c>
      <c r="F768">
        <v>79444</v>
      </c>
      <c r="G768">
        <v>53973.75</v>
      </c>
      <c r="H768">
        <v>75709.5</v>
      </c>
      <c r="I768">
        <v>106804.75</v>
      </c>
      <c r="J768" t="s">
        <v>2151</v>
      </c>
      <c r="K768" s="294">
        <v>11.533288484853507</v>
      </c>
      <c r="L768" t="s">
        <v>2152</v>
      </c>
      <c r="M768">
        <v>4142</v>
      </c>
      <c r="N768">
        <v>297</v>
      </c>
      <c r="O768" s="294">
        <v>7.1704490584258815</v>
      </c>
    </row>
    <row r="769" spans="1:15" hidden="1">
      <c r="A769" s="293">
        <v>48201421700</v>
      </c>
      <c r="B769" t="s">
        <v>5681</v>
      </c>
      <c r="C769">
        <v>48201</v>
      </c>
      <c r="D769" t="s">
        <v>858</v>
      </c>
      <c r="E769">
        <v>6</v>
      </c>
      <c r="F769">
        <v>79402</v>
      </c>
      <c r="G769">
        <v>53973.75</v>
      </c>
      <c r="H769">
        <v>75709.5</v>
      </c>
      <c r="I769">
        <v>106804.75</v>
      </c>
      <c r="J769" t="s">
        <v>2151</v>
      </c>
      <c r="K769" s="294">
        <v>11.533288484853507</v>
      </c>
      <c r="L769" t="s">
        <v>2157</v>
      </c>
      <c r="M769">
        <v>4881</v>
      </c>
      <c r="N769">
        <v>1433</v>
      </c>
      <c r="O769" s="294">
        <v>29.358737963532061</v>
      </c>
    </row>
    <row r="770" spans="1:15" hidden="1">
      <c r="A770" s="293">
        <v>48201450803</v>
      </c>
      <c r="B770" t="s">
        <v>5807</v>
      </c>
      <c r="C770">
        <v>48201</v>
      </c>
      <c r="D770" t="s">
        <v>858</v>
      </c>
      <c r="E770">
        <v>6</v>
      </c>
      <c r="F770">
        <v>79386</v>
      </c>
      <c r="G770">
        <v>53973.75</v>
      </c>
      <c r="H770">
        <v>75709.5</v>
      </c>
      <c r="I770">
        <v>106804.75</v>
      </c>
      <c r="J770" t="s">
        <v>2151</v>
      </c>
      <c r="K770" s="294">
        <v>11.533288484853507</v>
      </c>
      <c r="L770" t="s">
        <v>2152</v>
      </c>
      <c r="M770">
        <v>4747</v>
      </c>
      <c r="N770">
        <v>875</v>
      </c>
      <c r="O770" s="294">
        <v>18.432694333263115</v>
      </c>
    </row>
    <row r="771" spans="1:15" hidden="1">
      <c r="A771" s="293">
        <v>48201340501</v>
      </c>
      <c r="B771" t="s">
        <v>5541</v>
      </c>
      <c r="C771">
        <v>48201</v>
      </c>
      <c r="D771" t="s">
        <v>858</v>
      </c>
      <c r="E771">
        <v>6</v>
      </c>
      <c r="F771">
        <v>79375</v>
      </c>
      <c r="G771">
        <v>53973.75</v>
      </c>
      <c r="H771">
        <v>75709.5</v>
      </c>
      <c r="I771">
        <v>106804.75</v>
      </c>
      <c r="J771" t="s">
        <v>2151</v>
      </c>
      <c r="K771" s="294">
        <v>11.533288484853507</v>
      </c>
      <c r="L771" t="s">
        <v>2152</v>
      </c>
      <c r="M771">
        <v>3453</v>
      </c>
      <c r="N771">
        <v>596</v>
      </c>
      <c r="O771" s="294">
        <v>17.26035331595714</v>
      </c>
    </row>
    <row r="772" spans="1:15" hidden="1">
      <c r="A772" s="293">
        <v>48201232405</v>
      </c>
      <c r="B772" t="s">
        <v>5228</v>
      </c>
      <c r="C772">
        <v>48201</v>
      </c>
      <c r="D772" t="s">
        <v>858</v>
      </c>
      <c r="E772">
        <v>6</v>
      </c>
      <c r="F772">
        <v>79344</v>
      </c>
      <c r="G772">
        <v>53973.75</v>
      </c>
      <c r="H772">
        <v>75709.5</v>
      </c>
      <c r="I772">
        <v>106804.75</v>
      </c>
      <c r="J772" t="s">
        <v>2151</v>
      </c>
      <c r="K772" s="294">
        <v>11.533288484853507</v>
      </c>
      <c r="L772" t="s">
        <v>2152</v>
      </c>
      <c r="M772">
        <v>5932</v>
      </c>
      <c r="N772">
        <v>930</v>
      </c>
      <c r="O772" s="294">
        <v>15.677680377612946</v>
      </c>
    </row>
    <row r="773" spans="1:15" hidden="1">
      <c r="A773" s="293">
        <v>48291700801</v>
      </c>
      <c r="B773" t="s">
        <v>6966</v>
      </c>
      <c r="C773">
        <v>48291</v>
      </c>
      <c r="D773" t="s">
        <v>1974</v>
      </c>
      <c r="E773">
        <v>6</v>
      </c>
      <c r="F773">
        <v>78782</v>
      </c>
      <c r="G773">
        <v>53973.75</v>
      </c>
      <c r="H773">
        <v>75709.5</v>
      </c>
      <c r="I773">
        <v>106804.75</v>
      </c>
      <c r="J773" t="s">
        <v>2151</v>
      </c>
      <c r="K773" s="294">
        <v>11.533288484853507</v>
      </c>
      <c r="L773" t="s">
        <v>2152</v>
      </c>
      <c r="M773">
        <v>4731</v>
      </c>
      <c r="N773">
        <v>503</v>
      </c>
      <c r="O773" s="294">
        <v>10.632001690974423</v>
      </c>
    </row>
    <row r="774" spans="1:15" hidden="1">
      <c r="A774" s="293">
        <v>48201550407</v>
      </c>
      <c r="B774" t="s">
        <v>6117</v>
      </c>
      <c r="C774">
        <v>48201</v>
      </c>
      <c r="D774" t="s">
        <v>858</v>
      </c>
      <c r="E774">
        <v>6</v>
      </c>
      <c r="F774">
        <v>79322</v>
      </c>
      <c r="G774">
        <v>53973.75</v>
      </c>
      <c r="H774">
        <v>75709.5</v>
      </c>
      <c r="I774">
        <v>106804.75</v>
      </c>
      <c r="J774" t="s">
        <v>2151</v>
      </c>
      <c r="K774" s="294">
        <v>11.533288484853507</v>
      </c>
      <c r="L774" t="s">
        <v>2157</v>
      </c>
      <c r="M774">
        <v>5509</v>
      </c>
      <c r="N774">
        <v>1359</v>
      </c>
      <c r="O774" s="294">
        <v>24.668723906335089</v>
      </c>
    </row>
    <row r="775" spans="1:15" hidden="1">
      <c r="A775" s="293">
        <v>48201552801</v>
      </c>
      <c r="B775" t="s">
        <v>6163</v>
      </c>
      <c r="C775">
        <v>48201</v>
      </c>
      <c r="D775" t="s">
        <v>858</v>
      </c>
      <c r="E775">
        <v>6</v>
      </c>
      <c r="F775">
        <v>79076</v>
      </c>
      <c r="G775">
        <v>53973.75</v>
      </c>
      <c r="H775">
        <v>75709.5</v>
      </c>
      <c r="I775">
        <v>106804.75</v>
      </c>
      <c r="J775" t="s">
        <v>2151</v>
      </c>
      <c r="K775" s="294">
        <v>11.533288484853507</v>
      </c>
      <c r="L775" t="s">
        <v>2152</v>
      </c>
      <c r="M775">
        <v>4949</v>
      </c>
      <c r="N775">
        <v>778</v>
      </c>
      <c r="O775" s="294">
        <v>15.720347544958576</v>
      </c>
    </row>
    <row r="776" spans="1:15" hidden="1">
      <c r="A776" s="293">
        <v>48201542108</v>
      </c>
      <c r="B776" t="s">
        <v>6076</v>
      </c>
      <c r="C776">
        <v>48201</v>
      </c>
      <c r="D776" t="s">
        <v>858</v>
      </c>
      <c r="E776">
        <v>6</v>
      </c>
      <c r="F776">
        <v>78913</v>
      </c>
      <c r="G776">
        <v>53973.75</v>
      </c>
      <c r="H776">
        <v>75709.5</v>
      </c>
      <c r="I776">
        <v>106804.75</v>
      </c>
      <c r="J776" t="s">
        <v>2151</v>
      </c>
      <c r="K776" s="294">
        <v>11.533288484853507</v>
      </c>
      <c r="L776" t="s">
        <v>2152</v>
      </c>
      <c r="M776">
        <v>5093</v>
      </c>
      <c r="N776">
        <v>306</v>
      </c>
      <c r="O776" s="294">
        <v>6.0082466129982333</v>
      </c>
    </row>
    <row r="777" spans="1:15" hidden="1">
      <c r="A777" s="293">
        <v>48201241002</v>
      </c>
      <c r="B777" t="s">
        <v>5275</v>
      </c>
      <c r="C777">
        <v>48201</v>
      </c>
      <c r="D777" t="s">
        <v>858</v>
      </c>
      <c r="E777">
        <v>6</v>
      </c>
      <c r="F777">
        <v>78694</v>
      </c>
      <c r="G777">
        <v>53973.75</v>
      </c>
      <c r="H777">
        <v>75709.5</v>
      </c>
      <c r="I777">
        <v>106804.75</v>
      </c>
      <c r="J777" t="s">
        <v>2151</v>
      </c>
      <c r="K777" s="294">
        <v>11.533288484853507</v>
      </c>
      <c r="L777" t="s">
        <v>2152</v>
      </c>
      <c r="M777">
        <v>5316</v>
      </c>
      <c r="N777">
        <v>165</v>
      </c>
      <c r="O777" s="294">
        <v>3.1038374717832955</v>
      </c>
    </row>
    <row r="778" spans="1:15" hidden="1">
      <c r="A778" s="293">
        <v>48201250500</v>
      </c>
      <c r="B778" t="s">
        <v>5302</v>
      </c>
      <c r="C778">
        <v>48201</v>
      </c>
      <c r="D778" t="s">
        <v>858</v>
      </c>
      <c r="E778">
        <v>6</v>
      </c>
      <c r="F778">
        <v>78529</v>
      </c>
      <c r="G778">
        <v>53973.75</v>
      </c>
      <c r="H778">
        <v>75709.5</v>
      </c>
      <c r="I778">
        <v>106804.75</v>
      </c>
      <c r="J778" t="s">
        <v>2151</v>
      </c>
      <c r="K778" s="294">
        <v>11.533288484853507</v>
      </c>
      <c r="L778" t="s">
        <v>2152</v>
      </c>
      <c r="M778">
        <v>5514</v>
      </c>
      <c r="N778">
        <v>514</v>
      </c>
      <c r="O778" s="294">
        <v>9.3217265143271675</v>
      </c>
    </row>
    <row r="779" spans="1:15" hidden="1">
      <c r="A779" s="293">
        <v>48201552802</v>
      </c>
      <c r="B779" t="s">
        <v>6164</v>
      </c>
      <c r="C779">
        <v>48201</v>
      </c>
      <c r="D779" t="s">
        <v>858</v>
      </c>
      <c r="E779">
        <v>6</v>
      </c>
      <c r="F779">
        <v>78493</v>
      </c>
      <c r="G779">
        <v>53973.75</v>
      </c>
      <c r="H779">
        <v>75709.5</v>
      </c>
      <c r="I779">
        <v>106804.75</v>
      </c>
      <c r="J779" t="s">
        <v>2151</v>
      </c>
      <c r="K779" s="294">
        <v>11.533288484853507</v>
      </c>
      <c r="L779" t="s">
        <v>2157</v>
      </c>
      <c r="M779">
        <v>4588</v>
      </c>
      <c r="N779">
        <v>1419</v>
      </c>
      <c r="O779" s="294">
        <v>30.928509154315602</v>
      </c>
    </row>
    <row r="780" spans="1:15" hidden="1">
      <c r="A780" s="293">
        <v>48201511004</v>
      </c>
      <c r="B780" t="s">
        <v>5917</v>
      </c>
      <c r="C780">
        <v>48201</v>
      </c>
      <c r="D780" t="s">
        <v>858</v>
      </c>
      <c r="E780">
        <v>6</v>
      </c>
      <c r="F780">
        <v>78295</v>
      </c>
      <c r="G780">
        <v>53973.75</v>
      </c>
      <c r="H780">
        <v>75709.5</v>
      </c>
      <c r="I780">
        <v>106804.75</v>
      </c>
      <c r="J780" t="s">
        <v>2151</v>
      </c>
      <c r="K780" s="294">
        <v>11.533288484853507</v>
      </c>
      <c r="L780" t="s">
        <v>2152</v>
      </c>
      <c r="M780">
        <v>1889</v>
      </c>
      <c r="N780">
        <v>119</v>
      </c>
      <c r="O780" s="294">
        <v>6.299629433562731</v>
      </c>
    </row>
    <row r="781" spans="1:15" hidden="1">
      <c r="A781" s="293">
        <v>48201520604</v>
      </c>
      <c r="B781" t="s">
        <v>5936</v>
      </c>
      <c r="C781">
        <v>48201</v>
      </c>
      <c r="D781" t="s">
        <v>858</v>
      </c>
      <c r="E781">
        <v>6</v>
      </c>
      <c r="F781">
        <v>78283</v>
      </c>
      <c r="G781">
        <v>53973.75</v>
      </c>
      <c r="H781">
        <v>75709.5</v>
      </c>
      <c r="I781">
        <v>106804.75</v>
      </c>
      <c r="J781" t="s">
        <v>2151</v>
      </c>
      <c r="K781" s="294">
        <v>11.533288484853507</v>
      </c>
      <c r="L781" t="s">
        <v>2157</v>
      </c>
      <c r="M781">
        <v>3217</v>
      </c>
      <c r="N781">
        <v>661</v>
      </c>
      <c r="O781" s="294">
        <v>20.547093565433634</v>
      </c>
    </row>
    <row r="782" spans="1:15" hidden="1">
      <c r="A782" s="293">
        <v>48201432600</v>
      </c>
      <c r="B782" t="s">
        <v>5766</v>
      </c>
      <c r="C782">
        <v>48201</v>
      </c>
      <c r="D782" t="s">
        <v>858</v>
      </c>
      <c r="E782">
        <v>6</v>
      </c>
      <c r="F782">
        <v>78266</v>
      </c>
      <c r="G782">
        <v>53973.75</v>
      </c>
      <c r="H782">
        <v>75709.5</v>
      </c>
      <c r="I782">
        <v>106804.75</v>
      </c>
      <c r="J782" t="s">
        <v>2151</v>
      </c>
      <c r="K782" s="294">
        <v>11.533288484853507</v>
      </c>
      <c r="L782" t="s">
        <v>2152</v>
      </c>
      <c r="M782">
        <v>2004</v>
      </c>
      <c r="N782">
        <v>253</v>
      </c>
      <c r="O782" s="294">
        <v>12.624750499001996</v>
      </c>
    </row>
    <row r="783" spans="1:15" hidden="1">
      <c r="A783" s="293">
        <v>48201430200</v>
      </c>
      <c r="B783" t="s">
        <v>5718</v>
      </c>
      <c r="C783">
        <v>48201</v>
      </c>
      <c r="D783" t="s">
        <v>858</v>
      </c>
      <c r="E783">
        <v>6</v>
      </c>
      <c r="F783">
        <v>78250</v>
      </c>
      <c r="G783">
        <v>53973.75</v>
      </c>
      <c r="H783">
        <v>75709.5</v>
      </c>
      <c r="I783">
        <v>106804.75</v>
      </c>
      <c r="J783" t="s">
        <v>2151</v>
      </c>
      <c r="K783" s="294">
        <v>11.533288484853507</v>
      </c>
      <c r="L783" t="s">
        <v>2152</v>
      </c>
      <c r="M783">
        <v>1405</v>
      </c>
      <c r="N783">
        <v>51</v>
      </c>
      <c r="O783" s="294">
        <v>3.6298932384341636</v>
      </c>
    </row>
    <row r="784" spans="1:15" hidden="1">
      <c r="A784" s="293">
        <v>48201542004</v>
      </c>
      <c r="B784" t="s">
        <v>6070</v>
      </c>
      <c r="C784">
        <v>48201</v>
      </c>
      <c r="D784" t="s">
        <v>858</v>
      </c>
      <c r="E784">
        <v>6</v>
      </c>
      <c r="F784">
        <v>78042</v>
      </c>
      <c r="G784">
        <v>53973.75</v>
      </c>
      <c r="H784">
        <v>75709.5</v>
      </c>
      <c r="I784">
        <v>106804.75</v>
      </c>
      <c r="J784" t="s">
        <v>2151</v>
      </c>
      <c r="K784" s="294">
        <v>11.533288484853507</v>
      </c>
      <c r="L784" t="s">
        <v>2152</v>
      </c>
      <c r="M784">
        <v>3281</v>
      </c>
      <c r="N784">
        <v>71</v>
      </c>
      <c r="O784" s="294">
        <v>2.1639743980493753</v>
      </c>
    </row>
    <row r="785" spans="1:15" hidden="1">
      <c r="A785" s="293">
        <v>48201522401</v>
      </c>
      <c r="B785" t="s">
        <v>5960</v>
      </c>
      <c r="C785">
        <v>48201</v>
      </c>
      <c r="D785" t="s">
        <v>858</v>
      </c>
      <c r="E785">
        <v>6</v>
      </c>
      <c r="F785">
        <v>78017</v>
      </c>
      <c r="G785">
        <v>53973.75</v>
      </c>
      <c r="H785">
        <v>75709.5</v>
      </c>
      <c r="I785">
        <v>106804.75</v>
      </c>
      <c r="J785" t="s">
        <v>2151</v>
      </c>
      <c r="K785" s="294">
        <v>11.533288484853507</v>
      </c>
      <c r="L785" t="s">
        <v>2152</v>
      </c>
      <c r="M785">
        <v>5337</v>
      </c>
      <c r="N785">
        <v>766</v>
      </c>
      <c r="O785" s="294">
        <v>14.352632565111486</v>
      </c>
    </row>
    <row r="786" spans="1:15" hidden="1">
      <c r="A786" s="293">
        <v>48201551102</v>
      </c>
      <c r="B786" t="s">
        <v>6128</v>
      </c>
      <c r="C786">
        <v>48201</v>
      </c>
      <c r="D786" t="s">
        <v>858</v>
      </c>
      <c r="E786">
        <v>6</v>
      </c>
      <c r="F786">
        <v>77986</v>
      </c>
      <c r="G786">
        <v>53973.75</v>
      </c>
      <c r="H786">
        <v>75709.5</v>
      </c>
      <c r="I786">
        <v>106804.75</v>
      </c>
      <c r="J786" t="s">
        <v>2151</v>
      </c>
      <c r="K786" s="294">
        <v>11.533288484853507</v>
      </c>
      <c r="L786" t="s">
        <v>2152</v>
      </c>
      <c r="M786">
        <v>6487</v>
      </c>
      <c r="N786">
        <v>1140</v>
      </c>
      <c r="O786" s="294">
        <v>17.573608755973485</v>
      </c>
    </row>
    <row r="787" spans="1:15" hidden="1">
      <c r="A787" s="293">
        <v>48201314402</v>
      </c>
      <c r="B787" t="s">
        <v>5424</v>
      </c>
      <c r="C787">
        <v>48201</v>
      </c>
      <c r="D787" t="s">
        <v>858</v>
      </c>
      <c r="E787">
        <v>6</v>
      </c>
      <c r="F787">
        <v>77813</v>
      </c>
      <c r="G787">
        <v>53973.75</v>
      </c>
      <c r="H787">
        <v>75709.5</v>
      </c>
      <c r="I787">
        <v>106804.75</v>
      </c>
      <c r="J787" t="s">
        <v>2151</v>
      </c>
      <c r="K787" s="294">
        <v>11.533288484853507</v>
      </c>
      <c r="L787" t="s">
        <v>2152</v>
      </c>
      <c r="M787">
        <v>2248</v>
      </c>
      <c r="N787">
        <v>218</v>
      </c>
      <c r="O787" s="294">
        <v>9.697508896797153</v>
      </c>
    </row>
    <row r="788" spans="1:15" hidden="1">
      <c r="A788" s="293">
        <v>48201240904</v>
      </c>
      <c r="B788" t="s">
        <v>5271</v>
      </c>
      <c r="C788">
        <v>48201</v>
      </c>
      <c r="D788" t="s">
        <v>858</v>
      </c>
      <c r="E788">
        <v>6</v>
      </c>
      <c r="F788">
        <v>77576</v>
      </c>
      <c r="G788">
        <v>53973.75</v>
      </c>
      <c r="H788">
        <v>75709.5</v>
      </c>
      <c r="I788">
        <v>106804.75</v>
      </c>
      <c r="J788" t="s">
        <v>2151</v>
      </c>
      <c r="K788" s="294">
        <v>11.533288484853507</v>
      </c>
      <c r="L788" t="s">
        <v>2152</v>
      </c>
      <c r="M788">
        <v>9548</v>
      </c>
      <c r="N788">
        <v>616</v>
      </c>
      <c r="O788" s="294">
        <v>6.4516129032258061</v>
      </c>
    </row>
    <row r="789" spans="1:15" hidden="1">
      <c r="A789" s="293">
        <v>48201232404</v>
      </c>
      <c r="B789" t="s">
        <v>5227</v>
      </c>
      <c r="C789">
        <v>48201</v>
      </c>
      <c r="D789" t="s">
        <v>858</v>
      </c>
      <c r="E789">
        <v>6</v>
      </c>
      <c r="F789">
        <v>77560</v>
      </c>
      <c r="G789">
        <v>53973.75</v>
      </c>
      <c r="H789">
        <v>75709.5</v>
      </c>
      <c r="I789">
        <v>106804.75</v>
      </c>
      <c r="J789" t="s">
        <v>2151</v>
      </c>
      <c r="K789" s="294">
        <v>11.533288484853507</v>
      </c>
      <c r="L789" t="s">
        <v>2157</v>
      </c>
      <c r="M789">
        <v>3562</v>
      </c>
      <c r="N789">
        <v>758</v>
      </c>
      <c r="O789" s="294">
        <v>21.280179674340257</v>
      </c>
    </row>
    <row r="790" spans="1:15" hidden="1">
      <c r="A790" s="293">
        <v>48201431204</v>
      </c>
      <c r="B790" t="s">
        <v>5731</v>
      </c>
      <c r="C790">
        <v>48201</v>
      </c>
      <c r="D790" t="s">
        <v>858</v>
      </c>
      <c r="E790">
        <v>6</v>
      </c>
      <c r="F790">
        <v>77373</v>
      </c>
      <c r="G790">
        <v>53973.75</v>
      </c>
      <c r="H790">
        <v>75709.5</v>
      </c>
      <c r="I790">
        <v>106804.75</v>
      </c>
      <c r="J790" t="s">
        <v>2151</v>
      </c>
      <c r="K790" s="294">
        <v>11.533288484853507</v>
      </c>
      <c r="L790" t="s">
        <v>2152</v>
      </c>
      <c r="M790">
        <v>3114</v>
      </c>
      <c r="N790">
        <v>60</v>
      </c>
      <c r="O790" s="294">
        <v>1.9267822736030826</v>
      </c>
    </row>
    <row r="791" spans="1:15" hidden="1">
      <c r="A791" s="293">
        <v>48201422702</v>
      </c>
      <c r="B791" t="s">
        <v>5700</v>
      </c>
      <c r="C791">
        <v>48201</v>
      </c>
      <c r="D791" t="s">
        <v>858</v>
      </c>
      <c r="E791">
        <v>6</v>
      </c>
      <c r="F791">
        <v>77222</v>
      </c>
      <c r="G791">
        <v>53973.75</v>
      </c>
      <c r="H791">
        <v>75709.5</v>
      </c>
      <c r="I791">
        <v>106804.75</v>
      </c>
      <c r="J791" t="s">
        <v>2151</v>
      </c>
      <c r="K791" s="294">
        <v>11.533288484853507</v>
      </c>
      <c r="L791" t="s">
        <v>2152</v>
      </c>
      <c r="M791">
        <v>3150</v>
      </c>
      <c r="N791">
        <v>583</v>
      </c>
      <c r="O791" s="294">
        <v>18.507936507936506</v>
      </c>
    </row>
    <row r="792" spans="1:15" hidden="1">
      <c r="A792" s="293">
        <v>48201312300</v>
      </c>
      <c r="B792" t="s">
        <v>5392</v>
      </c>
      <c r="C792">
        <v>48201</v>
      </c>
      <c r="D792" t="s">
        <v>858</v>
      </c>
      <c r="E792">
        <v>6</v>
      </c>
      <c r="F792">
        <v>77194</v>
      </c>
      <c r="G792">
        <v>53973.75</v>
      </c>
      <c r="H792">
        <v>75709.5</v>
      </c>
      <c r="I792">
        <v>106804.75</v>
      </c>
      <c r="J792" t="s">
        <v>2151</v>
      </c>
      <c r="K792" s="294">
        <v>11.533288484853507</v>
      </c>
      <c r="L792" t="s">
        <v>2157</v>
      </c>
      <c r="M792">
        <v>2546</v>
      </c>
      <c r="N792">
        <v>890</v>
      </c>
      <c r="O792" s="294">
        <v>34.95679497250589</v>
      </c>
    </row>
    <row r="793" spans="1:15" hidden="1">
      <c r="A793" s="293">
        <v>48201432703</v>
      </c>
      <c r="B793" t="s">
        <v>5767</v>
      </c>
      <c r="C793">
        <v>48201</v>
      </c>
      <c r="D793" t="s">
        <v>858</v>
      </c>
      <c r="E793">
        <v>6</v>
      </c>
      <c r="F793">
        <v>77074</v>
      </c>
      <c r="G793">
        <v>53973.75</v>
      </c>
      <c r="H793">
        <v>75709.5</v>
      </c>
      <c r="I793">
        <v>106804.75</v>
      </c>
      <c r="J793" t="s">
        <v>2151</v>
      </c>
      <c r="K793" s="294">
        <v>11.533288484853507</v>
      </c>
      <c r="L793" t="s">
        <v>2152</v>
      </c>
      <c r="M793">
        <v>1917</v>
      </c>
      <c r="N793">
        <v>250</v>
      </c>
      <c r="O793" s="294">
        <v>13.041210224308816</v>
      </c>
    </row>
    <row r="794" spans="1:15" hidden="1">
      <c r="A794" s="293">
        <v>48201550306</v>
      </c>
      <c r="B794" t="s">
        <v>6110</v>
      </c>
      <c r="C794">
        <v>48201</v>
      </c>
      <c r="D794" t="s">
        <v>858</v>
      </c>
      <c r="E794">
        <v>6</v>
      </c>
      <c r="F794">
        <v>77057</v>
      </c>
      <c r="G794">
        <v>53973.75</v>
      </c>
      <c r="H794">
        <v>75709.5</v>
      </c>
      <c r="I794">
        <v>106804.75</v>
      </c>
      <c r="J794" t="s">
        <v>2151</v>
      </c>
      <c r="K794" s="294">
        <v>11.533288484853507</v>
      </c>
      <c r="L794" t="s">
        <v>2152</v>
      </c>
      <c r="M794">
        <v>4588</v>
      </c>
      <c r="N794">
        <v>828</v>
      </c>
      <c r="O794" s="294">
        <v>18.047079337401918</v>
      </c>
    </row>
    <row r="795" spans="1:15" hidden="1">
      <c r="A795" s="293">
        <v>48201540904</v>
      </c>
      <c r="B795" t="s">
        <v>6038</v>
      </c>
      <c r="C795">
        <v>48201</v>
      </c>
      <c r="D795" t="s">
        <v>858</v>
      </c>
      <c r="E795">
        <v>6</v>
      </c>
      <c r="F795">
        <v>76961</v>
      </c>
      <c r="G795">
        <v>53973.75</v>
      </c>
      <c r="H795">
        <v>75709.5</v>
      </c>
      <c r="I795">
        <v>106804.75</v>
      </c>
      <c r="J795" t="s">
        <v>2151</v>
      </c>
      <c r="K795" s="294">
        <v>11.533288484853507</v>
      </c>
      <c r="L795" t="s">
        <v>2152</v>
      </c>
      <c r="M795">
        <v>4723</v>
      </c>
      <c r="N795">
        <v>469</v>
      </c>
      <c r="O795" s="294">
        <v>9.9301291551979673</v>
      </c>
    </row>
    <row r="796" spans="1:15" hidden="1">
      <c r="A796" s="293">
        <v>48201250306</v>
      </c>
      <c r="B796" t="s">
        <v>5295</v>
      </c>
      <c r="C796">
        <v>48201</v>
      </c>
      <c r="D796" t="s">
        <v>858</v>
      </c>
      <c r="E796">
        <v>6</v>
      </c>
      <c r="F796">
        <v>76917</v>
      </c>
      <c r="G796">
        <v>53973.75</v>
      </c>
      <c r="H796">
        <v>75709.5</v>
      </c>
      <c r="I796">
        <v>106804.75</v>
      </c>
      <c r="J796" t="s">
        <v>2151</v>
      </c>
      <c r="K796" s="294">
        <v>11.533288484853507</v>
      </c>
      <c r="L796" t="s">
        <v>2152</v>
      </c>
      <c r="M796">
        <v>3415</v>
      </c>
      <c r="N796">
        <v>417</v>
      </c>
      <c r="O796" s="294">
        <v>12.210834553440703</v>
      </c>
    </row>
    <row r="797" spans="1:15" hidden="1">
      <c r="A797" s="293">
        <v>48201550404</v>
      </c>
      <c r="B797" t="s">
        <v>6114</v>
      </c>
      <c r="C797">
        <v>48201</v>
      </c>
      <c r="D797" t="s">
        <v>858</v>
      </c>
      <c r="E797">
        <v>6</v>
      </c>
      <c r="F797">
        <v>76891</v>
      </c>
      <c r="G797">
        <v>53973.75</v>
      </c>
      <c r="H797">
        <v>75709.5</v>
      </c>
      <c r="I797">
        <v>106804.75</v>
      </c>
      <c r="J797" t="s">
        <v>2151</v>
      </c>
      <c r="K797" s="294">
        <v>11.533288484853507</v>
      </c>
      <c r="L797" t="s">
        <v>2152</v>
      </c>
      <c r="M797">
        <v>6469</v>
      </c>
      <c r="N797">
        <v>375</v>
      </c>
      <c r="O797" s="294">
        <v>5.7968774153655893</v>
      </c>
    </row>
    <row r="798" spans="1:15" hidden="1">
      <c r="A798" s="293">
        <v>48201534201</v>
      </c>
      <c r="B798" t="s">
        <v>6022</v>
      </c>
      <c r="C798">
        <v>48201</v>
      </c>
      <c r="D798" t="s">
        <v>858</v>
      </c>
      <c r="E798">
        <v>6</v>
      </c>
      <c r="F798">
        <v>76774</v>
      </c>
      <c r="G798">
        <v>53973.75</v>
      </c>
      <c r="H798">
        <v>75709.5</v>
      </c>
      <c r="I798">
        <v>106804.75</v>
      </c>
      <c r="J798" t="s">
        <v>2151</v>
      </c>
      <c r="K798" s="294">
        <v>11.533288484853507</v>
      </c>
      <c r="L798" t="s">
        <v>2152</v>
      </c>
      <c r="M798">
        <v>3371</v>
      </c>
      <c r="N798">
        <v>273</v>
      </c>
      <c r="O798" s="294">
        <v>8.0984870958172657</v>
      </c>
    </row>
    <row r="799" spans="1:15" hidden="1">
      <c r="A799" s="293">
        <v>48201321101</v>
      </c>
      <c r="B799" t="s">
        <v>5437</v>
      </c>
      <c r="C799">
        <v>48201</v>
      </c>
      <c r="D799" t="s">
        <v>858</v>
      </c>
      <c r="E799">
        <v>6</v>
      </c>
      <c r="F799">
        <v>76731</v>
      </c>
      <c r="G799">
        <v>53973.75</v>
      </c>
      <c r="H799">
        <v>75709.5</v>
      </c>
      <c r="I799">
        <v>106804.75</v>
      </c>
      <c r="J799" t="s">
        <v>2151</v>
      </c>
      <c r="K799" s="294">
        <v>11.533288484853507</v>
      </c>
      <c r="L799" t="s">
        <v>2152</v>
      </c>
      <c r="M799">
        <v>3620</v>
      </c>
      <c r="N799">
        <v>164</v>
      </c>
      <c r="O799" s="294">
        <v>4.5303867403314912</v>
      </c>
    </row>
    <row r="800" spans="1:15" hidden="1">
      <c r="A800" s="293">
        <v>48201251800</v>
      </c>
      <c r="B800" t="s">
        <v>5324</v>
      </c>
      <c r="C800">
        <v>48201</v>
      </c>
      <c r="D800" t="s">
        <v>858</v>
      </c>
      <c r="E800">
        <v>6</v>
      </c>
      <c r="F800">
        <v>76563</v>
      </c>
      <c r="G800">
        <v>53973.75</v>
      </c>
      <c r="H800">
        <v>75709.5</v>
      </c>
      <c r="I800">
        <v>106804.75</v>
      </c>
      <c r="J800" t="s">
        <v>2151</v>
      </c>
      <c r="K800" s="294">
        <v>11.533288484853507</v>
      </c>
      <c r="L800" t="s">
        <v>2152</v>
      </c>
      <c r="M800">
        <v>1731</v>
      </c>
      <c r="N800">
        <v>161</v>
      </c>
      <c r="O800" s="294">
        <v>9.3009820912767189</v>
      </c>
    </row>
    <row r="801" spans="1:15" hidden="1">
      <c r="A801" s="293">
        <v>48201342400</v>
      </c>
      <c r="B801" t="s">
        <v>5569</v>
      </c>
      <c r="C801">
        <v>48201</v>
      </c>
      <c r="D801" t="s">
        <v>858</v>
      </c>
      <c r="E801">
        <v>6</v>
      </c>
      <c r="F801">
        <v>76488</v>
      </c>
      <c r="G801">
        <v>53973.75</v>
      </c>
      <c r="H801">
        <v>75709.5</v>
      </c>
      <c r="I801">
        <v>106804.75</v>
      </c>
      <c r="J801" t="s">
        <v>2151</v>
      </c>
      <c r="K801" s="294">
        <v>11.533288484853507</v>
      </c>
      <c r="L801" t="s">
        <v>2152</v>
      </c>
      <c r="M801">
        <v>3821</v>
      </c>
      <c r="N801">
        <v>279</v>
      </c>
      <c r="O801" s="294">
        <v>7.3017534676786173</v>
      </c>
    </row>
    <row r="802" spans="1:15" hidden="1">
      <c r="A802" s="293">
        <v>48201455000</v>
      </c>
      <c r="B802" t="s">
        <v>5893</v>
      </c>
      <c r="C802">
        <v>48201</v>
      </c>
      <c r="D802" t="s">
        <v>858</v>
      </c>
      <c r="E802">
        <v>6</v>
      </c>
      <c r="F802">
        <v>76250</v>
      </c>
      <c r="G802">
        <v>53973.75</v>
      </c>
      <c r="H802">
        <v>75709.5</v>
      </c>
      <c r="I802">
        <v>106804.75</v>
      </c>
      <c r="J802" t="s">
        <v>2151</v>
      </c>
      <c r="K802" s="294">
        <v>11.533288484853507</v>
      </c>
      <c r="L802" t="s">
        <v>2157</v>
      </c>
      <c r="M802">
        <v>3592</v>
      </c>
      <c r="N802">
        <v>1035</v>
      </c>
      <c r="O802" s="294">
        <v>28.814031180400889</v>
      </c>
    </row>
    <row r="803" spans="1:15" hidden="1">
      <c r="A803" s="293">
        <v>48201543201</v>
      </c>
      <c r="B803" t="s">
        <v>6101</v>
      </c>
      <c r="C803">
        <v>48201</v>
      </c>
      <c r="D803" t="s">
        <v>858</v>
      </c>
      <c r="E803">
        <v>6</v>
      </c>
      <c r="F803">
        <v>76232</v>
      </c>
      <c r="G803">
        <v>53973.75</v>
      </c>
      <c r="H803">
        <v>75709.5</v>
      </c>
      <c r="I803">
        <v>106804.75</v>
      </c>
      <c r="J803" t="s">
        <v>2151</v>
      </c>
      <c r="K803" s="294">
        <v>11.533288484853507</v>
      </c>
      <c r="L803" t="s">
        <v>2152</v>
      </c>
      <c r="M803">
        <v>5961</v>
      </c>
      <c r="N803">
        <v>913</v>
      </c>
      <c r="O803" s="294">
        <v>15.316222110384164</v>
      </c>
    </row>
    <row r="804" spans="1:15" hidden="1">
      <c r="A804" s="293">
        <v>48201511003</v>
      </c>
      <c r="B804" t="s">
        <v>5916</v>
      </c>
      <c r="C804">
        <v>48201</v>
      </c>
      <c r="D804" t="s">
        <v>858</v>
      </c>
      <c r="E804">
        <v>6</v>
      </c>
      <c r="F804">
        <v>76078</v>
      </c>
      <c r="G804">
        <v>53973.75</v>
      </c>
      <c r="H804">
        <v>75709.5</v>
      </c>
      <c r="I804">
        <v>106804.75</v>
      </c>
      <c r="J804" t="s">
        <v>2151</v>
      </c>
      <c r="K804" s="294">
        <v>11.533288484853507</v>
      </c>
      <c r="L804" t="s">
        <v>2152</v>
      </c>
      <c r="M804">
        <v>2086</v>
      </c>
      <c r="N804">
        <v>120</v>
      </c>
      <c r="O804" s="294">
        <v>5.7526366251198464</v>
      </c>
    </row>
    <row r="805" spans="1:15" hidden="1">
      <c r="A805" s="293">
        <v>48201241202</v>
      </c>
      <c r="B805" t="s">
        <v>5281</v>
      </c>
      <c r="C805">
        <v>48201</v>
      </c>
      <c r="D805" t="s">
        <v>858</v>
      </c>
      <c r="E805">
        <v>6</v>
      </c>
      <c r="F805">
        <v>75765</v>
      </c>
      <c r="G805">
        <v>53973.75</v>
      </c>
      <c r="H805">
        <v>75709.5</v>
      </c>
      <c r="I805">
        <v>106804.75</v>
      </c>
      <c r="J805" t="s">
        <v>2151</v>
      </c>
      <c r="K805" s="294">
        <v>11.533288484853507</v>
      </c>
      <c r="L805" t="s">
        <v>2152</v>
      </c>
      <c r="M805">
        <v>6642</v>
      </c>
      <c r="N805">
        <v>932</v>
      </c>
      <c r="O805" s="294">
        <v>14.031918096958748</v>
      </c>
    </row>
    <row r="806" spans="1:15" hidden="1">
      <c r="A806" s="293">
        <v>48201451800</v>
      </c>
      <c r="B806" t="s">
        <v>5830</v>
      </c>
      <c r="C806">
        <v>48201</v>
      </c>
      <c r="D806" t="s">
        <v>858</v>
      </c>
      <c r="E806">
        <v>6</v>
      </c>
      <c r="F806">
        <v>75759</v>
      </c>
      <c r="G806">
        <v>53973.75</v>
      </c>
      <c r="H806">
        <v>75709.5</v>
      </c>
      <c r="I806">
        <v>106804.75</v>
      </c>
      <c r="J806" t="s">
        <v>2151</v>
      </c>
      <c r="K806" s="294">
        <v>11.533288484853507</v>
      </c>
      <c r="L806" t="s">
        <v>2152</v>
      </c>
      <c r="M806">
        <v>5517</v>
      </c>
      <c r="N806">
        <v>804</v>
      </c>
      <c r="O806" s="294">
        <v>14.573137574768896</v>
      </c>
    </row>
    <row r="807" spans="1:15" hidden="1">
      <c r="A807" s="293">
        <v>48201410101</v>
      </c>
      <c r="B807" t="s">
        <v>5599</v>
      </c>
      <c r="C807">
        <v>48201</v>
      </c>
      <c r="D807" t="s">
        <v>858</v>
      </c>
      <c r="E807">
        <v>6</v>
      </c>
      <c r="F807">
        <v>75750</v>
      </c>
      <c r="G807">
        <v>53973.75</v>
      </c>
      <c r="H807">
        <v>75709.5</v>
      </c>
      <c r="I807">
        <v>106804.75</v>
      </c>
      <c r="J807" t="s">
        <v>2151</v>
      </c>
      <c r="K807" s="294">
        <v>11.533288484853507</v>
      </c>
      <c r="L807" t="s">
        <v>2152</v>
      </c>
      <c r="M807">
        <v>2033</v>
      </c>
      <c r="N807">
        <v>384</v>
      </c>
      <c r="O807" s="294">
        <v>18.888342351205115</v>
      </c>
    </row>
    <row r="808" spans="1:15" hidden="1">
      <c r="A808" s="293">
        <v>48201541005</v>
      </c>
      <c r="B808" t="s">
        <v>6040</v>
      </c>
      <c r="C808">
        <v>48201</v>
      </c>
      <c r="D808" t="s">
        <v>858</v>
      </c>
      <c r="E808">
        <v>6</v>
      </c>
      <c r="F808">
        <v>75712</v>
      </c>
      <c r="G808">
        <v>53973.75</v>
      </c>
      <c r="H808">
        <v>75709.5</v>
      </c>
      <c r="I808">
        <v>106804.75</v>
      </c>
      <c r="J808" t="s">
        <v>2151</v>
      </c>
      <c r="K808" s="294">
        <v>11.533288484853507</v>
      </c>
      <c r="L808" t="s">
        <v>2152</v>
      </c>
      <c r="M808">
        <v>4140</v>
      </c>
      <c r="N808">
        <v>274</v>
      </c>
      <c r="O808" s="294">
        <v>6.6183574879227045</v>
      </c>
    </row>
    <row r="809" spans="1:15" hidden="1">
      <c r="A809" s="293">
        <v>48201312603</v>
      </c>
      <c r="B809" t="s">
        <v>5398</v>
      </c>
      <c r="C809">
        <v>48201</v>
      </c>
      <c r="D809" t="s">
        <v>858</v>
      </c>
      <c r="E809">
        <v>6</v>
      </c>
      <c r="F809">
        <v>75635</v>
      </c>
      <c r="G809">
        <v>53973.75</v>
      </c>
      <c r="H809">
        <v>75709.5</v>
      </c>
      <c r="I809">
        <v>106804.75</v>
      </c>
      <c r="J809" t="s">
        <v>2164</v>
      </c>
      <c r="K809" s="294">
        <v>11.533288484853507</v>
      </c>
      <c r="L809" t="s">
        <v>2157</v>
      </c>
      <c r="M809">
        <v>3727</v>
      </c>
      <c r="N809">
        <v>1378</v>
      </c>
      <c r="O809" s="294">
        <v>36.973437080762004</v>
      </c>
    </row>
    <row r="810" spans="1:15" hidden="1">
      <c r="A810" s="293">
        <v>48201555102</v>
      </c>
      <c r="B810" t="s">
        <v>6222</v>
      </c>
      <c r="C810">
        <v>48201</v>
      </c>
      <c r="D810" t="s">
        <v>858</v>
      </c>
      <c r="E810">
        <v>6</v>
      </c>
      <c r="F810">
        <v>75625</v>
      </c>
      <c r="G810">
        <v>53973.75</v>
      </c>
      <c r="H810">
        <v>75709.5</v>
      </c>
      <c r="I810">
        <v>106804.75</v>
      </c>
      <c r="J810" t="s">
        <v>2164</v>
      </c>
      <c r="K810" s="294">
        <v>11.533288484853507</v>
      </c>
      <c r="L810" t="s">
        <v>2152</v>
      </c>
      <c r="M810">
        <v>5862</v>
      </c>
      <c r="N810">
        <v>238</v>
      </c>
      <c r="O810" s="294">
        <v>4.0600477652678268</v>
      </c>
    </row>
    <row r="811" spans="1:15" hidden="1">
      <c r="A811" s="293">
        <v>48201553804</v>
      </c>
      <c r="B811" t="s">
        <v>6184</v>
      </c>
      <c r="C811">
        <v>48201</v>
      </c>
      <c r="D811" t="s">
        <v>858</v>
      </c>
      <c r="E811">
        <v>6</v>
      </c>
      <c r="F811">
        <v>75613</v>
      </c>
      <c r="G811">
        <v>53973.75</v>
      </c>
      <c r="H811">
        <v>75709.5</v>
      </c>
      <c r="I811">
        <v>106804.75</v>
      </c>
      <c r="J811" t="s">
        <v>2164</v>
      </c>
      <c r="K811" s="294">
        <v>11.533288484853507</v>
      </c>
      <c r="L811" t="s">
        <v>2152</v>
      </c>
      <c r="M811">
        <v>6054</v>
      </c>
      <c r="N811">
        <v>706</v>
      </c>
      <c r="O811" s="294">
        <v>11.661711265279154</v>
      </c>
    </row>
    <row r="812" spans="1:15" hidden="1">
      <c r="A812" s="293">
        <v>48201451301</v>
      </c>
      <c r="B812" t="s">
        <v>5816</v>
      </c>
      <c r="C812">
        <v>48201</v>
      </c>
      <c r="D812" t="s">
        <v>858</v>
      </c>
      <c r="E812">
        <v>6</v>
      </c>
      <c r="F812">
        <v>75609</v>
      </c>
      <c r="G812">
        <v>53973.75</v>
      </c>
      <c r="H812">
        <v>75709.5</v>
      </c>
      <c r="I812">
        <v>106804.75</v>
      </c>
      <c r="J812" t="s">
        <v>2164</v>
      </c>
      <c r="K812" s="294">
        <v>11.533288484853507</v>
      </c>
      <c r="L812" t="s">
        <v>2152</v>
      </c>
      <c r="M812">
        <v>4258</v>
      </c>
      <c r="N812">
        <v>621</v>
      </c>
      <c r="O812" s="294">
        <v>14.584311883513386</v>
      </c>
    </row>
    <row r="813" spans="1:15" hidden="1">
      <c r="A813" s="293">
        <v>48201552502</v>
      </c>
      <c r="B813" t="s">
        <v>6157</v>
      </c>
      <c r="C813">
        <v>48201</v>
      </c>
      <c r="D813" t="s">
        <v>858</v>
      </c>
      <c r="E813">
        <v>6</v>
      </c>
      <c r="F813">
        <v>75407</v>
      </c>
      <c r="G813">
        <v>53973.75</v>
      </c>
      <c r="H813">
        <v>75709.5</v>
      </c>
      <c r="I813">
        <v>106804.75</v>
      </c>
      <c r="J813" t="s">
        <v>2164</v>
      </c>
      <c r="K813" s="294">
        <v>11.533288484853507</v>
      </c>
      <c r="L813" t="s">
        <v>2152</v>
      </c>
      <c r="M813">
        <v>6117</v>
      </c>
      <c r="N813">
        <v>184</v>
      </c>
      <c r="O813" s="294">
        <v>3.0080104626450872</v>
      </c>
    </row>
    <row r="814" spans="1:15" hidden="1">
      <c r="A814" s="293">
        <v>48201330901</v>
      </c>
      <c r="B814" t="s">
        <v>5486</v>
      </c>
      <c r="C814">
        <v>48201</v>
      </c>
      <c r="D814" t="s">
        <v>858</v>
      </c>
      <c r="E814">
        <v>6</v>
      </c>
      <c r="F814">
        <v>75263</v>
      </c>
      <c r="G814">
        <v>53973.75</v>
      </c>
      <c r="H814">
        <v>75709.5</v>
      </c>
      <c r="I814">
        <v>106804.75</v>
      </c>
      <c r="J814" t="s">
        <v>2164</v>
      </c>
      <c r="K814" s="294">
        <v>11.533288484853507</v>
      </c>
      <c r="L814" t="s">
        <v>2152</v>
      </c>
      <c r="M814">
        <v>10543</v>
      </c>
      <c r="N814">
        <v>399</v>
      </c>
      <c r="O814" s="294">
        <v>3.7845015650194442</v>
      </c>
    </row>
    <row r="815" spans="1:15" hidden="1">
      <c r="A815" s="293">
        <v>48201413301</v>
      </c>
      <c r="B815" t="s">
        <v>5653</v>
      </c>
      <c r="C815">
        <v>48201</v>
      </c>
      <c r="D815" t="s">
        <v>858</v>
      </c>
      <c r="E815">
        <v>6</v>
      </c>
      <c r="F815">
        <v>75250</v>
      </c>
      <c r="G815">
        <v>53973.75</v>
      </c>
      <c r="H815">
        <v>75709.5</v>
      </c>
      <c r="I815">
        <v>106804.75</v>
      </c>
      <c r="J815" t="s">
        <v>2164</v>
      </c>
      <c r="K815" s="294">
        <v>11.533288484853507</v>
      </c>
      <c r="L815" t="s">
        <v>2152</v>
      </c>
      <c r="M815">
        <v>4769</v>
      </c>
      <c r="N815">
        <v>90</v>
      </c>
      <c r="O815" s="294">
        <v>1.8871880897462783</v>
      </c>
    </row>
    <row r="816" spans="1:15" hidden="1">
      <c r="A816" s="293">
        <v>48201251702</v>
      </c>
      <c r="B816" t="s">
        <v>5323</v>
      </c>
      <c r="C816">
        <v>48201</v>
      </c>
      <c r="D816" t="s">
        <v>858</v>
      </c>
      <c r="E816">
        <v>6</v>
      </c>
      <c r="F816">
        <v>75219</v>
      </c>
      <c r="G816">
        <v>53973.75</v>
      </c>
      <c r="H816">
        <v>75709.5</v>
      </c>
      <c r="I816">
        <v>106804.75</v>
      </c>
      <c r="J816" t="s">
        <v>2164</v>
      </c>
      <c r="K816" s="294">
        <v>11.533288484853507</v>
      </c>
      <c r="L816" t="s">
        <v>2152</v>
      </c>
      <c r="M816">
        <v>3594</v>
      </c>
      <c r="N816">
        <v>580</v>
      </c>
      <c r="O816" s="294">
        <v>16.138007790762384</v>
      </c>
    </row>
    <row r="817" spans="1:15" hidden="1">
      <c r="A817" s="293">
        <v>48201341700</v>
      </c>
      <c r="B817" t="s">
        <v>5562</v>
      </c>
      <c r="C817">
        <v>48201</v>
      </c>
      <c r="D817" t="s">
        <v>858</v>
      </c>
      <c r="E817">
        <v>6</v>
      </c>
      <c r="F817">
        <v>75208</v>
      </c>
      <c r="G817">
        <v>53973.75</v>
      </c>
      <c r="H817">
        <v>75709.5</v>
      </c>
      <c r="I817">
        <v>106804.75</v>
      </c>
      <c r="J817" t="s">
        <v>2164</v>
      </c>
      <c r="K817" s="294">
        <v>11.533288484853507</v>
      </c>
      <c r="L817" t="s">
        <v>2152</v>
      </c>
      <c r="M817">
        <v>2921</v>
      </c>
      <c r="N817">
        <v>269</v>
      </c>
      <c r="O817" s="294">
        <v>9.2091749400890102</v>
      </c>
    </row>
    <row r="818" spans="1:15" hidden="1">
      <c r="A818" s="293">
        <v>48201454200</v>
      </c>
      <c r="B818" t="s">
        <v>5877</v>
      </c>
      <c r="C818">
        <v>48201</v>
      </c>
      <c r="D818" t="s">
        <v>858</v>
      </c>
      <c r="E818">
        <v>6</v>
      </c>
      <c r="F818">
        <v>75139</v>
      </c>
      <c r="G818">
        <v>53973.75</v>
      </c>
      <c r="H818">
        <v>75709.5</v>
      </c>
      <c r="I818">
        <v>106804.75</v>
      </c>
      <c r="J818" t="s">
        <v>2164</v>
      </c>
      <c r="K818" s="294">
        <v>11.533288484853507</v>
      </c>
      <c r="L818" t="s">
        <v>2152</v>
      </c>
      <c r="M818">
        <v>4372</v>
      </c>
      <c r="N818">
        <v>278</v>
      </c>
      <c r="O818" s="294">
        <v>6.3586459286367791</v>
      </c>
    </row>
    <row r="819" spans="1:15" hidden="1">
      <c r="A819" s="293">
        <v>48201341302</v>
      </c>
      <c r="B819" t="s">
        <v>5555</v>
      </c>
      <c r="C819">
        <v>48201</v>
      </c>
      <c r="D819" t="s">
        <v>858</v>
      </c>
      <c r="E819">
        <v>6</v>
      </c>
      <c r="F819">
        <v>74803</v>
      </c>
      <c r="G819">
        <v>53973.75</v>
      </c>
      <c r="H819">
        <v>75709.5</v>
      </c>
      <c r="I819">
        <v>106804.75</v>
      </c>
      <c r="J819" t="s">
        <v>2164</v>
      </c>
      <c r="K819" s="294">
        <v>11.533288484853507</v>
      </c>
      <c r="L819" t="s">
        <v>2152</v>
      </c>
      <c r="M819">
        <v>3740</v>
      </c>
      <c r="N819">
        <v>138</v>
      </c>
      <c r="O819" s="294">
        <v>3.689839572192513</v>
      </c>
    </row>
    <row r="820" spans="1:15" hidden="1">
      <c r="A820" s="293">
        <v>48201313102</v>
      </c>
      <c r="B820" t="s">
        <v>5405</v>
      </c>
      <c r="C820">
        <v>48201</v>
      </c>
      <c r="D820" t="s">
        <v>858</v>
      </c>
      <c r="E820">
        <v>6</v>
      </c>
      <c r="F820">
        <v>74635</v>
      </c>
      <c r="G820">
        <v>53973.75</v>
      </c>
      <c r="H820">
        <v>75709.5</v>
      </c>
      <c r="I820">
        <v>106804.75</v>
      </c>
      <c r="J820" t="s">
        <v>2164</v>
      </c>
      <c r="K820" s="294">
        <v>11.533288484853507</v>
      </c>
      <c r="L820" t="s">
        <v>2152</v>
      </c>
      <c r="M820">
        <v>1686</v>
      </c>
      <c r="N820">
        <v>234</v>
      </c>
      <c r="O820" s="294">
        <v>13.87900355871886</v>
      </c>
    </row>
    <row r="821" spans="1:15" hidden="1">
      <c r="A821" s="293">
        <v>48201413206</v>
      </c>
      <c r="B821" t="s">
        <v>5652</v>
      </c>
      <c r="C821">
        <v>48201</v>
      </c>
      <c r="D821" t="s">
        <v>858</v>
      </c>
      <c r="E821">
        <v>6</v>
      </c>
      <c r="F821">
        <v>74625</v>
      </c>
      <c r="G821">
        <v>53973.75</v>
      </c>
      <c r="H821">
        <v>75709.5</v>
      </c>
      <c r="I821">
        <v>106804.75</v>
      </c>
      <c r="J821" t="s">
        <v>2164</v>
      </c>
      <c r="K821" s="294">
        <v>11.533288484853507</v>
      </c>
      <c r="L821" t="s">
        <v>2152</v>
      </c>
      <c r="M821">
        <v>2725</v>
      </c>
      <c r="N821">
        <v>314</v>
      </c>
      <c r="O821" s="294">
        <v>11.522935779816514</v>
      </c>
    </row>
    <row r="822" spans="1:15" hidden="1">
      <c r="A822" s="293">
        <v>48201350201</v>
      </c>
      <c r="B822" t="s">
        <v>5587</v>
      </c>
      <c r="C822">
        <v>48201</v>
      </c>
      <c r="D822" t="s">
        <v>858</v>
      </c>
      <c r="E822">
        <v>6</v>
      </c>
      <c r="F822">
        <v>74619</v>
      </c>
      <c r="G822">
        <v>53973.75</v>
      </c>
      <c r="H822">
        <v>75709.5</v>
      </c>
      <c r="I822">
        <v>106804.75</v>
      </c>
      <c r="J822" t="s">
        <v>2164</v>
      </c>
      <c r="K822" s="294">
        <v>11.533288484853507</v>
      </c>
      <c r="L822" t="s">
        <v>2152</v>
      </c>
      <c r="M822">
        <v>4031</v>
      </c>
      <c r="N822">
        <v>369</v>
      </c>
      <c r="O822" s="294">
        <v>9.1540560654924334</v>
      </c>
    </row>
    <row r="823" spans="1:15" hidden="1">
      <c r="A823" s="293">
        <v>48201211400</v>
      </c>
      <c r="B823" t="s">
        <v>5145</v>
      </c>
      <c r="C823">
        <v>48201</v>
      </c>
      <c r="D823" t="s">
        <v>858</v>
      </c>
      <c r="E823">
        <v>6</v>
      </c>
      <c r="F823">
        <v>74318</v>
      </c>
      <c r="G823">
        <v>53973.75</v>
      </c>
      <c r="H823">
        <v>75709.5</v>
      </c>
      <c r="I823">
        <v>106804.75</v>
      </c>
      <c r="J823" t="s">
        <v>2164</v>
      </c>
      <c r="K823" s="294">
        <v>11.533288484853507</v>
      </c>
      <c r="L823" t="s">
        <v>2152</v>
      </c>
      <c r="M823">
        <v>4226</v>
      </c>
      <c r="N823">
        <v>845</v>
      </c>
      <c r="O823" s="294">
        <v>19.995267392333176</v>
      </c>
    </row>
    <row r="824" spans="1:15" hidden="1">
      <c r="A824" s="293">
        <v>48201321402</v>
      </c>
      <c r="B824" t="s">
        <v>5443</v>
      </c>
      <c r="C824">
        <v>48201</v>
      </c>
      <c r="D824" t="s">
        <v>858</v>
      </c>
      <c r="E824">
        <v>6</v>
      </c>
      <c r="F824">
        <v>74254</v>
      </c>
      <c r="G824">
        <v>53973.75</v>
      </c>
      <c r="H824">
        <v>75709.5</v>
      </c>
      <c r="I824">
        <v>106804.75</v>
      </c>
      <c r="J824" t="s">
        <v>2164</v>
      </c>
      <c r="K824" s="294">
        <v>11.533288484853507</v>
      </c>
      <c r="L824" t="s">
        <v>2152</v>
      </c>
      <c r="M824">
        <v>4908</v>
      </c>
      <c r="N824">
        <v>451</v>
      </c>
      <c r="O824" s="294">
        <v>9.1890790546047256</v>
      </c>
    </row>
    <row r="825" spans="1:15" hidden="1">
      <c r="A825" s="293">
        <v>48201543009</v>
      </c>
      <c r="B825" t="s">
        <v>6097</v>
      </c>
      <c r="C825">
        <v>48201</v>
      </c>
      <c r="D825" t="s">
        <v>858</v>
      </c>
      <c r="E825">
        <v>6</v>
      </c>
      <c r="F825">
        <v>74154</v>
      </c>
      <c r="G825">
        <v>53973.75</v>
      </c>
      <c r="H825">
        <v>75709.5</v>
      </c>
      <c r="I825">
        <v>106804.75</v>
      </c>
      <c r="J825" t="s">
        <v>2164</v>
      </c>
      <c r="K825" s="294">
        <v>11.533288484853507</v>
      </c>
      <c r="L825" t="s">
        <v>2157</v>
      </c>
      <c r="M825">
        <v>5052</v>
      </c>
      <c r="N825">
        <v>1225</v>
      </c>
      <c r="O825" s="294">
        <v>24.24782264449723</v>
      </c>
    </row>
    <row r="826" spans="1:15" hidden="1">
      <c r="A826" s="293">
        <v>48201252202</v>
      </c>
      <c r="B826" t="s">
        <v>5333</v>
      </c>
      <c r="C826">
        <v>48201</v>
      </c>
      <c r="D826" t="s">
        <v>858</v>
      </c>
      <c r="E826">
        <v>6</v>
      </c>
      <c r="F826">
        <v>74068</v>
      </c>
      <c r="G826">
        <v>53973.75</v>
      </c>
      <c r="H826">
        <v>75709.5</v>
      </c>
      <c r="I826">
        <v>106804.75</v>
      </c>
      <c r="J826" t="s">
        <v>2164</v>
      </c>
      <c r="K826" s="294">
        <v>11.533288484853507</v>
      </c>
      <c r="L826" t="s">
        <v>2152</v>
      </c>
      <c r="M826">
        <v>6981</v>
      </c>
      <c r="N826">
        <v>432</v>
      </c>
      <c r="O826" s="294">
        <v>6.1882251826385906</v>
      </c>
    </row>
    <row r="827" spans="1:15" hidden="1">
      <c r="A827" s="293">
        <v>48201450600</v>
      </c>
      <c r="B827" t="s">
        <v>5804</v>
      </c>
      <c r="C827">
        <v>48201</v>
      </c>
      <c r="D827" t="s">
        <v>858</v>
      </c>
      <c r="E827">
        <v>6</v>
      </c>
      <c r="F827">
        <v>74020</v>
      </c>
      <c r="G827">
        <v>53973.75</v>
      </c>
      <c r="H827">
        <v>75709.5</v>
      </c>
      <c r="I827">
        <v>106804.75</v>
      </c>
      <c r="J827" t="s">
        <v>2164</v>
      </c>
      <c r="K827" s="294">
        <v>11.533288484853507</v>
      </c>
      <c r="L827" t="s">
        <v>2152</v>
      </c>
      <c r="M827">
        <v>5186</v>
      </c>
      <c r="N827">
        <v>559</v>
      </c>
      <c r="O827" s="294">
        <v>10.779020439645198</v>
      </c>
    </row>
    <row r="828" spans="1:15" hidden="1">
      <c r="A828" s="293">
        <v>48201341204</v>
      </c>
      <c r="B828" t="s">
        <v>5554</v>
      </c>
      <c r="C828">
        <v>48201</v>
      </c>
      <c r="D828" t="s">
        <v>858</v>
      </c>
      <c r="E828">
        <v>6</v>
      </c>
      <c r="F828">
        <v>74013</v>
      </c>
      <c r="G828">
        <v>53973.75</v>
      </c>
      <c r="H828">
        <v>75709.5</v>
      </c>
      <c r="I828">
        <v>106804.75</v>
      </c>
      <c r="J828" t="s">
        <v>2164</v>
      </c>
      <c r="K828" s="294">
        <v>11.533288484853507</v>
      </c>
      <c r="L828" t="s">
        <v>2152</v>
      </c>
      <c r="M828">
        <v>3606</v>
      </c>
      <c r="N828">
        <v>657</v>
      </c>
      <c r="O828" s="294">
        <v>18.21963394342762</v>
      </c>
    </row>
    <row r="829" spans="1:15" hidden="1">
      <c r="A829" s="293">
        <v>48201321700</v>
      </c>
      <c r="B829" t="s">
        <v>5446</v>
      </c>
      <c r="C829">
        <v>48201</v>
      </c>
      <c r="D829" t="s">
        <v>858</v>
      </c>
      <c r="E829">
        <v>6</v>
      </c>
      <c r="F829">
        <v>73970</v>
      </c>
      <c r="G829">
        <v>53973.75</v>
      </c>
      <c r="H829">
        <v>75709.5</v>
      </c>
      <c r="I829">
        <v>106804.75</v>
      </c>
      <c r="J829" t="s">
        <v>2164</v>
      </c>
      <c r="K829" s="294">
        <v>11.533288484853507</v>
      </c>
      <c r="L829" t="s">
        <v>2152</v>
      </c>
      <c r="M829">
        <v>3236</v>
      </c>
      <c r="N829">
        <v>355</v>
      </c>
      <c r="O829" s="294">
        <v>10.970333745364648</v>
      </c>
    </row>
    <row r="830" spans="1:15" hidden="1">
      <c r="A830" s="293">
        <v>48201552604</v>
      </c>
      <c r="B830" t="s">
        <v>6160</v>
      </c>
      <c r="C830">
        <v>48201</v>
      </c>
      <c r="D830" t="s">
        <v>858</v>
      </c>
      <c r="E830">
        <v>6</v>
      </c>
      <c r="F830">
        <v>73967</v>
      </c>
      <c r="G830">
        <v>53973.75</v>
      </c>
      <c r="H830">
        <v>75709.5</v>
      </c>
      <c r="I830">
        <v>106804.75</v>
      </c>
      <c r="J830" t="s">
        <v>2164</v>
      </c>
      <c r="K830" s="294">
        <v>11.533288484853507</v>
      </c>
      <c r="L830" t="s">
        <v>2157</v>
      </c>
      <c r="M830">
        <v>3396</v>
      </c>
      <c r="N830">
        <v>896</v>
      </c>
      <c r="O830" s="294">
        <v>26.383981154299175</v>
      </c>
    </row>
    <row r="831" spans="1:15" hidden="1">
      <c r="A831" s="293">
        <v>48201541302</v>
      </c>
      <c r="B831" t="s">
        <v>6052</v>
      </c>
      <c r="C831">
        <v>48201</v>
      </c>
      <c r="D831" t="s">
        <v>858</v>
      </c>
      <c r="E831">
        <v>6</v>
      </c>
      <c r="F831">
        <v>73931</v>
      </c>
      <c r="G831">
        <v>53973.75</v>
      </c>
      <c r="H831">
        <v>75709.5</v>
      </c>
      <c r="I831">
        <v>106804.75</v>
      </c>
      <c r="J831" t="s">
        <v>2164</v>
      </c>
      <c r="K831" s="294">
        <v>11.533288484853507</v>
      </c>
      <c r="L831" t="s">
        <v>2152</v>
      </c>
      <c r="M831">
        <v>7440</v>
      </c>
      <c r="N831">
        <v>524</v>
      </c>
      <c r="O831" s="294">
        <v>7.043010752688172</v>
      </c>
    </row>
    <row r="832" spans="1:15" hidden="1">
      <c r="A832" s="293">
        <v>48201334002</v>
      </c>
      <c r="B832" t="s">
        <v>5529</v>
      </c>
      <c r="C832">
        <v>48201</v>
      </c>
      <c r="D832" t="s">
        <v>858</v>
      </c>
      <c r="E832">
        <v>6</v>
      </c>
      <c r="F832">
        <v>73857</v>
      </c>
      <c r="G832">
        <v>53973.75</v>
      </c>
      <c r="H832">
        <v>75709.5</v>
      </c>
      <c r="I832">
        <v>106804.75</v>
      </c>
      <c r="J832" t="s">
        <v>2164</v>
      </c>
      <c r="K832" s="294">
        <v>11.533288484853507</v>
      </c>
      <c r="L832" t="s">
        <v>2152</v>
      </c>
      <c r="M832">
        <v>2396</v>
      </c>
      <c r="N832">
        <v>177</v>
      </c>
      <c r="O832" s="294">
        <v>7.3873121869782965</v>
      </c>
    </row>
    <row r="833" spans="1:15" hidden="1">
      <c r="A833" s="293">
        <v>48201341203</v>
      </c>
      <c r="B833" t="s">
        <v>5553</v>
      </c>
      <c r="C833">
        <v>48201</v>
      </c>
      <c r="D833" t="s">
        <v>858</v>
      </c>
      <c r="E833">
        <v>6</v>
      </c>
      <c r="F833">
        <v>73692</v>
      </c>
      <c r="G833">
        <v>53973.75</v>
      </c>
      <c r="H833">
        <v>75709.5</v>
      </c>
      <c r="I833">
        <v>106804.75</v>
      </c>
      <c r="J833" t="s">
        <v>2164</v>
      </c>
      <c r="K833" s="294">
        <v>11.533288484853507</v>
      </c>
      <c r="L833" t="s">
        <v>2152</v>
      </c>
      <c r="M833">
        <v>2516</v>
      </c>
      <c r="N833">
        <v>128</v>
      </c>
      <c r="O833" s="294">
        <v>5.0874403815580287</v>
      </c>
    </row>
    <row r="834" spans="1:15" hidden="1">
      <c r="A834" s="293">
        <v>48201333904</v>
      </c>
      <c r="B834" t="s">
        <v>5525</v>
      </c>
      <c r="C834">
        <v>48201</v>
      </c>
      <c r="D834" t="s">
        <v>858</v>
      </c>
      <c r="E834">
        <v>6</v>
      </c>
      <c r="F834">
        <v>73669</v>
      </c>
      <c r="G834">
        <v>53973.75</v>
      </c>
      <c r="H834">
        <v>75709.5</v>
      </c>
      <c r="I834">
        <v>106804.75</v>
      </c>
      <c r="J834" t="s">
        <v>2164</v>
      </c>
      <c r="K834" s="294">
        <v>11.533288484853507</v>
      </c>
      <c r="L834" t="s">
        <v>2152</v>
      </c>
      <c r="M834">
        <v>6791</v>
      </c>
      <c r="N834">
        <v>896</v>
      </c>
      <c r="O834" s="294">
        <v>13.193933146811956</v>
      </c>
    </row>
    <row r="835" spans="1:15" hidden="1">
      <c r="A835" s="293">
        <v>48201250202</v>
      </c>
      <c r="B835" t="s">
        <v>5291</v>
      </c>
      <c r="C835">
        <v>48201</v>
      </c>
      <c r="D835" t="s">
        <v>858</v>
      </c>
      <c r="E835">
        <v>6</v>
      </c>
      <c r="F835">
        <v>73611</v>
      </c>
      <c r="G835">
        <v>53973.75</v>
      </c>
      <c r="H835">
        <v>75709.5</v>
      </c>
      <c r="I835">
        <v>106804.75</v>
      </c>
      <c r="J835" t="s">
        <v>2164</v>
      </c>
      <c r="K835" s="294">
        <v>11.533288484853507</v>
      </c>
      <c r="L835" t="s">
        <v>2157</v>
      </c>
      <c r="M835">
        <v>2378</v>
      </c>
      <c r="N835">
        <v>707</v>
      </c>
      <c r="O835" s="294">
        <v>29.730866274179984</v>
      </c>
    </row>
    <row r="836" spans="1:15" hidden="1">
      <c r="A836" s="293">
        <v>48201343602</v>
      </c>
      <c r="B836" t="s">
        <v>5581</v>
      </c>
      <c r="C836">
        <v>48201</v>
      </c>
      <c r="D836" t="s">
        <v>858</v>
      </c>
      <c r="E836">
        <v>6</v>
      </c>
      <c r="F836">
        <v>73611</v>
      </c>
      <c r="G836">
        <v>53973.75</v>
      </c>
      <c r="H836">
        <v>75709.5</v>
      </c>
      <c r="I836">
        <v>106804.75</v>
      </c>
      <c r="J836" t="s">
        <v>2164</v>
      </c>
      <c r="K836" s="294">
        <v>11.533288484853507</v>
      </c>
      <c r="L836" t="s">
        <v>2152</v>
      </c>
      <c r="M836">
        <v>2550</v>
      </c>
      <c r="N836">
        <v>367</v>
      </c>
      <c r="O836" s="294">
        <v>14.392156862745098</v>
      </c>
    </row>
    <row r="837" spans="1:15" hidden="1">
      <c r="A837" s="293">
        <v>48201241001</v>
      </c>
      <c r="B837" t="s">
        <v>5274</v>
      </c>
      <c r="C837">
        <v>48201</v>
      </c>
      <c r="D837" t="s">
        <v>858</v>
      </c>
      <c r="E837">
        <v>6</v>
      </c>
      <c r="F837">
        <v>73566</v>
      </c>
      <c r="G837">
        <v>53973.75</v>
      </c>
      <c r="H837">
        <v>75709.5</v>
      </c>
      <c r="I837">
        <v>106804.75</v>
      </c>
      <c r="J837" t="s">
        <v>2164</v>
      </c>
      <c r="K837" s="294">
        <v>11.533288484853507</v>
      </c>
      <c r="L837" t="s">
        <v>2152</v>
      </c>
      <c r="M837">
        <v>3982</v>
      </c>
      <c r="N837">
        <v>342</v>
      </c>
      <c r="O837" s="294">
        <v>8.5886489201406331</v>
      </c>
    </row>
    <row r="838" spans="1:15" hidden="1">
      <c r="A838" s="293">
        <v>48201534101</v>
      </c>
      <c r="B838" t="s">
        <v>6020</v>
      </c>
      <c r="C838">
        <v>48201</v>
      </c>
      <c r="D838" t="s">
        <v>858</v>
      </c>
      <c r="E838">
        <v>6</v>
      </c>
      <c r="F838">
        <v>73333</v>
      </c>
      <c r="G838">
        <v>53973.75</v>
      </c>
      <c r="H838">
        <v>75709.5</v>
      </c>
      <c r="I838">
        <v>106804.75</v>
      </c>
      <c r="J838" t="s">
        <v>2164</v>
      </c>
      <c r="K838" s="294">
        <v>11.533288484853507</v>
      </c>
      <c r="L838" t="s">
        <v>2152</v>
      </c>
      <c r="M838">
        <v>2733</v>
      </c>
      <c r="N838">
        <v>383</v>
      </c>
      <c r="O838" s="294">
        <v>14.013904134650568</v>
      </c>
    </row>
    <row r="839" spans="1:15" hidden="1">
      <c r="A839" s="293">
        <v>48201331501</v>
      </c>
      <c r="B839" t="s">
        <v>5492</v>
      </c>
      <c r="C839">
        <v>48201</v>
      </c>
      <c r="D839" t="s">
        <v>858</v>
      </c>
      <c r="E839">
        <v>6</v>
      </c>
      <c r="F839">
        <v>73125</v>
      </c>
      <c r="G839">
        <v>53973.75</v>
      </c>
      <c r="H839">
        <v>75709.5</v>
      </c>
      <c r="I839">
        <v>106804.75</v>
      </c>
      <c r="J839" t="s">
        <v>2164</v>
      </c>
      <c r="K839" s="294">
        <v>11.533288484853507</v>
      </c>
      <c r="L839" t="s">
        <v>2152</v>
      </c>
      <c r="M839">
        <v>4601</v>
      </c>
      <c r="N839">
        <v>495</v>
      </c>
      <c r="O839" s="294">
        <v>10.758530754183873</v>
      </c>
    </row>
    <row r="840" spans="1:15" hidden="1">
      <c r="A840" s="293">
        <v>48201321800</v>
      </c>
      <c r="B840" t="s">
        <v>5447</v>
      </c>
      <c r="C840">
        <v>48201</v>
      </c>
      <c r="D840" t="s">
        <v>858</v>
      </c>
      <c r="E840">
        <v>6</v>
      </c>
      <c r="F840">
        <v>72984</v>
      </c>
      <c r="G840">
        <v>53973.75</v>
      </c>
      <c r="H840">
        <v>75709.5</v>
      </c>
      <c r="I840">
        <v>106804.75</v>
      </c>
      <c r="J840" t="s">
        <v>2164</v>
      </c>
      <c r="K840" s="294">
        <v>11.533288484853507</v>
      </c>
      <c r="L840" t="s">
        <v>2157</v>
      </c>
      <c r="M840">
        <v>3895</v>
      </c>
      <c r="N840">
        <v>908</v>
      </c>
      <c r="O840" s="294">
        <v>23.311938382541719</v>
      </c>
    </row>
    <row r="841" spans="1:15" hidden="1">
      <c r="A841" s="293">
        <v>48201241201</v>
      </c>
      <c r="B841" t="s">
        <v>5280</v>
      </c>
      <c r="C841">
        <v>48201</v>
      </c>
      <c r="D841" t="s">
        <v>858</v>
      </c>
      <c r="E841">
        <v>6</v>
      </c>
      <c r="F841">
        <v>72983</v>
      </c>
      <c r="G841">
        <v>53973.75</v>
      </c>
      <c r="H841">
        <v>75709.5</v>
      </c>
      <c r="I841">
        <v>106804.75</v>
      </c>
      <c r="J841" t="s">
        <v>2164</v>
      </c>
      <c r="K841" s="294">
        <v>11.533288484853507</v>
      </c>
      <c r="L841" t="s">
        <v>2152</v>
      </c>
      <c r="M841">
        <v>3234</v>
      </c>
      <c r="N841">
        <v>189</v>
      </c>
      <c r="O841" s="294">
        <v>5.8441558441558437</v>
      </c>
    </row>
    <row r="842" spans="1:15" hidden="1">
      <c r="A842" s="293">
        <v>48201340701</v>
      </c>
      <c r="B842" t="s">
        <v>5544</v>
      </c>
      <c r="C842">
        <v>48201</v>
      </c>
      <c r="D842" t="s">
        <v>858</v>
      </c>
      <c r="E842">
        <v>6</v>
      </c>
      <c r="F842">
        <v>72762</v>
      </c>
      <c r="G842">
        <v>53973.75</v>
      </c>
      <c r="H842">
        <v>75709.5</v>
      </c>
      <c r="I842">
        <v>106804.75</v>
      </c>
      <c r="J842" t="s">
        <v>2164</v>
      </c>
      <c r="K842" s="294">
        <v>11.533288484853507</v>
      </c>
      <c r="L842" t="s">
        <v>2152</v>
      </c>
      <c r="M842">
        <v>4113</v>
      </c>
      <c r="N842">
        <v>352</v>
      </c>
      <c r="O842" s="294">
        <v>8.5582300024313156</v>
      </c>
    </row>
    <row r="843" spans="1:15" hidden="1">
      <c r="A843" s="293">
        <v>48201323200</v>
      </c>
      <c r="B843" t="s">
        <v>5459</v>
      </c>
      <c r="C843">
        <v>48201</v>
      </c>
      <c r="D843" t="s">
        <v>858</v>
      </c>
      <c r="E843">
        <v>6</v>
      </c>
      <c r="F843">
        <v>72629</v>
      </c>
      <c r="G843">
        <v>53973.75</v>
      </c>
      <c r="H843">
        <v>75709.5</v>
      </c>
      <c r="I843">
        <v>106804.75</v>
      </c>
      <c r="J843" t="s">
        <v>2164</v>
      </c>
      <c r="K843" s="294">
        <v>11.533288484853507</v>
      </c>
      <c r="L843" t="s">
        <v>2152</v>
      </c>
      <c r="M843">
        <v>5561</v>
      </c>
      <c r="N843">
        <v>1020</v>
      </c>
      <c r="O843" s="294">
        <v>18.342024815680631</v>
      </c>
    </row>
    <row r="844" spans="1:15" hidden="1">
      <c r="A844" s="293">
        <v>48201423401</v>
      </c>
      <c r="B844" t="s">
        <v>5712</v>
      </c>
      <c r="C844">
        <v>48201</v>
      </c>
      <c r="D844" t="s">
        <v>858</v>
      </c>
      <c r="E844">
        <v>6</v>
      </c>
      <c r="F844">
        <v>72581</v>
      </c>
      <c r="G844">
        <v>53973.75</v>
      </c>
      <c r="H844">
        <v>75709.5</v>
      </c>
      <c r="I844">
        <v>106804.75</v>
      </c>
      <c r="J844" t="s">
        <v>2164</v>
      </c>
      <c r="K844" s="294">
        <v>11.533288484853507</v>
      </c>
      <c r="L844" t="s">
        <v>2152</v>
      </c>
      <c r="M844">
        <v>5056</v>
      </c>
      <c r="N844">
        <v>703</v>
      </c>
      <c r="O844" s="294">
        <v>13.904272151898734</v>
      </c>
    </row>
    <row r="845" spans="1:15" hidden="1">
      <c r="A845" s="293">
        <v>48201453401</v>
      </c>
      <c r="B845" t="s">
        <v>5861</v>
      </c>
      <c r="C845">
        <v>48201</v>
      </c>
      <c r="D845" t="s">
        <v>858</v>
      </c>
      <c r="E845">
        <v>6</v>
      </c>
      <c r="F845">
        <v>72572</v>
      </c>
      <c r="G845">
        <v>53973.75</v>
      </c>
      <c r="H845">
        <v>75709.5</v>
      </c>
      <c r="I845">
        <v>106804.75</v>
      </c>
      <c r="J845" t="s">
        <v>2164</v>
      </c>
      <c r="K845" s="294">
        <v>11.533288484853507</v>
      </c>
      <c r="L845" t="s">
        <v>2157</v>
      </c>
      <c r="M845">
        <v>2940</v>
      </c>
      <c r="N845">
        <v>714</v>
      </c>
      <c r="O845" s="294">
        <v>24.285714285714285</v>
      </c>
    </row>
    <row r="846" spans="1:15" hidden="1">
      <c r="A846" s="293">
        <v>48201452300</v>
      </c>
      <c r="B846" t="s">
        <v>5842</v>
      </c>
      <c r="C846">
        <v>48201</v>
      </c>
      <c r="D846" t="s">
        <v>858</v>
      </c>
      <c r="E846">
        <v>6</v>
      </c>
      <c r="F846">
        <v>72418</v>
      </c>
      <c r="G846">
        <v>53973.75</v>
      </c>
      <c r="H846">
        <v>75709.5</v>
      </c>
      <c r="I846">
        <v>106804.75</v>
      </c>
      <c r="J846" t="s">
        <v>2164</v>
      </c>
      <c r="K846" s="294">
        <v>11.533288484853507</v>
      </c>
      <c r="L846" t="s">
        <v>2152</v>
      </c>
      <c r="M846">
        <v>2357</v>
      </c>
      <c r="N846">
        <v>386</v>
      </c>
      <c r="O846" s="294">
        <v>16.376750106067036</v>
      </c>
    </row>
    <row r="847" spans="1:15" hidden="1">
      <c r="A847" s="293">
        <v>48201541401</v>
      </c>
      <c r="B847" t="s">
        <v>6053</v>
      </c>
      <c r="C847">
        <v>48201</v>
      </c>
      <c r="D847" t="s">
        <v>858</v>
      </c>
      <c r="E847">
        <v>6</v>
      </c>
      <c r="F847">
        <v>72366</v>
      </c>
      <c r="G847">
        <v>53973.75</v>
      </c>
      <c r="H847">
        <v>75709.5</v>
      </c>
      <c r="I847">
        <v>106804.75</v>
      </c>
      <c r="J847" t="s">
        <v>2164</v>
      </c>
      <c r="K847" s="294">
        <v>11.533288484853507</v>
      </c>
      <c r="L847" t="s">
        <v>2152</v>
      </c>
      <c r="M847">
        <v>4546</v>
      </c>
      <c r="N847">
        <v>48</v>
      </c>
      <c r="O847" s="294">
        <v>1.0558732952045755</v>
      </c>
    </row>
    <row r="848" spans="1:15" hidden="1">
      <c r="A848" s="293">
        <v>48201522201</v>
      </c>
      <c r="B848" t="s">
        <v>5956</v>
      </c>
      <c r="C848">
        <v>48201</v>
      </c>
      <c r="D848" t="s">
        <v>858</v>
      </c>
      <c r="E848">
        <v>6</v>
      </c>
      <c r="F848">
        <v>72365</v>
      </c>
      <c r="G848">
        <v>53973.75</v>
      </c>
      <c r="H848">
        <v>75709.5</v>
      </c>
      <c r="I848">
        <v>106804.75</v>
      </c>
      <c r="J848" t="s">
        <v>2164</v>
      </c>
      <c r="K848" s="294">
        <v>11.533288484853507</v>
      </c>
      <c r="L848" t="s">
        <v>2157</v>
      </c>
      <c r="M848">
        <v>5308</v>
      </c>
      <c r="N848">
        <v>1158</v>
      </c>
      <c r="O848" s="294">
        <v>21.816126601356441</v>
      </c>
    </row>
    <row r="849" spans="1:15" hidden="1">
      <c r="A849" s="293">
        <v>48201553700</v>
      </c>
      <c r="B849" t="s">
        <v>6181</v>
      </c>
      <c r="C849">
        <v>48201</v>
      </c>
      <c r="D849" t="s">
        <v>858</v>
      </c>
      <c r="E849">
        <v>6</v>
      </c>
      <c r="F849">
        <v>72338</v>
      </c>
      <c r="G849">
        <v>53973.75</v>
      </c>
      <c r="H849">
        <v>75709.5</v>
      </c>
      <c r="I849">
        <v>106804.75</v>
      </c>
      <c r="J849" t="s">
        <v>2164</v>
      </c>
      <c r="K849" s="294">
        <v>11.533288484853507</v>
      </c>
      <c r="L849" t="s">
        <v>2152</v>
      </c>
      <c r="M849">
        <v>4554</v>
      </c>
      <c r="N849">
        <v>638</v>
      </c>
      <c r="O849" s="294">
        <v>14.009661835748794</v>
      </c>
    </row>
    <row r="850" spans="1:15" hidden="1">
      <c r="A850" s="293">
        <v>48201455104</v>
      </c>
      <c r="B850" t="s">
        <v>5896</v>
      </c>
      <c r="C850">
        <v>48201</v>
      </c>
      <c r="D850" t="s">
        <v>858</v>
      </c>
      <c r="E850">
        <v>6</v>
      </c>
      <c r="F850">
        <v>72133</v>
      </c>
      <c r="G850">
        <v>53973.75</v>
      </c>
      <c r="H850">
        <v>75709.5</v>
      </c>
      <c r="I850">
        <v>106804.75</v>
      </c>
      <c r="J850" t="s">
        <v>2164</v>
      </c>
      <c r="K850" s="294">
        <v>11.533288484853507</v>
      </c>
      <c r="L850" t="s">
        <v>2152</v>
      </c>
      <c r="M850">
        <v>3335</v>
      </c>
      <c r="N850">
        <v>115</v>
      </c>
      <c r="O850" s="294">
        <v>3.4482758620689653</v>
      </c>
    </row>
    <row r="851" spans="1:15" hidden="1">
      <c r="A851" s="293">
        <v>48201423201</v>
      </c>
      <c r="B851" t="s">
        <v>5706</v>
      </c>
      <c r="C851">
        <v>48201</v>
      </c>
      <c r="D851" t="s">
        <v>858</v>
      </c>
      <c r="E851">
        <v>6</v>
      </c>
      <c r="F851">
        <v>72107</v>
      </c>
      <c r="G851">
        <v>53973.75</v>
      </c>
      <c r="H851">
        <v>75709.5</v>
      </c>
      <c r="I851">
        <v>106804.75</v>
      </c>
      <c r="J851" t="s">
        <v>2164</v>
      </c>
      <c r="K851" s="294">
        <v>11.533288484853507</v>
      </c>
      <c r="L851" t="s">
        <v>2152</v>
      </c>
      <c r="M851">
        <v>2719</v>
      </c>
      <c r="N851">
        <v>488</v>
      </c>
      <c r="O851" s="294">
        <v>17.947774917248989</v>
      </c>
    </row>
    <row r="852" spans="1:15" hidden="1">
      <c r="A852" s="293">
        <v>48201450900</v>
      </c>
      <c r="B852" t="s">
        <v>5809</v>
      </c>
      <c r="C852">
        <v>48201</v>
      </c>
      <c r="D852" t="s">
        <v>858</v>
      </c>
      <c r="E852">
        <v>6</v>
      </c>
      <c r="F852">
        <v>72027</v>
      </c>
      <c r="G852">
        <v>53973.75</v>
      </c>
      <c r="H852">
        <v>75709.5</v>
      </c>
      <c r="I852">
        <v>106804.75</v>
      </c>
      <c r="J852" t="s">
        <v>2164</v>
      </c>
      <c r="K852" s="294">
        <v>11.533288484853507</v>
      </c>
      <c r="L852" t="s">
        <v>2152</v>
      </c>
      <c r="M852">
        <v>2955</v>
      </c>
      <c r="N852">
        <v>114</v>
      </c>
      <c r="O852" s="294">
        <v>3.857868020304569</v>
      </c>
    </row>
    <row r="853" spans="1:15" hidden="1">
      <c r="A853" s="293">
        <v>48201330801</v>
      </c>
      <c r="B853" t="s">
        <v>5484</v>
      </c>
      <c r="C853">
        <v>48201</v>
      </c>
      <c r="D853" t="s">
        <v>858</v>
      </c>
      <c r="E853">
        <v>6</v>
      </c>
      <c r="F853">
        <v>71756</v>
      </c>
      <c r="G853">
        <v>53973.75</v>
      </c>
      <c r="H853">
        <v>75709.5</v>
      </c>
      <c r="I853">
        <v>106804.75</v>
      </c>
      <c r="J853" t="s">
        <v>2164</v>
      </c>
      <c r="K853" s="294">
        <v>11.533288484853507</v>
      </c>
      <c r="L853" t="s">
        <v>2157</v>
      </c>
      <c r="M853">
        <v>5725</v>
      </c>
      <c r="N853">
        <v>1232</v>
      </c>
      <c r="O853" s="294">
        <v>21.519650655021834</v>
      </c>
    </row>
    <row r="854" spans="1:15" hidden="1">
      <c r="A854" s="293">
        <v>48201550901</v>
      </c>
      <c r="B854" t="s">
        <v>6124</v>
      </c>
      <c r="C854">
        <v>48201</v>
      </c>
      <c r="D854" t="s">
        <v>858</v>
      </c>
      <c r="E854">
        <v>6</v>
      </c>
      <c r="F854">
        <v>71719</v>
      </c>
      <c r="G854">
        <v>53973.75</v>
      </c>
      <c r="H854">
        <v>75709.5</v>
      </c>
      <c r="I854">
        <v>106804.75</v>
      </c>
      <c r="J854" t="s">
        <v>2164</v>
      </c>
      <c r="K854" s="294">
        <v>11.533288484853507</v>
      </c>
      <c r="L854" t="s">
        <v>2157</v>
      </c>
      <c r="M854">
        <v>5409</v>
      </c>
      <c r="N854">
        <v>1485</v>
      </c>
      <c r="O854" s="294">
        <v>27.454242928452576</v>
      </c>
    </row>
    <row r="855" spans="1:15" hidden="1">
      <c r="A855" s="293">
        <v>48201540700</v>
      </c>
      <c r="B855" t="s">
        <v>6034</v>
      </c>
      <c r="C855">
        <v>48201</v>
      </c>
      <c r="D855" t="s">
        <v>858</v>
      </c>
      <c r="E855">
        <v>6</v>
      </c>
      <c r="F855">
        <v>71648</v>
      </c>
      <c r="G855">
        <v>53973.75</v>
      </c>
      <c r="H855">
        <v>75709.5</v>
      </c>
      <c r="I855">
        <v>106804.75</v>
      </c>
      <c r="J855" t="s">
        <v>2164</v>
      </c>
      <c r="K855" s="294">
        <v>11.533288484853507</v>
      </c>
      <c r="L855" t="s">
        <v>2157</v>
      </c>
      <c r="M855">
        <v>5564</v>
      </c>
      <c r="N855">
        <v>1724</v>
      </c>
      <c r="O855" s="294">
        <v>30.984902947519771</v>
      </c>
    </row>
    <row r="856" spans="1:15" hidden="1">
      <c r="A856" s="293">
        <v>48201321102</v>
      </c>
      <c r="B856" t="s">
        <v>5438</v>
      </c>
      <c r="C856">
        <v>48201</v>
      </c>
      <c r="D856" t="s">
        <v>858</v>
      </c>
      <c r="E856">
        <v>6</v>
      </c>
      <c r="F856">
        <v>71534</v>
      </c>
      <c r="G856">
        <v>53973.75</v>
      </c>
      <c r="H856">
        <v>75709.5</v>
      </c>
      <c r="I856">
        <v>106804.75</v>
      </c>
      <c r="J856" t="s">
        <v>2164</v>
      </c>
      <c r="K856" s="294">
        <v>11.533288484853507</v>
      </c>
      <c r="L856" t="s">
        <v>2152</v>
      </c>
      <c r="M856">
        <v>3770</v>
      </c>
      <c r="N856">
        <v>281</v>
      </c>
      <c r="O856" s="294">
        <v>7.453580901856764</v>
      </c>
    </row>
    <row r="857" spans="1:15" hidden="1">
      <c r="A857" s="293">
        <v>48201252902</v>
      </c>
      <c r="B857" t="s">
        <v>5345</v>
      </c>
      <c r="C857">
        <v>48201</v>
      </c>
      <c r="D857" t="s">
        <v>858</v>
      </c>
      <c r="E857">
        <v>6</v>
      </c>
      <c r="F857">
        <v>71474</v>
      </c>
      <c r="G857">
        <v>53973.75</v>
      </c>
      <c r="H857">
        <v>75709.5</v>
      </c>
      <c r="I857">
        <v>106804.75</v>
      </c>
      <c r="J857" t="s">
        <v>2164</v>
      </c>
      <c r="K857" s="294">
        <v>11.533288484853507</v>
      </c>
      <c r="L857" t="s">
        <v>2152</v>
      </c>
      <c r="M857">
        <v>6365</v>
      </c>
      <c r="N857">
        <v>552</v>
      </c>
      <c r="O857" s="294">
        <v>8.6724273369992133</v>
      </c>
    </row>
    <row r="858" spans="1:15" hidden="1">
      <c r="A858" s="293">
        <v>48201431404</v>
      </c>
      <c r="B858" t="s">
        <v>5739</v>
      </c>
      <c r="C858">
        <v>48201</v>
      </c>
      <c r="D858" t="s">
        <v>858</v>
      </c>
      <c r="E858">
        <v>6</v>
      </c>
      <c r="F858">
        <v>71473</v>
      </c>
      <c r="G858">
        <v>53973.75</v>
      </c>
      <c r="H858">
        <v>75709.5</v>
      </c>
      <c r="I858">
        <v>106804.75</v>
      </c>
      <c r="J858" t="s">
        <v>2164</v>
      </c>
      <c r="K858" s="294">
        <v>11.533288484853507</v>
      </c>
      <c r="L858" t="s">
        <v>2152</v>
      </c>
      <c r="M858">
        <v>2015</v>
      </c>
      <c r="N858">
        <v>189</v>
      </c>
      <c r="O858" s="294">
        <v>9.3796526054590572</v>
      </c>
    </row>
    <row r="859" spans="1:15" hidden="1">
      <c r="A859" s="293">
        <v>48201454302</v>
      </c>
      <c r="B859" t="s">
        <v>5878</v>
      </c>
      <c r="C859">
        <v>48201</v>
      </c>
      <c r="D859" t="s">
        <v>858</v>
      </c>
      <c r="E859">
        <v>6</v>
      </c>
      <c r="F859">
        <v>71463</v>
      </c>
      <c r="G859">
        <v>53973.75</v>
      </c>
      <c r="H859">
        <v>75709.5</v>
      </c>
      <c r="I859">
        <v>106804.75</v>
      </c>
      <c r="J859" t="s">
        <v>2164</v>
      </c>
      <c r="K859" s="294">
        <v>11.533288484853507</v>
      </c>
      <c r="L859" t="s">
        <v>2152</v>
      </c>
      <c r="M859">
        <v>5808</v>
      </c>
      <c r="N859">
        <v>562</v>
      </c>
      <c r="O859" s="294">
        <v>9.6763085399449036</v>
      </c>
    </row>
    <row r="860" spans="1:15" hidden="1">
      <c r="A860" s="293">
        <v>48201550601</v>
      </c>
      <c r="B860" t="s">
        <v>6119</v>
      </c>
      <c r="C860">
        <v>48201</v>
      </c>
      <c r="D860" t="s">
        <v>858</v>
      </c>
      <c r="E860">
        <v>6</v>
      </c>
      <c r="F860">
        <v>71382</v>
      </c>
      <c r="G860">
        <v>53973.75</v>
      </c>
      <c r="H860">
        <v>75709.5</v>
      </c>
      <c r="I860">
        <v>106804.75</v>
      </c>
      <c r="J860" t="s">
        <v>2164</v>
      </c>
      <c r="K860" s="294">
        <v>11.533288484853507</v>
      </c>
      <c r="L860" t="s">
        <v>2152</v>
      </c>
      <c r="M860">
        <v>7488</v>
      </c>
      <c r="N860">
        <v>1186</v>
      </c>
      <c r="O860" s="294">
        <v>15.838675213675213</v>
      </c>
    </row>
    <row r="861" spans="1:15" hidden="1">
      <c r="A861" s="293">
        <v>48201252201</v>
      </c>
      <c r="B861" t="s">
        <v>5332</v>
      </c>
      <c r="C861">
        <v>48201</v>
      </c>
      <c r="D861" t="s">
        <v>858</v>
      </c>
      <c r="E861">
        <v>6</v>
      </c>
      <c r="F861">
        <v>71328</v>
      </c>
      <c r="G861">
        <v>53973.75</v>
      </c>
      <c r="H861">
        <v>75709.5</v>
      </c>
      <c r="I861">
        <v>106804.75</v>
      </c>
      <c r="J861" t="s">
        <v>2164</v>
      </c>
      <c r="K861" s="294">
        <v>11.533288484853507</v>
      </c>
      <c r="L861" t="s">
        <v>2152</v>
      </c>
      <c r="M861">
        <v>5321</v>
      </c>
      <c r="N861">
        <v>635</v>
      </c>
      <c r="O861" s="294">
        <v>11.933847021236609</v>
      </c>
    </row>
    <row r="862" spans="1:15" hidden="1">
      <c r="A862" s="293">
        <v>48201322600</v>
      </c>
      <c r="B862" t="s">
        <v>5452</v>
      </c>
      <c r="C862">
        <v>48201</v>
      </c>
      <c r="D862" t="s">
        <v>858</v>
      </c>
      <c r="E862">
        <v>6</v>
      </c>
      <c r="F862">
        <v>71265</v>
      </c>
      <c r="G862">
        <v>53973.75</v>
      </c>
      <c r="H862">
        <v>75709.5</v>
      </c>
      <c r="I862">
        <v>106804.75</v>
      </c>
      <c r="J862" t="s">
        <v>2164</v>
      </c>
      <c r="K862" s="294">
        <v>11.533288484853507</v>
      </c>
      <c r="L862" t="s">
        <v>2152</v>
      </c>
      <c r="M862">
        <v>4884</v>
      </c>
      <c r="N862">
        <v>545</v>
      </c>
      <c r="O862" s="294">
        <v>11.158886158886158</v>
      </c>
    </row>
    <row r="863" spans="1:15" hidden="1">
      <c r="A863" s="293">
        <v>48201410704</v>
      </c>
      <c r="B863" t="s">
        <v>5611</v>
      </c>
      <c r="C863">
        <v>48201</v>
      </c>
      <c r="D863" t="s">
        <v>858</v>
      </c>
      <c r="E863">
        <v>6</v>
      </c>
      <c r="F863">
        <v>71190</v>
      </c>
      <c r="G863">
        <v>53973.75</v>
      </c>
      <c r="H863">
        <v>75709.5</v>
      </c>
      <c r="I863">
        <v>106804.75</v>
      </c>
      <c r="J863" t="s">
        <v>2164</v>
      </c>
      <c r="K863" s="294">
        <v>11.533288484853507</v>
      </c>
      <c r="L863" t="s">
        <v>2152</v>
      </c>
      <c r="M863">
        <v>1935</v>
      </c>
      <c r="N863">
        <v>286</v>
      </c>
      <c r="O863" s="294">
        <v>14.780361757105942</v>
      </c>
    </row>
    <row r="864" spans="1:15" hidden="1">
      <c r="A864" s="293">
        <v>48201533903</v>
      </c>
      <c r="B864" t="s">
        <v>6015</v>
      </c>
      <c r="C864">
        <v>48201</v>
      </c>
      <c r="D864" t="s">
        <v>858</v>
      </c>
      <c r="E864">
        <v>6</v>
      </c>
      <c r="F864">
        <v>71136</v>
      </c>
      <c r="G864">
        <v>53973.75</v>
      </c>
      <c r="H864">
        <v>75709.5</v>
      </c>
      <c r="I864">
        <v>106804.75</v>
      </c>
      <c r="J864" t="s">
        <v>2164</v>
      </c>
      <c r="K864" s="294">
        <v>11.533288484853507</v>
      </c>
      <c r="L864" t="s">
        <v>2152</v>
      </c>
      <c r="M864">
        <v>4131</v>
      </c>
      <c r="N864">
        <v>307</v>
      </c>
      <c r="O864" s="294">
        <v>7.431614621157105</v>
      </c>
    </row>
    <row r="865" spans="1:15" hidden="1">
      <c r="A865" s="293">
        <v>48201453001</v>
      </c>
      <c r="B865" t="s">
        <v>5855</v>
      </c>
      <c r="C865">
        <v>48201</v>
      </c>
      <c r="D865" t="s">
        <v>858</v>
      </c>
      <c r="E865">
        <v>6</v>
      </c>
      <c r="F865">
        <v>71115</v>
      </c>
      <c r="G865">
        <v>53973.75</v>
      </c>
      <c r="H865">
        <v>75709.5</v>
      </c>
      <c r="I865">
        <v>106804.75</v>
      </c>
      <c r="J865" t="s">
        <v>2164</v>
      </c>
      <c r="K865" s="294">
        <v>11.533288484853507</v>
      </c>
      <c r="L865" t="s">
        <v>2157</v>
      </c>
      <c r="M865">
        <v>3372</v>
      </c>
      <c r="N865">
        <v>767</v>
      </c>
      <c r="O865" s="294">
        <v>22.746144721233687</v>
      </c>
    </row>
    <row r="866" spans="1:15" hidden="1">
      <c r="A866" s="293">
        <v>48201330101</v>
      </c>
      <c r="B866" t="s">
        <v>5474</v>
      </c>
      <c r="C866">
        <v>48201</v>
      </c>
      <c r="D866" t="s">
        <v>858</v>
      </c>
      <c r="E866">
        <v>6</v>
      </c>
      <c r="F866">
        <v>71056</v>
      </c>
      <c r="G866">
        <v>53973.75</v>
      </c>
      <c r="H866">
        <v>75709.5</v>
      </c>
      <c r="I866">
        <v>106804.75</v>
      </c>
      <c r="J866" t="s">
        <v>2164</v>
      </c>
      <c r="K866" s="294">
        <v>11.533288484853507</v>
      </c>
      <c r="L866" t="s">
        <v>2157</v>
      </c>
      <c r="M866">
        <v>5296</v>
      </c>
      <c r="N866">
        <v>1423</v>
      </c>
      <c r="O866" s="294">
        <v>26.86933534743202</v>
      </c>
    </row>
    <row r="867" spans="1:15" hidden="1">
      <c r="A867" s="293">
        <v>48201233502</v>
      </c>
      <c r="B867" t="s">
        <v>5249</v>
      </c>
      <c r="C867">
        <v>48201</v>
      </c>
      <c r="D867" t="s">
        <v>858</v>
      </c>
      <c r="E867">
        <v>6</v>
      </c>
      <c r="F867">
        <v>71006</v>
      </c>
      <c r="G867">
        <v>53973.75</v>
      </c>
      <c r="H867">
        <v>75709.5</v>
      </c>
      <c r="I867">
        <v>106804.75</v>
      </c>
      <c r="J867" t="s">
        <v>2164</v>
      </c>
      <c r="K867" s="294">
        <v>11.533288484853507</v>
      </c>
      <c r="L867" t="s">
        <v>2152</v>
      </c>
      <c r="M867">
        <v>3178</v>
      </c>
      <c r="N867">
        <v>431</v>
      </c>
      <c r="O867" s="294">
        <v>13.561988672120831</v>
      </c>
    </row>
    <row r="868" spans="1:15" hidden="1">
      <c r="A868" s="293">
        <v>48201412902</v>
      </c>
      <c r="B868" t="s">
        <v>5646</v>
      </c>
      <c r="C868">
        <v>48201</v>
      </c>
      <c r="D868" t="s">
        <v>858</v>
      </c>
      <c r="E868">
        <v>6</v>
      </c>
      <c r="F868">
        <v>70991</v>
      </c>
      <c r="G868">
        <v>53973.75</v>
      </c>
      <c r="H868">
        <v>75709.5</v>
      </c>
      <c r="I868">
        <v>106804.75</v>
      </c>
      <c r="J868" t="s">
        <v>2164</v>
      </c>
      <c r="K868" s="294">
        <v>11.533288484853507</v>
      </c>
      <c r="L868" t="s">
        <v>2157</v>
      </c>
      <c r="M868">
        <v>2953</v>
      </c>
      <c r="N868">
        <v>609</v>
      </c>
      <c r="O868" s="294">
        <v>20.623095157466985</v>
      </c>
    </row>
    <row r="869" spans="1:15" hidden="1">
      <c r="A869" s="293">
        <v>48201334102</v>
      </c>
      <c r="B869" t="s">
        <v>5532</v>
      </c>
      <c r="C869">
        <v>48201</v>
      </c>
      <c r="D869" t="s">
        <v>858</v>
      </c>
      <c r="E869">
        <v>6</v>
      </c>
      <c r="F869">
        <v>70990</v>
      </c>
      <c r="G869">
        <v>53973.75</v>
      </c>
      <c r="H869">
        <v>75709.5</v>
      </c>
      <c r="I869">
        <v>106804.75</v>
      </c>
      <c r="J869" t="s">
        <v>2164</v>
      </c>
      <c r="K869" s="294">
        <v>11.533288484853507</v>
      </c>
      <c r="L869" t="s">
        <v>2157</v>
      </c>
      <c r="M869">
        <v>6325</v>
      </c>
      <c r="N869">
        <v>1527</v>
      </c>
      <c r="O869" s="294">
        <v>24.142292490118578</v>
      </c>
    </row>
    <row r="870" spans="1:15" hidden="1">
      <c r="A870" s="293">
        <v>48201240802</v>
      </c>
      <c r="B870" t="s">
        <v>5267</v>
      </c>
      <c r="C870">
        <v>48201</v>
      </c>
      <c r="D870" t="s">
        <v>858</v>
      </c>
      <c r="E870">
        <v>6</v>
      </c>
      <c r="F870">
        <v>70891</v>
      </c>
      <c r="G870">
        <v>53973.75</v>
      </c>
      <c r="H870">
        <v>75709.5</v>
      </c>
      <c r="I870">
        <v>106804.75</v>
      </c>
      <c r="J870" t="s">
        <v>2164</v>
      </c>
      <c r="K870" s="294">
        <v>11.533288484853507</v>
      </c>
      <c r="L870" t="s">
        <v>2157</v>
      </c>
      <c r="M870">
        <v>8654</v>
      </c>
      <c r="N870">
        <v>2320</v>
      </c>
      <c r="O870" s="294">
        <v>26.808412294892538</v>
      </c>
    </row>
    <row r="871" spans="1:15" hidden="1">
      <c r="A871" s="293">
        <v>48201253202</v>
      </c>
      <c r="B871" t="s">
        <v>5350</v>
      </c>
      <c r="C871">
        <v>48201</v>
      </c>
      <c r="D871" t="s">
        <v>858</v>
      </c>
      <c r="E871">
        <v>6</v>
      </c>
      <c r="F871">
        <v>70826</v>
      </c>
      <c r="G871">
        <v>53973.75</v>
      </c>
      <c r="H871">
        <v>75709.5</v>
      </c>
      <c r="I871">
        <v>106804.75</v>
      </c>
      <c r="J871" t="s">
        <v>2164</v>
      </c>
      <c r="K871" s="294">
        <v>11.533288484853507</v>
      </c>
      <c r="L871" t="s">
        <v>2152</v>
      </c>
      <c r="M871">
        <v>5496</v>
      </c>
      <c r="N871">
        <v>526</v>
      </c>
      <c r="O871" s="294">
        <v>9.5705967976710333</v>
      </c>
    </row>
    <row r="872" spans="1:15" hidden="1">
      <c r="A872" s="293">
        <v>48201454801</v>
      </c>
      <c r="B872" t="s">
        <v>5889</v>
      </c>
      <c r="C872">
        <v>48201</v>
      </c>
      <c r="D872" t="s">
        <v>858</v>
      </c>
      <c r="E872">
        <v>6</v>
      </c>
      <c r="F872">
        <v>70700</v>
      </c>
      <c r="G872">
        <v>53973.75</v>
      </c>
      <c r="H872">
        <v>75709.5</v>
      </c>
      <c r="I872">
        <v>106804.75</v>
      </c>
      <c r="J872" t="s">
        <v>2164</v>
      </c>
      <c r="K872" s="294">
        <v>11.533288484853507</v>
      </c>
      <c r="L872" t="s">
        <v>2152</v>
      </c>
      <c r="M872">
        <v>4193</v>
      </c>
      <c r="N872">
        <v>340</v>
      </c>
      <c r="O872" s="294">
        <v>8.1087526830431678</v>
      </c>
    </row>
    <row r="873" spans="1:15" hidden="1">
      <c r="A873" s="293">
        <v>48201252700</v>
      </c>
      <c r="B873" t="s">
        <v>5342</v>
      </c>
      <c r="C873">
        <v>48201</v>
      </c>
      <c r="D873" t="s">
        <v>858</v>
      </c>
      <c r="E873">
        <v>6</v>
      </c>
      <c r="F873">
        <v>70625</v>
      </c>
      <c r="G873">
        <v>53973.75</v>
      </c>
      <c r="H873">
        <v>75709.5</v>
      </c>
      <c r="I873">
        <v>106804.75</v>
      </c>
      <c r="J873" t="s">
        <v>2164</v>
      </c>
      <c r="K873" s="294">
        <v>11.533288484853507</v>
      </c>
      <c r="L873" t="s">
        <v>2157</v>
      </c>
      <c r="M873">
        <v>4797</v>
      </c>
      <c r="N873">
        <v>969</v>
      </c>
      <c r="O873" s="294">
        <v>20.200125078173858</v>
      </c>
    </row>
    <row r="874" spans="1:15" hidden="1">
      <c r="A874" s="293">
        <v>48201455300</v>
      </c>
      <c r="B874" t="s">
        <v>5898</v>
      </c>
      <c r="C874">
        <v>48201</v>
      </c>
      <c r="D874" t="s">
        <v>858</v>
      </c>
      <c r="E874">
        <v>6</v>
      </c>
      <c r="F874">
        <v>70573</v>
      </c>
      <c r="G874">
        <v>53973.75</v>
      </c>
      <c r="H874">
        <v>75709.5</v>
      </c>
      <c r="I874">
        <v>106804.75</v>
      </c>
      <c r="J874" t="s">
        <v>2164</v>
      </c>
      <c r="K874" s="294">
        <v>11.533288484853507</v>
      </c>
      <c r="L874" t="s">
        <v>2152</v>
      </c>
      <c r="M874">
        <v>13986</v>
      </c>
      <c r="N874">
        <v>1292</v>
      </c>
      <c r="O874" s="294">
        <v>9.2378092378092376</v>
      </c>
    </row>
    <row r="875" spans="1:15" hidden="1">
      <c r="A875" s="293">
        <v>48201313201</v>
      </c>
      <c r="B875" t="s">
        <v>5406</v>
      </c>
      <c r="C875">
        <v>48201</v>
      </c>
      <c r="D875" t="s">
        <v>858</v>
      </c>
      <c r="E875">
        <v>6</v>
      </c>
      <c r="F875">
        <v>70526</v>
      </c>
      <c r="G875">
        <v>53973.75</v>
      </c>
      <c r="H875">
        <v>75709.5</v>
      </c>
      <c r="I875">
        <v>106804.75</v>
      </c>
      <c r="J875" t="s">
        <v>2164</v>
      </c>
      <c r="K875" s="294">
        <v>11.533288484853507</v>
      </c>
      <c r="L875" t="s">
        <v>2152</v>
      </c>
      <c r="M875">
        <v>1566</v>
      </c>
      <c r="N875">
        <v>306</v>
      </c>
      <c r="O875" s="294">
        <v>19.540229885057471</v>
      </c>
    </row>
    <row r="876" spans="1:15" hidden="1">
      <c r="A876" s="293">
        <v>48201430101</v>
      </c>
      <c r="B876" t="s">
        <v>5716</v>
      </c>
      <c r="C876">
        <v>48201</v>
      </c>
      <c r="D876" t="s">
        <v>858</v>
      </c>
      <c r="E876">
        <v>6</v>
      </c>
      <c r="F876">
        <v>70469</v>
      </c>
      <c r="G876">
        <v>53973.75</v>
      </c>
      <c r="H876">
        <v>75709.5</v>
      </c>
      <c r="I876">
        <v>106804.75</v>
      </c>
      <c r="J876" t="s">
        <v>2164</v>
      </c>
      <c r="K876" s="294">
        <v>11.533288484853507</v>
      </c>
      <c r="L876" t="s">
        <v>2152</v>
      </c>
      <c r="M876">
        <v>2915</v>
      </c>
      <c r="N876">
        <v>238</v>
      </c>
      <c r="O876" s="294">
        <v>8.1646655231560885</v>
      </c>
    </row>
    <row r="877" spans="1:15" hidden="1">
      <c r="A877" s="293">
        <v>48201452701</v>
      </c>
      <c r="B877" t="s">
        <v>5849</v>
      </c>
      <c r="C877">
        <v>48201</v>
      </c>
      <c r="D877" t="s">
        <v>858</v>
      </c>
      <c r="E877">
        <v>6</v>
      </c>
      <c r="F877">
        <v>70337</v>
      </c>
      <c r="G877">
        <v>53973.75</v>
      </c>
      <c r="H877">
        <v>75709.5</v>
      </c>
      <c r="I877">
        <v>106804.75</v>
      </c>
      <c r="J877" t="s">
        <v>2164</v>
      </c>
      <c r="K877" s="294">
        <v>11.533288484853507</v>
      </c>
      <c r="L877" t="s">
        <v>2152</v>
      </c>
      <c r="M877">
        <v>3839</v>
      </c>
      <c r="N877">
        <v>321</v>
      </c>
      <c r="O877" s="294">
        <v>8.3615524876269856</v>
      </c>
    </row>
    <row r="878" spans="1:15" hidden="1">
      <c r="A878" s="293">
        <v>48201534001</v>
      </c>
      <c r="B878" t="s">
        <v>6017</v>
      </c>
      <c r="C878">
        <v>48201</v>
      </c>
      <c r="D878" t="s">
        <v>858</v>
      </c>
      <c r="E878">
        <v>6</v>
      </c>
      <c r="F878">
        <v>70324</v>
      </c>
      <c r="G878">
        <v>53973.75</v>
      </c>
      <c r="H878">
        <v>75709.5</v>
      </c>
      <c r="I878">
        <v>106804.75</v>
      </c>
      <c r="J878" t="s">
        <v>2164</v>
      </c>
      <c r="K878" s="294">
        <v>11.533288484853507</v>
      </c>
      <c r="L878" t="s">
        <v>2152</v>
      </c>
      <c r="M878">
        <v>3249</v>
      </c>
      <c r="N878">
        <v>319</v>
      </c>
      <c r="O878" s="294">
        <v>9.8184056632810108</v>
      </c>
    </row>
    <row r="879" spans="1:15" hidden="1">
      <c r="A879" s="293">
        <v>48201451501</v>
      </c>
      <c r="B879" t="s">
        <v>5823</v>
      </c>
      <c r="C879">
        <v>48201</v>
      </c>
      <c r="D879" t="s">
        <v>858</v>
      </c>
      <c r="E879">
        <v>6</v>
      </c>
      <c r="F879">
        <v>70229</v>
      </c>
      <c r="G879">
        <v>53973.75</v>
      </c>
      <c r="H879">
        <v>75709.5</v>
      </c>
      <c r="I879">
        <v>106804.75</v>
      </c>
      <c r="J879" t="s">
        <v>2164</v>
      </c>
      <c r="K879" s="294">
        <v>11.533288484853507</v>
      </c>
      <c r="L879" t="s">
        <v>2152</v>
      </c>
      <c r="M879">
        <v>3452</v>
      </c>
      <c r="N879">
        <v>165</v>
      </c>
      <c r="O879" s="294">
        <v>4.7798377752027807</v>
      </c>
    </row>
    <row r="880" spans="1:15" hidden="1">
      <c r="A880" s="293">
        <v>48201232203</v>
      </c>
      <c r="B880" t="s">
        <v>5220</v>
      </c>
      <c r="C880">
        <v>48201</v>
      </c>
      <c r="D880" t="s">
        <v>858</v>
      </c>
      <c r="E880">
        <v>6</v>
      </c>
      <c r="F880">
        <v>70180</v>
      </c>
      <c r="G880">
        <v>53973.75</v>
      </c>
      <c r="H880">
        <v>75709.5</v>
      </c>
      <c r="I880">
        <v>106804.75</v>
      </c>
      <c r="J880" t="s">
        <v>2164</v>
      </c>
      <c r="K880" s="294">
        <v>11.533288484853507</v>
      </c>
      <c r="L880" t="s">
        <v>2152</v>
      </c>
      <c r="M880">
        <v>6428</v>
      </c>
      <c r="N880">
        <v>717</v>
      </c>
      <c r="O880" s="294">
        <v>11.154324828873678</v>
      </c>
    </row>
    <row r="881" spans="1:15" hidden="1">
      <c r="A881" s="293">
        <v>48201222505</v>
      </c>
      <c r="B881" t="s">
        <v>5187</v>
      </c>
      <c r="C881">
        <v>48201</v>
      </c>
      <c r="D881" t="s">
        <v>858</v>
      </c>
      <c r="E881">
        <v>6</v>
      </c>
      <c r="F881">
        <v>70060</v>
      </c>
      <c r="G881">
        <v>53973.75</v>
      </c>
      <c r="H881">
        <v>75709.5</v>
      </c>
      <c r="I881">
        <v>106804.75</v>
      </c>
      <c r="J881" t="s">
        <v>2164</v>
      </c>
      <c r="K881" s="294">
        <v>11.533288484853507</v>
      </c>
      <c r="L881" t="s">
        <v>2152</v>
      </c>
      <c r="M881">
        <v>3239</v>
      </c>
      <c r="N881">
        <v>292</v>
      </c>
      <c r="O881" s="294">
        <v>9.0151281259648037</v>
      </c>
    </row>
    <row r="882" spans="1:15" hidden="1">
      <c r="A882" s="293">
        <v>48201431206</v>
      </c>
      <c r="B882" t="s">
        <v>5733</v>
      </c>
      <c r="C882">
        <v>48201</v>
      </c>
      <c r="D882" t="s">
        <v>858</v>
      </c>
      <c r="E882">
        <v>6</v>
      </c>
      <c r="F882">
        <v>69989</v>
      </c>
      <c r="G882">
        <v>53973.75</v>
      </c>
      <c r="H882">
        <v>75709.5</v>
      </c>
      <c r="I882">
        <v>106804.75</v>
      </c>
      <c r="J882" t="s">
        <v>2164</v>
      </c>
      <c r="K882" s="294">
        <v>11.533288484853507</v>
      </c>
      <c r="L882" t="s">
        <v>2152</v>
      </c>
      <c r="M882">
        <v>1829</v>
      </c>
      <c r="N882">
        <v>161</v>
      </c>
      <c r="O882" s="294">
        <v>8.8026243849097874</v>
      </c>
    </row>
    <row r="883" spans="1:15" hidden="1">
      <c r="A883" s="293">
        <v>48201553201</v>
      </c>
      <c r="B883" t="s">
        <v>6171</v>
      </c>
      <c r="C883">
        <v>48201</v>
      </c>
      <c r="D883" t="s">
        <v>858</v>
      </c>
      <c r="E883">
        <v>6</v>
      </c>
      <c r="F883">
        <v>69882</v>
      </c>
      <c r="G883">
        <v>53973.75</v>
      </c>
      <c r="H883">
        <v>75709.5</v>
      </c>
      <c r="I883">
        <v>106804.75</v>
      </c>
      <c r="J883" t="s">
        <v>2164</v>
      </c>
      <c r="K883" s="294">
        <v>11.533288484853507</v>
      </c>
      <c r="L883" t="s">
        <v>2157</v>
      </c>
      <c r="M883">
        <v>2636</v>
      </c>
      <c r="N883">
        <v>649</v>
      </c>
      <c r="O883" s="294">
        <v>24.620637329286797</v>
      </c>
    </row>
    <row r="884" spans="1:15" hidden="1">
      <c r="A884" s="293">
        <v>48201552002</v>
      </c>
      <c r="B884" t="s">
        <v>6144</v>
      </c>
      <c r="C884">
        <v>48201</v>
      </c>
      <c r="D884" t="s">
        <v>858</v>
      </c>
      <c r="E884">
        <v>6</v>
      </c>
      <c r="F884">
        <v>69756</v>
      </c>
      <c r="G884">
        <v>53973.75</v>
      </c>
      <c r="H884">
        <v>75709.5</v>
      </c>
      <c r="I884">
        <v>106804.75</v>
      </c>
      <c r="J884" t="s">
        <v>2164</v>
      </c>
      <c r="K884" s="294">
        <v>11.533288484853507</v>
      </c>
      <c r="L884" t="s">
        <v>2152</v>
      </c>
      <c r="M884">
        <v>1457</v>
      </c>
      <c r="N884">
        <v>171</v>
      </c>
      <c r="O884" s="294">
        <v>11.736444749485244</v>
      </c>
    </row>
    <row r="885" spans="1:15" hidden="1">
      <c r="A885" s="293">
        <v>48201232801</v>
      </c>
      <c r="B885" t="s">
        <v>5234</v>
      </c>
      <c r="C885">
        <v>48201</v>
      </c>
      <c r="D885" t="s">
        <v>858</v>
      </c>
      <c r="E885">
        <v>6</v>
      </c>
      <c r="F885">
        <v>69492</v>
      </c>
      <c r="G885">
        <v>53973.75</v>
      </c>
      <c r="H885">
        <v>75709.5</v>
      </c>
      <c r="I885">
        <v>106804.75</v>
      </c>
      <c r="J885" t="s">
        <v>2164</v>
      </c>
      <c r="K885" s="294">
        <v>11.533288484853507</v>
      </c>
      <c r="L885" t="s">
        <v>2152</v>
      </c>
      <c r="M885">
        <v>2671</v>
      </c>
      <c r="N885">
        <v>207</v>
      </c>
      <c r="O885" s="294">
        <v>7.7499064020965927</v>
      </c>
    </row>
    <row r="886" spans="1:15" hidden="1">
      <c r="A886" s="293">
        <v>48201550800</v>
      </c>
      <c r="B886" t="s">
        <v>6123</v>
      </c>
      <c r="C886">
        <v>48201</v>
      </c>
      <c r="D886" t="s">
        <v>858</v>
      </c>
      <c r="E886">
        <v>6</v>
      </c>
      <c r="F886">
        <v>69489</v>
      </c>
      <c r="G886">
        <v>53973.75</v>
      </c>
      <c r="H886">
        <v>75709.5</v>
      </c>
      <c r="I886">
        <v>106804.75</v>
      </c>
      <c r="J886" t="s">
        <v>2164</v>
      </c>
      <c r="K886" s="294">
        <v>11.533288484853507</v>
      </c>
      <c r="L886" t="s">
        <v>2152</v>
      </c>
      <c r="M886">
        <v>3352</v>
      </c>
      <c r="N886">
        <v>199</v>
      </c>
      <c r="O886" s="294">
        <v>5.9367541766109779</v>
      </c>
    </row>
    <row r="887" spans="1:15" hidden="1">
      <c r="A887" s="293">
        <v>48201334003</v>
      </c>
      <c r="B887" t="s">
        <v>5530</v>
      </c>
      <c r="C887">
        <v>48201</v>
      </c>
      <c r="D887" t="s">
        <v>858</v>
      </c>
      <c r="E887">
        <v>6</v>
      </c>
      <c r="F887">
        <v>69449</v>
      </c>
      <c r="G887">
        <v>53973.75</v>
      </c>
      <c r="H887">
        <v>75709.5</v>
      </c>
      <c r="I887">
        <v>106804.75</v>
      </c>
      <c r="J887" t="s">
        <v>2164</v>
      </c>
      <c r="K887" s="294">
        <v>11.533288484853507</v>
      </c>
      <c r="L887" t="s">
        <v>2152</v>
      </c>
      <c r="M887">
        <v>5045</v>
      </c>
      <c r="N887">
        <v>777</v>
      </c>
      <c r="O887" s="294">
        <v>15.401387512388503</v>
      </c>
    </row>
    <row r="888" spans="1:15" hidden="1">
      <c r="A888" s="293">
        <v>48291701400</v>
      </c>
      <c r="B888" t="s">
        <v>6973</v>
      </c>
      <c r="C888">
        <v>48291</v>
      </c>
      <c r="D888" t="s">
        <v>1974</v>
      </c>
      <c r="E888">
        <v>6</v>
      </c>
      <c r="F888">
        <v>72359</v>
      </c>
      <c r="G888">
        <v>53973.75</v>
      </c>
      <c r="H888">
        <v>75709.5</v>
      </c>
      <c r="I888">
        <v>106804.75</v>
      </c>
      <c r="J888" t="s">
        <v>2164</v>
      </c>
      <c r="K888" s="294">
        <v>11.533288484853507</v>
      </c>
      <c r="L888" t="s">
        <v>2152</v>
      </c>
      <c r="M888">
        <v>7216</v>
      </c>
      <c r="N888">
        <v>1421</v>
      </c>
      <c r="O888" s="294">
        <v>19.692350332594234</v>
      </c>
    </row>
    <row r="889" spans="1:15" hidden="1">
      <c r="A889" s="293">
        <v>48201330301</v>
      </c>
      <c r="B889" t="s">
        <v>5477</v>
      </c>
      <c r="C889">
        <v>48201</v>
      </c>
      <c r="D889" t="s">
        <v>858</v>
      </c>
      <c r="E889">
        <v>6</v>
      </c>
      <c r="F889">
        <v>69421</v>
      </c>
      <c r="G889">
        <v>53973.75</v>
      </c>
      <c r="H889">
        <v>75709.5</v>
      </c>
      <c r="I889">
        <v>106804.75</v>
      </c>
      <c r="J889" t="s">
        <v>2164</v>
      </c>
      <c r="K889" s="294">
        <v>11.533288484853507</v>
      </c>
      <c r="L889" t="s">
        <v>2157</v>
      </c>
      <c r="M889">
        <v>8266</v>
      </c>
      <c r="N889">
        <v>1791</v>
      </c>
      <c r="O889" s="294">
        <v>21.66706992499395</v>
      </c>
    </row>
    <row r="890" spans="1:15" hidden="1">
      <c r="A890" s="293">
        <v>48201440102</v>
      </c>
      <c r="B890" t="s">
        <v>5796</v>
      </c>
      <c r="C890">
        <v>48201</v>
      </c>
      <c r="D890" t="s">
        <v>858</v>
      </c>
      <c r="E890">
        <v>6</v>
      </c>
      <c r="F890">
        <v>69420</v>
      </c>
      <c r="G890">
        <v>53973.75</v>
      </c>
      <c r="H890">
        <v>75709.5</v>
      </c>
      <c r="I890">
        <v>106804.75</v>
      </c>
      <c r="J890" t="s">
        <v>2164</v>
      </c>
      <c r="K890" s="294">
        <v>11.533288484853507</v>
      </c>
      <c r="L890" t="s">
        <v>2152</v>
      </c>
      <c r="M890">
        <v>4610</v>
      </c>
      <c r="N890">
        <v>598</v>
      </c>
      <c r="O890" s="294">
        <v>12.971800433839478</v>
      </c>
    </row>
    <row r="891" spans="1:15" hidden="1">
      <c r="A891" s="293">
        <v>48201521800</v>
      </c>
      <c r="B891" t="s">
        <v>5950</v>
      </c>
      <c r="C891">
        <v>48201</v>
      </c>
      <c r="D891" t="s">
        <v>858</v>
      </c>
      <c r="E891">
        <v>6</v>
      </c>
      <c r="F891">
        <v>69402</v>
      </c>
      <c r="G891">
        <v>53973.75</v>
      </c>
      <c r="H891">
        <v>75709.5</v>
      </c>
      <c r="I891">
        <v>106804.75</v>
      </c>
      <c r="J891" t="s">
        <v>2164</v>
      </c>
      <c r="K891" s="294">
        <v>11.533288484853507</v>
      </c>
      <c r="L891" t="s">
        <v>2152</v>
      </c>
      <c r="M891">
        <v>4719</v>
      </c>
      <c r="N891">
        <v>332</v>
      </c>
      <c r="O891" s="294">
        <v>7.0353888535706721</v>
      </c>
    </row>
    <row r="892" spans="1:15" hidden="1">
      <c r="A892" s="293">
        <v>48201522001</v>
      </c>
      <c r="B892" t="s">
        <v>5952</v>
      </c>
      <c r="C892">
        <v>48201</v>
      </c>
      <c r="D892" t="s">
        <v>858</v>
      </c>
      <c r="E892">
        <v>6</v>
      </c>
      <c r="F892">
        <v>69327</v>
      </c>
      <c r="G892">
        <v>53973.75</v>
      </c>
      <c r="H892">
        <v>75709.5</v>
      </c>
      <c r="I892">
        <v>106804.75</v>
      </c>
      <c r="J892" t="s">
        <v>2164</v>
      </c>
      <c r="K892" s="294">
        <v>11.533288484853507</v>
      </c>
      <c r="L892" t="s">
        <v>2152</v>
      </c>
      <c r="M892">
        <v>1748</v>
      </c>
      <c r="N892">
        <v>221</v>
      </c>
      <c r="O892" s="294">
        <v>12.643020594965677</v>
      </c>
    </row>
    <row r="893" spans="1:15" hidden="1">
      <c r="A893" s="293">
        <v>48201410706</v>
      </c>
      <c r="B893" t="s">
        <v>5613</v>
      </c>
      <c r="C893">
        <v>48201</v>
      </c>
      <c r="D893" t="s">
        <v>858</v>
      </c>
      <c r="E893">
        <v>6</v>
      </c>
      <c r="F893">
        <v>69277</v>
      </c>
      <c r="G893">
        <v>53973.75</v>
      </c>
      <c r="H893">
        <v>75709.5</v>
      </c>
      <c r="I893">
        <v>106804.75</v>
      </c>
      <c r="J893" t="s">
        <v>2164</v>
      </c>
      <c r="K893" s="294">
        <v>11.533288484853507</v>
      </c>
      <c r="L893" t="s">
        <v>2152</v>
      </c>
      <c r="M893">
        <v>1558</v>
      </c>
      <c r="N893">
        <v>294</v>
      </c>
      <c r="O893" s="294">
        <v>18.870346598202826</v>
      </c>
    </row>
    <row r="894" spans="1:15" hidden="1">
      <c r="A894" s="293">
        <v>48201452102</v>
      </c>
      <c r="B894" t="s">
        <v>5837</v>
      </c>
      <c r="C894">
        <v>48201</v>
      </c>
      <c r="D894" t="s">
        <v>858</v>
      </c>
      <c r="E894">
        <v>6</v>
      </c>
      <c r="F894">
        <v>69167</v>
      </c>
      <c r="G894">
        <v>53973.75</v>
      </c>
      <c r="H894">
        <v>75709.5</v>
      </c>
      <c r="I894">
        <v>106804.75</v>
      </c>
      <c r="J894" t="s">
        <v>2164</v>
      </c>
      <c r="K894" s="294">
        <v>11.533288484853507</v>
      </c>
      <c r="L894" t="s">
        <v>2152</v>
      </c>
      <c r="M894">
        <v>1740</v>
      </c>
      <c r="N894">
        <v>338</v>
      </c>
      <c r="O894" s="294">
        <v>19.425287356321839</v>
      </c>
    </row>
    <row r="895" spans="1:15" hidden="1">
      <c r="A895" s="293">
        <v>48201550602</v>
      </c>
      <c r="B895" t="s">
        <v>6120</v>
      </c>
      <c r="C895">
        <v>48201</v>
      </c>
      <c r="D895" t="s">
        <v>858</v>
      </c>
      <c r="E895">
        <v>6</v>
      </c>
      <c r="F895">
        <v>68875</v>
      </c>
      <c r="G895">
        <v>53973.75</v>
      </c>
      <c r="H895">
        <v>75709.5</v>
      </c>
      <c r="I895">
        <v>106804.75</v>
      </c>
      <c r="J895" t="s">
        <v>2164</v>
      </c>
      <c r="K895" s="294">
        <v>11.533288484853507</v>
      </c>
      <c r="L895" t="s">
        <v>2152</v>
      </c>
      <c r="M895">
        <v>2536</v>
      </c>
      <c r="N895">
        <v>337</v>
      </c>
      <c r="O895" s="294">
        <v>13.288643533123029</v>
      </c>
    </row>
    <row r="896" spans="1:15" hidden="1">
      <c r="A896" s="293">
        <v>48201322701</v>
      </c>
      <c r="B896" t="s">
        <v>5453</v>
      </c>
      <c r="C896">
        <v>48201</v>
      </c>
      <c r="D896" t="s">
        <v>858</v>
      </c>
      <c r="E896">
        <v>6</v>
      </c>
      <c r="F896">
        <v>68744</v>
      </c>
      <c r="G896">
        <v>53973.75</v>
      </c>
      <c r="H896">
        <v>75709.5</v>
      </c>
      <c r="I896">
        <v>106804.75</v>
      </c>
      <c r="J896" t="s">
        <v>2164</v>
      </c>
      <c r="K896" s="294">
        <v>11.533288484853507</v>
      </c>
      <c r="L896" t="s">
        <v>2152</v>
      </c>
      <c r="M896">
        <v>2368</v>
      </c>
      <c r="N896">
        <v>69</v>
      </c>
      <c r="O896" s="294">
        <v>2.9138513513513513</v>
      </c>
    </row>
    <row r="897" spans="1:15" hidden="1">
      <c r="A897" s="293">
        <v>48201334101</v>
      </c>
      <c r="B897" t="s">
        <v>5531</v>
      </c>
      <c r="C897">
        <v>48201</v>
      </c>
      <c r="D897" t="s">
        <v>858</v>
      </c>
      <c r="E897">
        <v>6</v>
      </c>
      <c r="F897">
        <v>68670</v>
      </c>
      <c r="G897">
        <v>53973.75</v>
      </c>
      <c r="H897">
        <v>75709.5</v>
      </c>
      <c r="I897">
        <v>106804.75</v>
      </c>
      <c r="J897" t="s">
        <v>2164</v>
      </c>
      <c r="K897" s="294">
        <v>11.533288484853507</v>
      </c>
      <c r="L897" t="s">
        <v>2152</v>
      </c>
      <c r="M897">
        <v>8807</v>
      </c>
      <c r="N897">
        <v>1758</v>
      </c>
      <c r="O897" s="294">
        <v>19.961394345407061</v>
      </c>
    </row>
    <row r="898" spans="1:15" hidden="1">
      <c r="A898" s="293">
        <v>48201320500</v>
      </c>
      <c r="B898" t="s">
        <v>5428</v>
      </c>
      <c r="C898">
        <v>48201</v>
      </c>
      <c r="D898" t="s">
        <v>858</v>
      </c>
      <c r="E898">
        <v>6</v>
      </c>
      <c r="F898">
        <v>68433</v>
      </c>
      <c r="G898">
        <v>53973.75</v>
      </c>
      <c r="H898">
        <v>75709.5</v>
      </c>
      <c r="I898">
        <v>106804.75</v>
      </c>
      <c r="J898" t="s">
        <v>2164</v>
      </c>
      <c r="K898" s="294">
        <v>11.533288484853507</v>
      </c>
      <c r="L898" t="s">
        <v>2152</v>
      </c>
      <c r="M898">
        <v>4073</v>
      </c>
      <c r="N898">
        <v>615</v>
      </c>
      <c r="O898" s="294">
        <v>15.099435305671497</v>
      </c>
    </row>
    <row r="899" spans="1:15" hidden="1">
      <c r="A899" s="293">
        <v>48201422602</v>
      </c>
      <c r="B899" t="s">
        <v>5698</v>
      </c>
      <c r="C899">
        <v>48201</v>
      </c>
      <c r="D899" t="s">
        <v>858</v>
      </c>
      <c r="E899">
        <v>6</v>
      </c>
      <c r="F899">
        <v>68359</v>
      </c>
      <c r="G899">
        <v>53973.75</v>
      </c>
      <c r="H899">
        <v>75709.5</v>
      </c>
      <c r="I899">
        <v>106804.75</v>
      </c>
      <c r="J899" t="s">
        <v>2164</v>
      </c>
      <c r="K899" s="294">
        <v>11.533288484853507</v>
      </c>
      <c r="L899" t="s">
        <v>2152</v>
      </c>
      <c r="M899">
        <v>2330</v>
      </c>
      <c r="N899">
        <v>237</v>
      </c>
      <c r="O899" s="294">
        <v>10.171673819742489</v>
      </c>
    </row>
    <row r="900" spans="1:15" hidden="1">
      <c r="A900" s="293">
        <v>48201350801</v>
      </c>
      <c r="B900" t="s">
        <v>5596</v>
      </c>
      <c r="C900">
        <v>48201</v>
      </c>
      <c r="D900" t="s">
        <v>858</v>
      </c>
      <c r="E900">
        <v>6</v>
      </c>
      <c r="F900">
        <v>68309</v>
      </c>
      <c r="G900">
        <v>53973.75</v>
      </c>
      <c r="H900">
        <v>75709.5</v>
      </c>
      <c r="I900">
        <v>106804.75</v>
      </c>
      <c r="J900" t="s">
        <v>2164</v>
      </c>
      <c r="K900" s="294">
        <v>11.533288484853507</v>
      </c>
      <c r="L900" t="s">
        <v>2152</v>
      </c>
      <c r="M900">
        <v>4797</v>
      </c>
      <c r="N900">
        <v>382</v>
      </c>
      <c r="O900" s="294">
        <v>7.9633104023347929</v>
      </c>
    </row>
    <row r="901" spans="1:15" hidden="1">
      <c r="A901" s="293">
        <v>48201452602</v>
      </c>
      <c r="B901" t="s">
        <v>5848</v>
      </c>
      <c r="C901">
        <v>48201</v>
      </c>
      <c r="D901" t="s">
        <v>858</v>
      </c>
      <c r="E901">
        <v>6</v>
      </c>
      <c r="F901">
        <v>68257</v>
      </c>
      <c r="G901">
        <v>53973.75</v>
      </c>
      <c r="H901">
        <v>75709.5</v>
      </c>
      <c r="I901">
        <v>106804.75</v>
      </c>
      <c r="J901" t="s">
        <v>2164</v>
      </c>
      <c r="K901" s="294">
        <v>11.533288484853507</v>
      </c>
      <c r="L901" t="s">
        <v>2152</v>
      </c>
      <c r="M901">
        <v>3157</v>
      </c>
      <c r="N901">
        <v>624</v>
      </c>
      <c r="O901" s="294">
        <v>19.765600253405132</v>
      </c>
    </row>
    <row r="902" spans="1:15" hidden="1">
      <c r="A902" s="293">
        <v>48201232600</v>
      </c>
      <c r="B902" t="s">
        <v>5230</v>
      </c>
      <c r="C902">
        <v>48201</v>
      </c>
      <c r="D902" t="s">
        <v>858</v>
      </c>
      <c r="E902">
        <v>6</v>
      </c>
      <c r="F902">
        <v>68254</v>
      </c>
      <c r="G902">
        <v>53973.75</v>
      </c>
      <c r="H902">
        <v>75709.5</v>
      </c>
      <c r="I902">
        <v>106804.75</v>
      </c>
      <c r="J902" t="s">
        <v>2164</v>
      </c>
      <c r="K902" s="294">
        <v>11.533288484853507</v>
      </c>
      <c r="L902" t="s">
        <v>2152</v>
      </c>
      <c r="M902">
        <v>2354</v>
      </c>
      <c r="N902">
        <v>208</v>
      </c>
      <c r="O902" s="294">
        <v>8.836023789294817</v>
      </c>
    </row>
    <row r="903" spans="1:15" hidden="1">
      <c r="A903" s="293">
        <v>48201413204</v>
      </c>
      <c r="B903" t="s">
        <v>5650</v>
      </c>
      <c r="C903">
        <v>48201</v>
      </c>
      <c r="D903" t="s">
        <v>858</v>
      </c>
      <c r="E903">
        <v>6</v>
      </c>
      <c r="F903">
        <v>68194</v>
      </c>
      <c r="G903">
        <v>53973.75</v>
      </c>
      <c r="H903">
        <v>75709.5</v>
      </c>
      <c r="I903">
        <v>106804.75</v>
      </c>
      <c r="J903" t="s">
        <v>2164</v>
      </c>
      <c r="K903" s="294">
        <v>11.533288484853507</v>
      </c>
      <c r="L903" t="s">
        <v>2157</v>
      </c>
      <c r="M903">
        <v>1040</v>
      </c>
      <c r="N903">
        <v>273</v>
      </c>
      <c r="O903" s="294">
        <v>26.25</v>
      </c>
    </row>
    <row r="904" spans="1:15" hidden="1">
      <c r="A904" s="293">
        <v>48201530600</v>
      </c>
      <c r="B904" t="s">
        <v>5970</v>
      </c>
      <c r="C904">
        <v>48201</v>
      </c>
      <c r="D904" t="s">
        <v>858</v>
      </c>
      <c r="E904">
        <v>6</v>
      </c>
      <c r="F904">
        <v>68125</v>
      </c>
      <c r="G904">
        <v>53973.75</v>
      </c>
      <c r="H904">
        <v>75709.5</v>
      </c>
      <c r="I904">
        <v>106804.75</v>
      </c>
      <c r="J904" t="s">
        <v>2164</v>
      </c>
      <c r="K904" s="294">
        <v>11.533288484853507</v>
      </c>
      <c r="L904" t="s">
        <v>2157</v>
      </c>
      <c r="M904">
        <v>3074</v>
      </c>
      <c r="N904">
        <v>754</v>
      </c>
      <c r="O904" s="294">
        <v>24.528301886792452</v>
      </c>
    </row>
    <row r="905" spans="1:15" hidden="1">
      <c r="A905" s="293">
        <v>48201533100</v>
      </c>
      <c r="B905" t="s">
        <v>6001</v>
      </c>
      <c r="C905">
        <v>48201</v>
      </c>
      <c r="D905" t="s">
        <v>858</v>
      </c>
      <c r="E905">
        <v>6</v>
      </c>
      <c r="F905">
        <v>68068</v>
      </c>
      <c r="G905">
        <v>53973.75</v>
      </c>
      <c r="H905">
        <v>75709.5</v>
      </c>
      <c r="I905">
        <v>106804.75</v>
      </c>
      <c r="J905" t="s">
        <v>2164</v>
      </c>
      <c r="K905" s="294">
        <v>11.533288484853507</v>
      </c>
      <c r="L905" t="s">
        <v>2152</v>
      </c>
      <c r="M905">
        <v>6397</v>
      </c>
      <c r="N905">
        <v>615</v>
      </c>
      <c r="O905" s="294">
        <v>9.6138815069563854</v>
      </c>
    </row>
    <row r="906" spans="1:15" hidden="1">
      <c r="A906" s="293">
        <v>48201314001</v>
      </c>
      <c r="B906" t="s">
        <v>5417</v>
      </c>
      <c r="C906">
        <v>48201</v>
      </c>
      <c r="D906" t="s">
        <v>858</v>
      </c>
      <c r="E906">
        <v>6</v>
      </c>
      <c r="F906">
        <v>67969</v>
      </c>
      <c r="G906">
        <v>53973.75</v>
      </c>
      <c r="H906">
        <v>75709.5</v>
      </c>
      <c r="I906">
        <v>106804.75</v>
      </c>
      <c r="J906" t="s">
        <v>2164</v>
      </c>
      <c r="K906" s="294">
        <v>11.533288484853507</v>
      </c>
      <c r="L906" t="s">
        <v>2152</v>
      </c>
      <c r="M906">
        <v>2604</v>
      </c>
      <c r="N906">
        <v>335</v>
      </c>
      <c r="O906" s="294">
        <v>12.864823348694316</v>
      </c>
    </row>
    <row r="907" spans="1:15" hidden="1">
      <c r="A907" s="293">
        <v>48201453501</v>
      </c>
      <c r="B907" t="s">
        <v>5865</v>
      </c>
      <c r="C907">
        <v>48201</v>
      </c>
      <c r="D907" t="s">
        <v>858</v>
      </c>
      <c r="E907">
        <v>6</v>
      </c>
      <c r="F907">
        <v>67928</v>
      </c>
      <c r="G907">
        <v>53973.75</v>
      </c>
      <c r="H907">
        <v>75709.5</v>
      </c>
      <c r="I907">
        <v>106804.75</v>
      </c>
      <c r="J907" t="s">
        <v>2164</v>
      </c>
      <c r="K907" s="294">
        <v>11.533288484853507</v>
      </c>
      <c r="L907" t="s">
        <v>2157</v>
      </c>
      <c r="M907">
        <v>6415</v>
      </c>
      <c r="N907">
        <v>1374</v>
      </c>
      <c r="O907" s="294">
        <v>21.418550272798129</v>
      </c>
    </row>
    <row r="908" spans="1:15" hidden="1">
      <c r="A908" s="293">
        <v>48201333700</v>
      </c>
      <c r="B908" t="s">
        <v>5521</v>
      </c>
      <c r="C908">
        <v>48201</v>
      </c>
      <c r="D908" t="s">
        <v>858</v>
      </c>
      <c r="E908">
        <v>6</v>
      </c>
      <c r="F908">
        <v>67862</v>
      </c>
      <c r="G908">
        <v>53973.75</v>
      </c>
      <c r="H908">
        <v>75709.5</v>
      </c>
      <c r="I908">
        <v>106804.75</v>
      </c>
      <c r="J908" t="s">
        <v>2164</v>
      </c>
      <c r="K908" s="294">
        <v>11.533288484853507</v>
      </c>
      <c r="L908" t="s">
        <v>2152</v>
      </c>
      <c r="M908">
        <v>3699</v>
      </c>
      <c r="N908">
        <v>410</v>
      </c>
      <c r="O908" s="294">
        <v>11.084076777507434</v>
      </c>
    </row>
    <row r="909" spans="1:15" hidden="1">
      <c r="A909" s="293">
        <v>48201530102</v>
      </c>
      <c r="B909" t="s">
        <v>5964</v>
      </c>
      <c r="C909">
        <v>48201</v>
      </c>
      <c r="D909" t="s">
        <v>858</v>
      </c>
      <c r="E909">
        <v>6</v>
      </c>
      <c r="F909">
        <v>67860</v>
      </c>
      <c r="G909">
        <v>53973.75</v>
      </c>
      <c r="H909">
        <v>75709.5</v>
      </c>
      <c r="I909">
        <v>106804.75</v>
      </c>
      <c r="J909" t="s">
        <v>2164</v>
      </c>
      <c r="K909" s="294">
        <v>11.533288484853507</v>
      </c>
      <c r="L909" t="s">
        <v>2152</v>
      </c>
      <c r="M909">
        <v>2862</v>
      </c>
      <c r="N909">
        <v>559</v>
      </c>
      <c r="O909" s="294">
        <v>19.531795946890288</v>
      </c>
    </row>
    <row r="910" spans="1:15" hidden="1">
      <c r="A910" s="293">
        <v>48201540102</v>
      </c>
      <c r="B910" t="s">
        <v>6027</v>
      </c>
      <c r="C910">
        <v>48201</v>
      </c>
      <c r="D910" t="s">
        <v>858</v>
      </c>
      <c r="E910">
        <v>6</v>
      </c>
      <c r="F910">
        <v>67793</v>
      </c>
      <c r="G910">
        <v>53973.75</v>
      </c>
      <c r="H910">
        <v>75709.5</v>
      </c>
      <c r="I910">
        <v>106804.75</v>
      </c>
      <c r="J910" t="s">
        <v>2164</v>
      </c>
      <c r="K910" s="294">
        <v>11.533288484853507</v>
      </c>
      <c r="L910" t="s">
        <v>2152</v>
      </c>
      <c r="M910">
        <v>6101</v>
      </c>
      <c r="N910">
        <v>905</v>
      </c>
      <c r="O910" s="294">
        <v>14.833633830519588</v>
      </c>
    </row>
    <row r="911" spans="1:15" hidden="1">
      <c r="A911" s="293">
        <v>48201522402</v>
      </c>
      <c r="B911" t="s">
        <v>5961</v>
      </c>
      <c r="C911">
        <v>48201</v>
      </c>
      <c r="D911" t="s">
        <v>858</v>
      </c>
      <c r="E911">
        <v>6</v>
      </c>
      <c r="F911">
        <v>67569</v>
      </c>
      <c r="G911">
        <v>53973.75</v>
      </c>
      <c r="H911">
        <v>75709.5</v>
      </c>
      <c r="I911">
        <v>106804.75</v>
      </c>
      <c r="J911" t="s">
        <v>2164</v>
      </c>
      <c r="K911" s="294">
        <v>11.533288484853507</v>
      </c>
      <c r="L911" t="s">
        <v>2157</v>
      </c>
      <c r="M911">
        <v>3700</v>
      </c>
      <c r="N911">
        <v>836</v>
      </c>
      <c r="O911" s="294">
        <v>22.594594594594593</v>
      </c>
    </row>
    <row r="912" spans="1:15" hidden="1">
      <c r="A912" s="293">
        <v>48201541703</v>
      </c>
      <c r="B912" t="s">
        <v>6062</v>
      </c>
      <c r="C912">
        <v>48201</v>
      </c>
      <c r="D912" t="s">
        <v>858</v>
      </c>
      <c r="E912">
        <v>6</v>
      </c>
      <c r="F912">
        <v>67530</v>
      </c>
      <c r="G912">
        <v>53973.75</v>
      </c>
      <c r="H912">
        <v>75709.5</v>
      </c>
      <c r="I912">
        <v>106804.75</v>
      </c>
      <c r="J912" t="s">
        <v>2164</v>
      </c>
      <c r="K912" s="294">
        <v>11.533288484853507</v>
      </c>
      <c r="L912" t="s">
        <v>2152</v>
      </c>
      <c r="M912">
        <v>3361</v>
      </c>
      <c r="N912">
        <v>563</v>
      </c>
      <c r="O912" s="294">
        <v>16.750966974114849</v>
      </c>
    </row>
    <row r="913" spans="1:15" hidden="1">
      <c r="A913" s="293">
        <v>48201252306</v>
      </c>
      <c r="B913" t="s">
        <v>5337</v>
      </c>
      <c r="C913">
        <v>48201</v>
      </c>
      <c r="D913" t="s">
        <v>858</v>
      </c>
      <c r="E913">
        <v>6</v>
      </c>
      <c r="F913">
        <v>67518</v>
      </c>
      <c r="G913">
        <v>53973.75</v>
      </c>
      <c r="H913">
        <v>75709.5</v>
      </c>
      <c r="I913">
        <v>106804.75</v>
      </c>
      <c r="J913" t="s">
        <v>2164</v>
      </c>
      <c r="K913" s="294">
        <v>11.533288484853507</v>
      </c>
      <c r="L913" t="s">
        <v>2157</v>
      </c>
      <c r="M913">
        <v>11000</v>
      </c>
      <c r="N913">
        <v>3472</v>
      </c>
      <c r="O913" s="294">
        <v>31.563636363636366</v>
      </c>
    </row>
    <row r="914" spans="1:15" hidden="1">
      <c r="A914" s="293">
        <v>48201252100</v>
      </c>
      <c r="B914" t="s">
        <v>5331</v>
      </c>
      <c r="C914">
        <v>48201</v>
      </c>
      <c r="D914" t="s">
        <v>858</v>
      </c>
      <c r="E914">
        <v>6</v>
      </c>
      <c r="F914">
        <v>67303</v>
      </c>
      <c r="G914">
        <v>53973.75</v>
      </c>
      <c r="H914">
        <v>75709.5</v>
      </c>
      <c r="I914">
        <v>106804.75</v>
      </c>
      <c r="J914" t="s">
        <v>2164</v>
      </c>
      <c r="K914" s="294">
        <v>11.533288484853507</v>
      </c>
      <c r="L914" t="s">
        <v>2152</v>
      </c>
      <c r="M914">
        <v>3138</v>
      </c>
      <c r="N914">
        <v>594</v>
      </c>
      <c r="O914" s="294">
        <v>18.929254302103253</v>
      </c>
    </row>
    <row r="915" spans="1:15" hidden="1">
      <c r="A915" s="293">
        <v>48201240706</v>
      </c>
      <c r="B915" t="s">
        <v>5265</v>
      </c>
      <c r="C915">
        <v>48201</v>
      </c>
      <c r="D915" t="s">
        <v>858</v>
      </c>
      <c r="E915">
        <v>6</v>
      </c>
      <c r="F915">
        <v>67205</v>
      </c>
      <c r="G915">
        <v>53973.75</v>
      </c>
      <c r="H915">
        <v>75709.5</v>
      </c>
      <c r="I915">
        <v>106804.75</v>
      </c>
      <c r="J915" t="s">
        <v>2164</v>
      </c>
      <c r="K915" s="294">
        <v>11.533288484853507</v>
      </c>
      <c r="L915" t="s">
        <v>2152</v>
      </c>
      <c r="M915">
        <v>10487</v>
      </c>
      <c r="N915">
        <v>1377</v>
      </c>
      <c r="O915" s="294">
        <v>13.130542576523316</v>
      </c>
    </row>
    <row r="916" spans="1:15" hidden="1">
      <c r="A916" s="293">
        <v>48201454305</v>
      </c>
      <c r="B916" t="s">
        <v>5881</v>
      </c>
      <c r="C916">
        <v>48201</v>
      </c>
      <c r="D916" t="s">
        <v>858</v>
      </c>
      <c r="E916">
        <v>6</v>
      </c>
      <c r="F916">
        <v>67071</v>
      </c>
      <c r="G916">
        <v>53973.75</v>
      </c>
      <c r="H916">
        <v>75709.5</v>
      </c>
      <c r="I916">
        <v>106804.75</v>
      </c>
      <c r="J916" t="s">
        <v>2164</v>
      </c>
      <c r="K916" s="294">
        <v>11.533288484853507</v>
      </c>
      <c r="L916" t="s">
        <v>2152</v>
      </c>
      <c r="M916">
        <v>3277</v>
      </c>
      <c r="N916">
        <v>512</v>
      </c>
      <c r="O916" s="294">
        <v>15.624046383887702</v>
      </c>
    </row>
    <row r="917" spans="1:15" hidden="1">
      <c r="A917" s="293">
        <v>48201454000</v>
      </c>
      <c r="B917" t="s">
        <v>5875</v>
      </c>
      <c r="C917">
        <v>48201</v>
      </c>
      <c r="D917" t="s">
        <v>858</v>
      </c>
      <c r="E917">
        <v>6</v>
      </c>
      <c r="F917">
        <v>67054</v>
      </c>
      <c r="G917">
        <v>53973.75</v>
      </c>
      <c r="H917">
        <v>75709.5</v>
      </c>
      <c r="I917">
        <v>106804.75</v>
      </c>
      <c r="J917" t="s">
        <v>2164</v>
      </c>
      <c r="K917" s="294">
        <v>11.533288484853507</v>
      </c>
      <c r="L917" t="s">
        <v>2152</v>
      </c>
      <c r="M917">
        <v>4504</v>
      </c>
      <c r="N917">
        <v>449</v>
      </c>
      <c r="O917" s="294">
        <v>9.9689165186500901</v>
      </c>
    </row>
    <row r="918" spans="1:15" hidden="1">
      <c r="A918" s="293">
        <v>48201542500</v>
      </c>
      <c r="B918" t="s">
        <v>6086</v>
      </c>
      <c r="C918">
        <v>48201</v>
      </c>
      <c r="D918" t="s">
        <v>858</v>
      </c>
      <c r="E918">
        <v>6</v>
      </c>
      <c r="F918">
        <v>66988</v>
      </c>
      <c r="G918">
        <v>53973.75</v>
      </c>
      <c r="H918">
        <v>75709.5</v>
      </c>
      <c r="I918">
        <v>106804.75</v>
      </c>
      <c r="J918" t="s">
        <v>2164</v>
      </c>
      <c r="K918" s="294">
        <v>11.533288484853507</v>
      </c>
      <c r="L918" t="s">
        <v>2152</v>
      </c>
      <c r="M918">
        <v>4178</v>
      </c>
      <c r="N918">
        <v>291</v>
      </c>
      <c r="O918" s="294">
        <v>6.9650550502632846</v>
      </c>
    </row>
    <row r="919" spans="1:15" hidden="1">
      <c r="A919" s="293">
        <v>48201551601</v>
      </c>
      <c r="B919" t="s">
        <v>6135</v>
      </c>
      <c r="C919">
        <v>48201</v>
      </c>
      <c r="D919" t="s">
        <v>858</v>
      </c>
      <c r="E919">
        <v>6</v>
      </c>
      <c r="F919">
        <v>66809</v>
      </c>
      <c r="G919">
        <v>53973.75</v>
      </c>
      <c r="H919">
        <v>75709.5</v>
      </c>
      <c r="I919">
        <v>106804.75</v>
      </c>
      <c r="J919" t="s">
        <v>2164</v>
      </c>
      <c r="K919" s="294">
        <v>11.533288484853507</v>
      </c>
      <c r="L919" t="s">
        <v>2157</v>
      </c>
      <c r="M919">
        <v>3258</v>
      </c>
      <c r="N919">
        <v>1090</v>
      </c>
      <c r="O919" s="294">
        <v>33.456108041743398</v>
      </c>
    </row>
    <row r="920" spans="1:15" hidden="1">
      <c r="A920" s="293">
        <v>48201532101</v>
      </c>
      <c r="B920" t="s">
        <v>5987</v>
      </c>
      <c r="C920">
        <v>48201</v>
      </c>
      <c r="D920" t="s">
        <v>858</v>
      </c>
      <c r="E920">
        <v>6</v>
      </c>
      <c r="F920">
        <v>66760</v>
      </c>
      <c r="G920">
        <v>53973.75</v>
      </c>
      <c r="H920">
        <v>75709.5</v>
      </c>
      <c r="I920">
        <v>106804.75</v>
      </c>
      <c r="J920" t="s">
        <v>2164</v>
      </c>
      <c r="K920" s="294">
        <v>11.533288484853507</v>
      </c>
      <c r="L920" t="s">
        <v>2152</v>
      </c>
      <c r="M920">
        <v>4087</v>
      </c>
      <c r="N920">
        <v>170</v>
      </c>
      <c r="O920" s="294">
        <v>4.1595302177636402</v>
      </c>
    </row>
    <row r="921" spans="1:15" hidden="1">
      <c r="A921" s="293">
        <v>48201541801</v>
      </c>
      <c r="B921" t="s">
        <v>6063</v>
      </c>
      <c r="C921">
        <v>48201</v>
      </c>
      <c r="D921" t="s">
        <v>858</v>
      </c>
      <c r="E921">
        <v>6</v>
      </c>
      <c r="F921">
        <v>66630</v>
      </c>
      <c r="G921">
        <v>53973.75</v>
      </c>
      <c r="H921">
        <v>75709.5</v>
      </c>
      <c r="I921">
        <v>106804.75</v>
      </c>
      <c r="J921" t="s">
        <v>2164</v>
      </c>
      <c r="K921" s="294">
        <v>11.533288484853507</v>
      </c>
      <c r="L921" t="s">
        <v>2152</v>
      </c>
      <c r="M921">
        <v>3674</v>
      </c>
      <c r="N921">
        <v>593</v>
      </c>
      <c r="O921" s="294">
        <v>16.140446379967337</v>
      </c>
    </row>
    <row r="922" spans="1:15" hidden="1">
      <c r="A922" s="293">
        <v>48201454303</v>
      </c>
      <c r="B922" t="s">
        <v>5879</v>
      </c>
      <c r="C922">
        <v>48201</v>
      </c>
      <c r="D922" t="s">
        <v>858</v>
      </c>
      <c r="E922">
        <v>6</v>
      </c>
      <c r="F922">
        <v>66580</v>
      </c>
      <c r="G922">
        <v>53973.75</v>
      </c>
      <c r="H922">
        <v>75709.5</v>
      </c>
      <c r="I922">
        <v>106804.75</v>
      </c>
      <c r="J922" t="s">
        <v>2164</v>
      </c>
      <c r="K922" s="294">
        <v>11.533288484853507</v>
      </c>
      <c r="L922" t="s">
        <v>2152</v>
      </c>
      <c r="M922">
        <v>3928</v>
      </c>
      <c r="N922">
        <v>419</v>
      </c>
      <c r="O922" s="294">
        <v>10.667006109979633</v>
      </c>
    </row>
    <row r="923" spans="1:15" hidden="1">
      <c r="A923" s="293">
        <v>48201250101</v>
      </c>
      <c r="B923" t="s">
        <v>5288</v>
      </c>
      <c r="C923">
        <v>48201</v>
      </c>
      <c r="D923" t="s">
        <v>858</v>
      </c>
      <c r="E923">
        <v>6</v>
      </c>
      <c r="F923">
        <v>66559</v>
      </c>
      <c r="G923">
        <v>53973.75</v>
      </c>
      <c r="H923">
        <v>75709.5</v>
      </c>
      <c r="I923">
        <v>106804.75</v>
      </c>
      <c r="J923" t="s">
        <v>2164</v>
      </c>
      <c r="K923" s="294">
        <v>11.533288484853507</v>
      </c>
      <c r="L923" t="s">
        <v>2152</v>
      </c>
      <c r="M923">
        <v>4189</v>
      </c>
      <c r="N923">
        <v>360</v>
      </c>
      <c r="O923" s="294">
        <v>8.5939365003580814</v>
      </c>
    </row>
    <row r="924" spans="1:15" hidden="1">
      <c r="A924" s="293">
        <v>48201253502</v>
      </c>
      <c r="B924" t="s">
        <v>5353</v>
      </c>
      <c r="C924">
        <v>48201</v>
      </c>
      <c r="D924" t="s">
        <v>858</v>
      </c>
      <c r="E924">
        <v>6</v>
      </c>
      <c r="F924">
        <v>66489</v>
      </c>
      <c r="G924">
        <v>53973.75</v>
      </c>
      <c r="H924">
        <v>75709.5</v>
      </c>
      <c r="I924">
        <v>106804.75</v>
      </c>
      <c r="J924" t="s">
        <v>2164</v>
      </c>
      <c r="K924" s="294">
        <v>11.533288484853507</v>
      </c>
      <c r="L924" t="s">
        <v>2152</v>
      </c>
      <c r="M924">
        <v>3448</v>
      </c>
      <c r="N924">
        <v>561</v>
      </c>
      <c r="O924" s="294">
        <v>16.270301624129928</v>
      </c>
    </row>
    <row r="925" spans="1:15" hidden="1">
      <c r="A925" s="293">
        <v>48201221301</v>
      </c>
      <c r="B925" t="s">
        <v>5167</v>
      </c>
      <c r="C925">
        <v>48201</v>
      </c>
      <c r="D925" t="s">
        <v>858</v>
      </c>
      <c r="E925">
        <v>6</v>
      </c>
      <c r="F925">
        <v>66289</v>
      </c>
      <c r="G925">
        <v>53973.75</v>
      </c>
      <c r="H925">
        <v>75709.5</v>
      </c>
      <c r="I925">
        <v>106804.75</v>
      </c>
      <c r="J925" t="s">
        <v>2164</v>
      </c>
      <c r="K925" s="294">
        <v>11.533288484853507</v>
      </c>
      <c r="L925" t="s">
        <v>2157</v>
      </c>
      <c r="M925">
        <v>4057</v>
      </c>
      <c r="N925">
        <v>1245</v>
      </c>
      <c r="O925" s="294">
        <v>30.687700271136308</v>
      </c>
    </row>
    <row r="926" spans="1:15" hidden="1">
      <c r="A926" s="293">
        <v>48201522202</v>
      </c>
      <c r="B926" t="s">
        <v>5957</v>
      </c>
      <c r="C926">
        <v>48201</v>
      </c>
      <c r="D926" t="s">
        <v>858</v>
      </c>
      <c r="E926">
        <v>6</v>
      </c>
      <c r="F926">
        <v>66201</v>
      </c>
      <c r="G926">
        <v>53973.75</v>
      </c>
      <c r="H926">
        <v>75709.5</v>
      </c>
      <c r="I926">
        <v>106804.75</v>
      </c>
      <c r="J926" t="s">
        <v>2164</v>
      </c>
      <c r="K926" s="294">
        <v>11.533288484853507</v>
      </c>
      <c r="L926" t="s">
        <v>2157</v>
      </c>
      <c r="M926">
        <v>4483</v>
      </c>
      <c r="N926">
        <v>1466</v>
      </c>
      <c r="O926" s="294">
        <v>32.701316082980149</v>
      </c>
    </row>
    <row r="927" spans="1:15" hidden="1">
      <c r="A927" s="293">
        <v>48201321302</v>
      </c>
      <c r="B927" t="s">
        <v>5441</v>
      </c>
      <c r="C927">
        <v>48201</v>
      </c>
      <c r="D927" t="s">
        <v>858</v>
      </c>
      <c r="E927">
        <v>6</v>
      </c>
      <c r="F927">
        <v>66156</v>
      </c>
      <c r="G927">
        <v>53973.75</v>
      </c>
      <c r="H927">
        <v>75709.5</v>
      </c>
      <c r="I927">
        <v>106804.75</v>
      </c>
      <c r="J927" t="s">
        <v>2164</v>
      </c>
      <c r="K927" s="294">
        <v>11.533288484853507</v>
      </c>
      <c r="L927" t="s">
        <v>2157</v>
      </c>
      <c r="M927">
        <v>2166</v>
      </c>
      <c r="N927">
        <v>458</v>
      </c>
      <c r="O927" s="294">
        <v>21.144967682363806</v>
      </c>
    </row>
    <row r="928" spans="1:15" hidden="1">
      <c r="A928" s="293">
        <v>48201330700</v>
      </c>
      <c r="B928" t="s">
        <v>5483</v>
      </c>
      <c r="C928">
        <v>48201</v>
      </c>
      <c r="D928" t="s">
        <v>858</v>
      </c>
      <c r="E928">
        <v>6</v>
      </c>
      <c r="F928">
        <v>66130</v>
      </c>
      <c r="G928">
        <v>53973.75</v>
      </c>
      <c r="H928">
        <v>75709.5</v>
      </c>
      <c r="I928">
        <v>106804.75</v>
      </c>
      <c r="J928" t="s">
        <v>2164</v>
      </c>
      <c r="K928" s="294">
        <v>11.533288484853507</v>
      </c>
      <c r="L928" t="s">
        <v>2152</v>
      </c>
      <c r="M928">
        <v>8944</v>
      </c>
      <c r="N928">
        <v>1532</v>
      </c>
      <c r="O928" s="294">
        <v>17.128801431127012</v>
      </c>
    </row>
    <row r="929" spans="1:15" hidden="1">
      <c r="A929" s="293">
        <v>48291701000</v>
      </c>
      <c r="B929" t="s">
        <v>6969</v>
      </c>
      <c r="C929">
        <v>48291</v>
      </c>
      <c r="D929" t="s">
        <v>1974</v>
      </c>
      <c r="E929">
        <v>6</v>
      </c>
      <c r="F929">
        <v>70339</v>
      </c>
      <c r="G929">
        <v>53973.75</v>
      </c>
      <c r="H929">
        <v>75709.5</v>
      </c>
      <c r="I929">
        <v>106804.75</v>
      </c>
      <c r="J929" t="s">
        <v>2164</v>
      </c>
      <c r="K929" s="294">
        <v>11.533288484853507</v>
      </c>
      <c r="L929" t="s">
        <v>2152</v>
      </c>
      <c r="M929">
        <v>6106</v>
      </c>
      <c r="N929">
        <v>899</v>
      </c>
      <c r="O929" s="294">
        <v>14.723223059285948</v>
      </c>
    </row>
    <row r="930" spans="1:15" hidden="1">
      <c r="A930" s="293">
        <v>48201253501</v>
      </c>
      <c r="B930" t="s">
        <v>5352</v>
      </c>
      <c r="C930">
        <v>48201</v>
      </c>
      <c r="D930" t="s">
        <v>858</v>
      </c>
      <c r="E930">
        <v>6</v>
      </c>
      <c r="F930">
        <v>66080</v>
      </c>
      <c r="G930">
        <v>53973.75</v>
      </c>
      <c r="H930">
        <v>75709.5</v>
      </c>
      <c r="I930">
        <v>106804.75</v>
      </c>
      <c r="J930" t="s">
        <v>2164</v>
      </c>
      <c r="K930" s="294">
        <v>11.533288484853507</v>
      </c>
      <c r="L930" t="s">
        <v>2152</v>
      </c>
      <c r="M930">
        <v>8735</v>
      </c>
      <c r="N930">
        <v>1487</v>
      </c>
      <c r="O930" s="294">
        <v>17.023468803663423</v>
      </c>
    </row>
    <row r="931" spans="1:15" hidden="1">
      <c r="A931" s="293">
        <v>48201541402</v>
      </c>
      <c r="B931" t="s">
        <v>6054</v>
      </c>
      <c r="C931">
        <v>48201</v>
      </c>
      <c r="D931" t="s">
        <v>858</v>
      </c>
      <c r="E931">
        <v>6</v>
      </c>
      <c r="F931">
        <v>65737</v>
      </c>
      <c r="G931">
        <v>53973.75</v>
      </c>
      <c r="H931">
        <v>75709.5</v>
      </c>
      <c r="I931">
        <v>106804.75</v>
      </c>
      <c r="J931" t="s">
        <v>2164</v>
      </c>
      <c r="K931" s="294">
        <v>11.533288484853507</v>
      </c>
      <c r="L931" t="s">
        <v>2152</v>
      </c>
      <c r="M931">
        <v>2492</v>
      </c>
      <c r="N931">
        <v>222</v>
      </c>
      <c r="O931" s="294">
        <v>8.9085072231139648</v>
      </c>
    </row>
    <row r="932" spans="1:15" hidden="1">
      <c r="A932" s="293">
        <v>48201311300</v>
      </c>
      <c r="B932" t="s">
        <v>5381</v>
      </c>
      <c r="C932">
        <v>48201</v>
      </c>
      <c r="D932" t="s">
        <v>858</v>
      </c>
      <c r="E932">
        <v>6</v>
      </c>
      <c r="F932">
        <v>65702</v>
      </c>
      <c r="G932">
        <v>53973.75</v>
      </c>
      <c r="H932">
        <v>75709.5</v>
      </c>
      <c r="I932">
        <v>106804.75</v>
      </c>
      <c r="J932" t="s">
        <v>2164</v>
      </c>
      <c r="K932" s="294">
        <v>11.533288484853507</v>
      </c>
      <c r="L932" t="s">
        <v>2152</v>
      </c>
      <c r="M932">
        <v>3999</v>
      </c>
      <c r="N932">
        <v>449</v>
      </c>
      <c r="O932" s="294">
        <v>11.227806951737934</v>
      </c>
    </row>
    <row r="933" spans="1:15" hidden="1">
      <c r="A933" s="293">
        <v>48201252304</v>
      </c>
      <c r="B933" t="s">
        <v>5335</v>
      </c>
      <c r="C933">
        <v>48201</v>
      </c>
      <c r="D933" t="s">
        <v>858</v>
      </c>
      <c r="E933">
        <v>6</v>
      </c>
      <c r="F933">
        <v>65582</v>
      </c>
      <c r="G933">
        <v>53973.75</v>
      </c>
      <c r="H933">
        <v>75709.5</v>
      </c>
      <c r="I933">
        <v>106804.75</v>
      </c>
      <c r="J933" t="s">
        <v>2164</v>
      </c>
      <c r="K933" s="294">
        <v>11.533288484853507</v>
      </c>
      <c r="L933" t="s">
        <v>2152</v>
      </c>
      <c r="M933">
        <v>3750</v>
      </c>
      <c r="N933">
        <v>511</v>
      </c>
      <c r="O933" s="294">
        <v>13.626666666666667</v>
      </c>
    </row>
    <row r="934" spans="1:15" hidden="1">
      <c r="A934" s="293">
        <v>48201451004</v>
      </c>
      <c r="B934" t="s">
        <v>5811</v>
      </c>
      <c r="C934">
        <v>48201</v>
      </c>
      <c r="D934" t="s">
        <v>858</v>
      </c>
      <c r="E934">
        <v>6</v>
      </c>
      <c r="F934">
        <v>65536</v>
      </c>
      <c r="G934">
        <v>53973.75</v>
      </c>
      <c r="H934">
        <v>75709.5</v>
      </c>
      <c r="I934">
        <v>106804.75</v>
      </c>
      <c r="J934" t="s">
        <v>2164</v>
      </c>
      <c r="K934" s="294">
        <v>11.533288484853507</v>
      </c>
      <c r="L934" t="s">
        <v>2157</v>
      </c>
      <c r="M934">
        <v>2114</v>
      </c>
      <c r="N934">
        <v>509</v>
      </c>
      <c r="O934" s="294">
        <v>24.077578051087986</v>
      </c>
    </row>
    <row r="935" spans="1:15" hidden="1">
      <c r="A935" s="293">
        <v>48201240703</v>
      </c>
      <c r="B935" t="s">
        <v>5262</v>
      </c>
      <c r="C935">
        <v>48201</v>
      </c>
      <c r="D935" t="s">
        <v>858</v>
      </c>
      <c r="E935">
        <v>6</v>
      </c>
      <c r="F935">
        <v>65445</v>
      </c>
      <c r="G935">
        <v>53973.75</v>
      </c>
      <c r="H935">
        <v>75709.5</v>
      </c>
      <c r="I935">
        <v>106804.75</v>
      </c>
      <c r="J935" t="s">
        <v>2164</v>
      </c>
      <c r="K935" s="294">
        <v>11.533288484853507</v>
      </c>
      <c r="L935" t="s">
        <v>2152</v>
      </c>
      <c r="M935">
        <v>5784</v>
      </c>
      <c r="N935">
        <v>869</v>
      </c>
      <c r="O935" s="294">
        <v>15.024204702627939</v>
      </c>
    </row>
    <row r="936" spans="1:15" hidden="1">
      <c r="A936" s="293">
        <v>48201233003</v>
      </c>
      <c r="B936" t="s">
        <v>5240</v>
      </c>
      <c r="C936">
        <v>48201</v>
      </c>
      <c r="D936" t="s">
        <v>858</v>
      </c>
      <c r="E936">
        <v>6</v>
      </c>
      <c r="F936">
        <v>65256</v>
      </c>
      <c r="G936">
        <v>53973.75</v>
      </c>
      <c r="H936">
        <v>75709.5</v>
      </c>
      <c r="I936">
        <v>106804.75</v>
      </c>
      <c r="J936" t="s">
        <v>2164</v>
      </c>
      <c r="K936" s="294">
        <v>11.533288484853507</v>
      </c>
      <c r="L936" t="s">
        <v>2152</v>
      </c>
      <c r="M936">
        <v>2755</v>
      </c>
      <c r="N936">
        <v>336</v>
      </c>
      <c r="O936" s="294">
        <v>12.196007259528132</v>
      </c>
    </row>
    <row r="937" spans="1:15" hidden="1">
      <c r="A937" s="293">
        <v>48201452101</v>
      </c>
      <c r="B937" t="s">
        <v>5836</v>
      </c>
      <c r="C937">
        <v>48201</v>
      </c>
      <c r="D937" t="s">
        <v>858</v>
      </c>
      <c r="E937">
        <v>6</v>
      </c>
      <c r="F937">
        <v>65179</v>
      </c>
      <c r="G937">
        <v>53973.75</v>
      </c>
      <c r="H937">
        <v>75709.5</v>
      </c>
      <c r="I937">
        <v>106804.75</v>
      </c>
      <c r="J937" t="s">
        <v>2164</v>
      </c>
      <c r="K937" s="294">
        <v>11.533288484853507</v>
      </c>
      <c r="L937" t="s">
        <v>2152</v>
      </c>
      <c r="M937">
        <v>6596</v>
      </c>
      <c r="N937">
        <v>1281</v>
      </c>
      <c r="O937" s="294">
        <v>19.420861127956339</v>
      </c>
    </row>
    <row r="938" spans="1:15" hidden="1">
      <c r="A938" s="293">
        <v>48201540800</v>
      </c>
      <c r="B938" t="s">
        <v>6035</v>
      </c>
      <c r="C938">
        <v>48201</v>
      </c>
      <c r="D938" t="s">
        <v>858</v>
      </c>
      <c r="E938">
        <v>6</v>
      </c>
      <c r="F938">
        <v>65115</v>
      </c>
      <c r="G938">
        <v>53973.75</v>
      </c>
      <c r="H938">
        <v>75709.5</v>
      </c>
      <c r="I938">
        <v>106804.75</v>
      </c>
      <c r="J938" t="s">
        <v>2164</v>
      </c>
      <c r="K938" s="294">
        <v>11.533288484853507</v>
      </c>
      <c r="L938" t="s">
        <v>2152</v>
      </c>
      <c r="M938">
        <v>6744</v>
      </c>
      <c r="N938">
        <v>959</v>
      </c>
      <c r="O938" s="294">
        <v>14.220047449584817</v>
      </c>
    </row>
    <row r="939" spans="1:15" hidden="1">
      <c r="A939" s="293">
        <v>48201311002</v>
      </c>
      <c r="B939" t="s">
        <v>5378</v>
      </c>
      <c r="C939">
        <v>48201</v>
      </c>
      <c r="D939" t="s">
        <v>858</v>
      </c>
      <c r="E939">
        <v>6</v>
      </c>
      <c r="F939">
        <v>65046</v>
      </c>
      <c r="G939">
        <v>53973.75</v>
      </c>
      <c r="H939">
        <v>75709.5</v>
      </c>
      <c r="I939">
        <v>106804.75</v>
      </c>
      <c r="J939" t="s">
        <v>2164</v>
      </c>
      <c r="K939" s="294">
        <v>11.533288484853507</v>
      </c>
      <c r="L939" t="s">
        <v>2152</v>
      </c>
      <c r="M939">
        <v>3316</v>
      </c>
      <c r="N939">
        <v>611</v>
      </c>
      <c r="O939" s="294">
        <v>18.425814234016887</v>
      </c>
    </row>
    <row r="940" spans="1:15" hidden="1">
      <c r="A940" s="293">
        <v>48201330500</v>
      </c>
      <c r="B940" t="s">
        <v>5481</v>
      </c>
      <c r="C940">
        <v>48201</v>
      </c>
      <c r="D940" t="s">
        <v>858</v>
      </c>
      <c r="E940">
        <v>6</v>
      </c>
      <c r="F940">
        <v>64954</v>
      </c>
      <c r="G940">
        <v>53973.75</v>
      </c>
      <c r="H940">
        <v>75709.5</v>
      </c>
      <c r="I940">
        <v>106804.75</v>
      </c>
      <c r="J940" t="s">
        <v>2164</v>
      </c>
      <c r="K940" s="294">
        <v>11.533288484853507</v>
      </c>
      <c r="L940" t="s">
        <v>2152</v>
      </c>
      <c r="M940">
        <v>4623</v>
      </c>
      <c r="N940">
        <v>447</v>
      </c>
      <c r="O940" s="294">
        <v>9.6690460739779365</v>
      </c>
    </row>
    <row r="941" spans="1:15" hidden="1">
      <c r="A941" s="293">
        <v>48201432101</v>
      </c>
      <c r="B941" t="s">
        <v>5756</v>
      </c>
      <c r="C941">
        <v>48201</v>
      </c>
      <c r="D941" t="s">
        <v>858</v>
      </c>
      <c r="E941">
        <v>6</v>
      </c>
      <c r="F941">
        <v>64946</v>
      </c>
      <c r="G941">
        <v>53973.75</v>
      </c>
      <c r="H941">
        <v>75709.5</v>
      </c>
      <c r="I941">
        <v>106804.75</v>
      </c>
      <c r="J941" t="s">
        <v>2164</v>
      </c>
      <c r="K941" s="294">
        <v>11.533288484853507</v>
      </c>
      <c r="L941" t="s">
        <v>2157</v>
      </c>
      <c r="M941">
        <v>3041</v>
      </c>
      <c r="N941">
        <v>698</v>
      </c>
      <c r="O941" s="294">
        <v>22.952975994738573</v>
      </c>
    </row>
    <row r="942" spans="1:15" hidden="1">
      <c r="A942" s="293">
        <v>48201253700</v>
      </c>
      <c r="B942" t="s">
        <v>5356</v>
      </c>
      <c r="C942">
        <v>48201</v>
      </c>
      <c r="D942" t="s">
        <v>858</v>
      </c>
      <c r="E942">
        <v>6</v>
      </c>
      <c r="F942">
        <v>64875</v>
      </c>
      <c r="G942">
        <v>53973.75</v>
      </c>
      <c r="H942">
        <v>75709.5</v>
      </c>
      <c r="I942">
        <v>106804.75</v>
      </c>
      <c r="J942" t="s">
        <v>2164</v>
      </c>
      <c r="K942" s="294">
        <v>11.533288484853507</v>
      </c>
      <c r="L942" t="s">
        <v>2152</v>
      </c>
      <c r="M942">
        <v>5917</v>
      </c>
      <c r="N942">
        <v>711</v>
      </c>
      <c r="O942" s="294">
        <v>12.016224438059828</v>
      </c>
    </row>
    <row r="943" spans="1:15" hidden="1">
      <c r="A943" s="293">
        <v>48201550305</v>
      </c>
      <c r="B943" t="s">
        <v>6109</v>
      </c>
      <c r="C943">
        <v>48201</v>
      </c>
      <c r="D943" t="s">
        <v>858</v>
      </c>
      <c r="E943">
        <v>6</v>
      </c>
      <c r="F943">
        <v>64870</v>
      </c>
      <c r="G943">
        <v>53973.75</v>
      </c>
      <c r="H943">
        <v>75709.5</v>
      </c>
      <c r="I943">
        <v>106804.75</v>
      </c>
      <c r="J943" t="s">
        <v>2164</v>
      </c>
      <c r="K943" s="294">
        <v>11.533288484853507</v>
      </c>
      <c r="L943" t="s">
        <v>2152</v>
      </c>
      <c r="M943">
        <v>4055</v>
      </c>
      <c r="N943">
        <v>186</v>
      </c>
      <c r="O943" s="294">
        <v>4.5869297163995073</v>
      </c>
    </row>
    <row r="944" spans="1:15" hidden="1">
      <c r="A944" s="293">
        <v>48201341201</v>
      </c>
      <c r="B944" t="s">
        <v>5552</v>
      </c>
      <c r="C944">
        <v>48201</v>
      </c>
      <c r="D944" t="s">
        <v>858</v>
      </c>
      <c r="E944">
        <v>6</v>
      </c>
      <c r="F944">
        <v>64833</v>
      </c>
      <c r="G944">
        <v>53973.75</v>
      </c>
      <c r="H944">
        <v>75709.5</v>
      </c>
      <c r="I944">
        <v>106804.75</v>
      </c>
      <c r="J944" t="s">
        <v>2164</v>
      </c>
      <c r="K944" s="294">
        <v>11.533288484853507</v>
      </c>
      <c r="L944" t="s">
        <v>2152</v>
      </c>
      <c r="M944">
        <v>4641</v>
      </c>
      <c r="N944">
        <v>515</v>
      </c>
      <c r="O944" s="294">
        <v>11.096746390864038</v>
      </c>
    </row>
    <row r="945" spans="1:15" hidden="1">
      <c r="A945" s="293">
        <v>48201452402</v>
      </c>
      <c r="B945" t="s">
        <v>5844</v>
      </c>
      <c r="C945">
        <v>48201</v>
      </c>
      <c r="D945" t="s">
        <v>858</v>
      </c>
      <c r="E945">
        <v>6</v>
      </c>
      <c r="F945">
        <v>64816</v>
      </c>
      <c r="G945">
        <v>53973.75</v>
      </c>
      <c r="H945">
        <v>75709.5</v>
      </c>
      <c r="I945">
        <v>106804.75</v>
      </c>
      <c r="J945" t="s">
        <v>2164</v>
      </c>
      <c r="K945" s="294">
        <v>11.533288484853507</v>
      </c>
      <c r="L945" t="s">
        <v>2152</v>
      </c>
      <c r="M945">
        <v>4005</v>
      </c>
      <c r="N945">
        <v>673</v>
      </c>
      <c r="O945" s="294">
        <v>16.803995006242197</v>
      </c>
    </row>
    <row r="946" spans="1:15" hidden="1">
      <c r="A946" s="293">
        <v>48201223100</v>
      </c>
      <c r="B946" t="s">
        <v>5196</v>
      </c>
      <c r="C946">
        <v>48201</v>
      </c>
      <c r="D946" t="s">
        <v>858</v>
      </c>
      <c r="E946">
        <v>6</v>
      </c>
      <c r="F946">
        <v>64655</v>
      </c>
      <c r="G946">
        <v>53973.75</v>
      </c>
      <c r="H946">
        <v>75709.5</v>
      </c>
      <c r="I946">
        <v>106804.75</v>
      </c>
      <c r="J946" t="s">
        <v>2164</v>
      </c>
      <c r="K946" s="294">
        <v>11.533288484853507</v>
      </c>
      <c r="L946" t="s">
        <v>2152</v>
      </c>
      <c r="M946">
        <v>2272</v>
      </c>
      <c r="N946">
        <v>392</v>
      </c>
      <c r="O946" s="294">
        <v>17.253521126760564</v>
      </c>
    </row>
    <row r="947" spans="1:15" hidden="1">
      <c r="A947" s="293">
        <v>48201333905</v>
      </c>
      <c r="B947" t="s">
        <v>5526</v>
      </c>
      <c r="C947">
        <v>48201</v>
      </c>
      <c r="D947" t="s">
        <v>858</v>
      </c>
      <c r="E947">
        <v>6</v>
      </c>
      <c r="F947">
        <v>64645</v>
      </c>
      <c r="G947">
        <v>53973.75</v>
      </c>
      <c r="H947">
        <v>75709.5</v>
      </c>
      <c r="I947">
        <v>106804.75</v>
      </c>
      <c r="J947" t="s">
        <v>2164</v>
      </c>
      <c r="K947" s="294">
        <v>11.533288484853507</v>
      </c>
      <c r="L947" t="s">
        <v>2152</v>
      </c>
      <c r="M947">
        <v>3356</v>
      </c>
      <c r="N947">
        <v>235</v>
      </c>
      <c r="O947" s="294">
        <v>7.0023837902264603</v>
      </c>
    </row>
    <row r="948" spans="1:15" hidden="1">
      <c r="A948" s="293">
        <v>48201253900</v>
      </c>
      <c r="B948" t="s">
        <v>5358</v>
      </c>
      <c r="C948">
        <v>48201</v>
      </c>
      <c r="D948" t="s">
        <v>858</v>
      </c>
      <c r="E948">
        <v>6</v>
      </c>
      <c r="F948">
        <v>64621</v>
      </c>
      <c r="G948">
        <v>53973.75</v>
      </c>
      <c r="H948">
        <v>75709.5</v>
      </c>
      <c r="I948">
        <v>106804.75</v>
      </c>
      <c r="J948" t="s">
        <v>2164</v>
      </c>
      <c r="K948" s="294">
        <v>11.533288484853507</v>
      </c>
      <c r="L948" t="s">
        <v>2152</v>
      </c>
      <c r="M948">
        <v>3747</v>
      </c>
      <c r="N948">
        <v>488</v>
      </c>
      <c r="O948" s="294">
        <v>13.023752335201493</v>
      </c>
    </row>
    <row r="949" spans="1:15" hidden="1">
      <c r="A949" s="293">
        <v>48201420200</v>
      </c>
      <c r="B949" t="s">
        <v>5656</v>
      </c>
      <c r="C949">
        <v>48201</v>
      </c>
      <c r="D949" t="s">
        <v>858</v>
      </c>
      <c r="E949">
        <v>6</v>
      </c>
      <c r="F949">
        <v>64477</v>
      </c>
      <c r="G949">
        <v>53973.75</v>
      </c>
      <c r="H949">
        <v>75709.5</v>
      </c>
      <c r="I949">
        <v>106804.75</v>
      </c>
      <c r="J949" t="s">
        <v>2164</v>
      </c>
      <c r="K949" s="294">
        <v>11.533288484853507</v>
      </c>
      <c r="L949" t="s">
        <v>2157</v>
      </c>
      <c r="M949">
        <v>2522</v>
      </c>
      <c r="N949">
        <v>724</v>
      </c>
      <c r="O949" s="294">
        <v>28.707375099127674</v>
      </c>
    </row>
    <row r="950" spans="1:15" hidden="1">
      <c r="A950" s="293">
        <v>48201540903</v>
      </c>
      <c r="B950" t="s">
        <v>6037</v>
      </c>
      <c r="C950">
        <v>48201</v>
      </c>
      <c r="D950" t="s">
        <v>858</v>
      </c>
      <c r="E950">
        <v>6</v>
      </c>
      <c r="F950">
        <v>64306</v>
      </c>
      <c r="G950">
        <v>53973.75</v>
      </c>
      <c r="H950">
        <v>75709.5</v>
      </c>
      <c r="I950">
        <v>106804.75</v>
      </c>
      <c r="J950" t="s">
        <v>2164</v>
      </c>
      <c r="K950" s="294">
        <v>11.533288484853507</v>
      </c>
      <c r="L950" t="s">
        <v>2152</v>
      </c>
      <c r="M950">
        <v>3881</v>
      </c>
      <c r="N950">
        <v>229</v>
      </c>
      <c r="O950" s="294">
        <v>5.9005410976552435</v>
      </c>
    </row>
    <row r="951" spans="1:15" hidden="1">
      <c r="A951" s="293">
        <v>48201311200</v>
      </c>
      <c r="B951" t="s">
        <v>5380</v>
      </c>
      <c r="C951">
        <v>48201</v>
      </c>
      <c r="D951" t="s">
        <v>858</v>
      </c>
      <c r="E951">
        <v>6</v>
      </c>
      <c r="F951">
        <v>64258</v>
      </c>
      <c r="G951">
        <v>53973.75</v>
      </c>
      <c r="H951">
        <v>75709.5</v>
      </c>
      <c r="I951">
        <v>106804.75</v>
      </c>
      <c r="J951" t="s">
        <v>2164</v>
      </c>
      <c r="K951" s="294">
        <v>11.533288484853507</v>
      </c>
      <c r="L951" t="s">
        <v>2152</v>
      </c>
      <c r="M951">
        <v>4399</v>
      </c>
      <c r="N951">
        <v>451</v>
      </c>
      <c r="O951" s="294">
        <v>10.252330075017049</v>
      </c>
    </row>
    <row r="952" spans="1:15" hidden="1">
      <c r="A952" s="293">
        <v>48201333000</v>
      </c>
      <c r="B952" t="s">
        <v>5510</v>
      </c>
      <c r="C952">
        <v>48201</v>
      </c>
      <c r="D952" t="s">
        <v>858</v>
      </c>
      <c r="E952">
        <v>6</v>
      </c>
      <c r="F952">
        <v>64013</v>
      </c>
      <c r="G952">
        <v>53973.75</v>
      </c>
      <c r="H952">
        <v>75709.5</v>
      </c>
      <c r="I952">
        <v>106804.75</v>
      </c>
      <c r="J952" t="s">
        <v>2164</v>
      </c>
      <c r="K952" s="294">
        <v>11.533288484853507</v>
      </c>
      <c r="L952" t="s">
        <v>2157</v>
      </c>
      <c r="M952">
        <v>3657</v>
      </c>
      <c r="N952">
        <v>940</v>
      </c>
      <c r="O952" s="294">
        <v>25.704129067541704</v>
      </c>
    </row>
    <row r="953" spans="1:15" hidden="1">
      <c r="A953" s="293">
        <v>48201313901</v>
      </c>
      <c r="B953" t="s">
        <v>5415</v>
      </c>
      <c r="C953">
        <v>48201</v>
      </c>
      <c r="D953" t="s">
        <v>858</v>
      </c>
      <c r="E953">
        <v>6</v>
      </c>
      <c r="F953">
        <v>63950</v>
      </c>
      <c r="G953">
        <v>53973.75</v>
      </c>
      <c r="H953">
        <v>75709.5</v>
      </c>
      <c r="I953">
        <v>106804.75</v>
      </c>
      <c r="J953" t="s">
        <v>2164</v>
      </c>
      <c r="K953" s="294">
        <v>11.533288484853507</v>
      </c>
      <c r="L953" t="s">
        <v>2152</v>
      </c>
      <c r="M953">
        <v>3125</v>
      </c>
      <c r="N953">
        <v>414</v>
      </c>
      <c r="O953" s="294">
        <v>13.247999999999999</v>
      </c>
    </row>
    <row r="954" spans="1:15" hidden="1">
      <c r="A954" s="293">
        <v>48201321900</v>
      </c>
      <c r="B954" t="s">
        <v>5448</v>
      </c>
      <c r="C954">
        <v>48201</v>
      </c>
      <c r="D954" t="s">
        <v>858</v>
      </c>
      <c r="E954">
        <v>6</v>
      </c>
      <c r="F954">
        <v>63944</v>
      </c>
      <c r="G954">
        <v>53973.75</v>
      </c>
      <c r="H954">
        <v>75709.5</v>
      </c>
      <c r="I954">
        <v>106804.75</v>
      </c>
      <c r="J954" t="s">
        <v>2164</v>
      </c>
      <c r="K954" s="294">
        <v>11.533288484853507</v>
      </c>
      <c r="L954" t="s">
        <v>2152</v>
      </c>
      <c r="M954">
        <v>5864</v>
      </c>
      <c r="N954">
        <v>939</v>
      </c>
      <c r="O954" s="294">
        <v>16.012960436562075</v>
      </c>
    </row>
    <row r="955" spans="1:15" hidden="1">
      <c r="A955" s="293">
        <v>48201221602</v>
      </c>
      <c r="B955" t="s">
        <v>5173</v>
      </c>
      <c r="C955">
        <v>48201</v>
      </c>
      <c r="D955" t="s">
        <v>858</v>
      </c>
      <c r="E955">
        <v>6</v>
      </c>
      <c r="F955">
        <v>63893</v>
      </c>
      <c r="G955">
        <v>53973.75</v>
      </c>
      <c r="H955">
        <v>75709.5</v>
      </c>
      <c r="I955">
        <v>106804.75</v>
      </c>
      <c r="J955" t="s">
        <v>2164</v>
      </c>
      <c r="K955" s="294">
        <v>11.533288484853507</v>
      </c>
      <c r="L955" t="s">
        <v>2152</v>
      </c>
      <c r="M955">
        <v>5349</v>
      </c>
      <c r="N955">
        <v>1056</v>
      </c>
      <c r="O955" s="294">
        <v>19.742007851934943</v>
      </c>
    </row>
    <row r="956" spans="1:15" hidden="1">
      <c r="A956" s="293">
        <v>48201343700</v>
      </c>
      <c r="B956" t="s">
        <v>5582</v>
      </c>
      <c r="C956">
        <v>48201</v>
      </c>
      <c r="D956" t="s">
        <v>858</v>
      </c>
      <c r="E956">
        <v>6</v>
      </c>
      <c r="F956">
        <v>63679</v>
      </c>
      <c r="G956">
        <v>53973.75</v>
      </c>
      <c r="H956">
        <v>75709.5</v>
      </c>
      <c r="I956">
        <v>106804.75</v>
      </c>
      <c r="J956" t="s">
        <v>2164</v>
      </c>
      <c r="K956" s="294">
        <v>11.533288484853507</v>
      </c>
      <c r="L956" t="s">
        <v>2157</v>
      </c>
      <c r="M956">
        <v>3828</v>
      </c>
      <c r="N956">
        <v>814</v>
      </c>
      <c r="O956" s="294">
        <v>21.264367816091951</v>
      </c>
    </row>
    <row r="957" spans="1:15" hidden="1">
      <c r="A957" s="293">
        <v>48201552901</v>
      </c>
      <c r="B957" t="s">
        <v>6165</v>
      </c>
      <c r="C957">
        <v>48201</v>
      </c>
      <c r="D957" t="s">
        <v>858</v>
      </c>
      <c r="E957">
        <v>6</v>
      </c>
      <c r="F957">
        <v>63664</v>
      </c>
      <c r="G957">
        <v>53973.75</v>
      </c>
      <c r="H957">
        <v>75709.5</v>
      </c>
      <c r="I957">
        <v>106804.75</v>
      </c>
      <c r="J957" t="s">
        <v>2164</v>
      </c>
      <c r="K957" s="294">
        <v>11.533288484853507</v>
      </c>
      <c r="L957" t="s">
        <v>2152</v>
      </c>
      <c r="M957">
        <v>5102</v>
      </c>
      <c r="N957">
        <v>531</v>
      </c>
      <c r="O957" s="294">
        <v>10.407683261466092</v>
      </c>
    </row>
    <row r="958" spans="1:15" hidden="1">
      <c r="A958" s="293">
        <v>48201450804</v>
      </c>
      <c r="B958" t="s">
        <v>5808</v>
      </c>
      <c r="C958">
        <v>48201</v>
      </c>
      <c r="D958" t="s">
        <v>858</v>
      </c>
      <c r="E958">
        <v>6</v>
      </c>
      <c r="F958">
        <v>63644</v>
      </c>
      <c r="G958">
        <v>53973.75</v>
      </c>
      <c r="H958">
        <v>75709.5</v>
      </c>
      <c r="I958">
        <v>106804.75</v>
      </c>
      <c r="J958" t="s">
        <v>2164</v>
      </c>
      <c r="K958" s="294">
        <v>11.533288484853507</v>
      </c>
      <c r="L958" t="s">
        <v>2152</v>
      </c>
      <c r="M958">
        <v>2550</v>
      </c>
      <c r="N958">
        <v>72</v>
      </c>
      <c r="O958" s="294">
        <v>2.8235294117647061</v>
      </c>
    </row>
    <row r="959" spans="1:15" hidden="1">
      <c r="A959" s="293">
        <v>48201422403</v>
      </c>
      <c r="B959" t="s">
        <v>5691</v>
      </c>
      <c r="C959">
        <v>48201</v>
      </c>
      <c r="D959" t="s">
        <v>858</v>
      </c>
      <c r="E959">
        <v>6</v>
      </c>
      <c r="F959">
        <v>63627</v>
      </c>
      <c r="G959">
        <v>53973.75</v>
      </c>
      <c r="H959">
        <v>75709.5</v>
      </c>
      <c r="I959">
        <v>106804.75</v>
      </c>
      <c r="J959" t="s">
        <v>2164</v>
      </c>
      <c r="K959" s="294">
        <v>11.533288484853507</v>
      </c>
      <c r="L959" t="s">
        <v>2152</v>
      </c>
      <c r="M959">
        <v>2447</v>
      </c>
      <c r="N959">
        <v>176</v>
      </c>
      <c r="O959" s="294">
        <v>7.1924805884756848</v>
      </c>
    </row>
    <row r="960" spans="1:15" hidden="1">
      <c r="A960" s="293">
        <v>48201552602</v>
      </c>
      <c r="B960" t="s">
        <v>6158</v>
      </c>
      <c r="C960">
        <v>48201</v>
      </c>
      <c r="D960" t="s">
        <v>858</v>
      </c>
      <c r="E960">
        <v>6</v>
      </c>
      <c r="F960">
        <v>63574</v>
      </c>
      <c r="G960">
        <v>53973.75</v>
      </c>
      <c r="H960">
        <v>75709.5</v>
      </c>
      <c r="I960">
        <v>106804.75</v>
      </c>
      <c r="J960" t="s">
        <v>2164</v>
      </c>
      <c r="K960" s="294">
        <v>11.533288484853507</v>
      </c>
      <c r="L960" t="s">
        <v>2152</v>
      </c>
      <c r="M960">
        <v>7289</v>
      </c>
      <c r="N960">
        <v>993</v>
      </c>
      <c r="O960" s="294">
        <v>13.62326793798875</v>
      </c>
    </row>
    <row r="961" spans="1:15" hidden="1">
      <c r="A961" s="293">
        <v>48201541603</v>
      </c>
      <c r="B961" t="s">
        <v>6058</v>
      </c>
      <c r="C961">
        <v>48201</v>
      </c>
      <c r="D961" t="s">
        <v>858</v>
      </c>
      <c r="E961">
        <v>6</v>
      </c>
      <c r="F961">
        <v>63548</v>
      </c>
      <c r="G961">
        <v>53973.75</v>
      </c>
      <c r="H961">
        <v>75709.5</v>
      </c>
      <c r="I961">
        <v>106804.75</v>
      </c>
      <c r="J961" t="s">
        <v>2164</v>
      </c>
      <c r="K961" s="294">
        <v>11.533288484853507</v>
      </c>
      <c r="L961" t="s">
        <v>2157</v>
      </c>
      <c r="M961">
        <v>7341</v>
      </c>
      <c r="N961">
        <v>1907</v>
      </c>
      <c r="O961" s="294">
        <v>25.977387276937748</v>
      </c>
    </row>
    <row r="962" spans="1:15" hidden="1">
      <c r="A962" s="293">
        <v>48201251701</v>
      </c>
      <c r="B962" t="s">
        <v>5322</v>
      </c>
      <c r="C962">
        <v>48201</v>
      </c>
      <c r="D962" t="s">
        <v>858</v>
      </c>
      <c r="E962">
        <v>6</v>
      </c>
      <c r="F962">
        <v>63413</v>
      </c>
      <c r="G962">
        <v>53973.75</v>
      </c>
      <c r="H962">
        <v>75709.5</v>
      </c>
      <c r="I962">
        <v>106804.75</v>
      </c>
      <c r="J962" t="s">
        <v>2164</v>
      </c>
      <c r="K962" s="294">
        <v>11.533288484853507</v>
      </c>
      <c r="L962" t="s">
        <v>2157</v>
      </c>
      <c r="M962">
        <v>3464</v>
      </c>
      <c r="N962">
        <v>696</v>
      </c>
      <c r="O962" s="294">
        <v>20.092378752886837</v>
      </c>
    </row>
    <row r="963" spans="1:15" hidden="1">
      <c r="A963" s="293">
        <v>48201533402</v>
      </c>
      <c r="B963" t="s">
        <v>6006</v>
      </c>
      <c r="C963">
        <v>48201</v>
      </c>
      <c r="D963" t="s">
        <v>858</v>
      </c>
      <c r="E963">
        <v>6</v>
      </c>
      <c r="F963">
        <v>63276</v>
      </c>
      <c r="G963">
        <v>53973.75</v>
      </c>
      <c r="H963">
        <v>75709.5</v>
      </c>
      <c r="I963">
        <v>106804.75</v>
      </c>
      <c r="J963" t="s">
        <v>2164</v>
      </c>
      <c r="K963" s="294">
        <v>11.533288484853507</v>
      </c>
      <c r="L963" t="s">
        <v>2152</v>
      </c>
      <c r="M963">
        <v>6222</v>
      </c>
      <c r="N963">
        <v>781</v>
      </c>
      <c r="O963" s="294">
        <v>12.552234008357441</v>
      </c>
    </row>
    <row r="964" spans="1:15" hidden="1">
      <c r="A964" s="293">
        <v>48201322800</v>
      </c>
      <c r="B964" t="s">
        <v>5455</v>
      </c>
      <c r="C964">
        <v>48201</v>
      </c>
      <c r="D964" t="s">
        <v>858</v>
      </c>
      <c r="E964">
        <v>6</v>
      </c>
      <c r="F964">
        <v>63244</v>
      </c>
      <c r="G964">
        <v>53973.75</v>
      </c>
      <c r="H964">
        <v>75709.5</v>
      </c>
      <c r="I964">
        <v>106804.75</v>
      </c>
      <c r="J964" t="s">
        <v>2164</v>
      </c>
      <c r="K964" s="294">
        <v>11.533288484853507</v>
      </c>
      <c r="L964" t="s">
        <v>2152</v>
      </c>
      <c r="M964">
        <v>5839</v>
      </c>
      <c r="N964">
        <v>1115</v>
      </c>
      <c r="O964" s="294">
        <v>19.095735571159445</v>
      </c>
    </row>
    <row r="965" spans="1:15" hidden="1">
      <c r="A965" s="293">
        <v>48201311701</v>
      </c>
      <c r="B965" t="s">
        <v>5386</v>
      </c>
      <c r="C965">
        <v>48201</v>
      </c>
      <c r="D965" t="s">
        <v>858</v>
      </c>
      <c r="E965">
        <v>6</v>
      </c>
      <c r="F965">
        <v>63183</v>
      </c>
      <c r="G965">
        <v>53973.75</v>
      </c>
      <c r="H965">
        <v>75709.5</v>
      </c>
      <c r="I965">
        <v>106804.75</v>
      </c>
      <c r="J965" t="s">
        <v>2164</v>
      </c>
      <c r="K965" s="294">
        <v>11.533288484853507</v>
      </c>
      <c r="L965" t="s">
        <v>2152</v>
      </c>
      <c r="M965">
        <v>3512</v>
      </c>
      <c r="N965">
        <v>605</v>
      </c>
      <c r="O965" s="294">
        <v>17.226651480637813</v>
      </c>
    </row>
    <row r="966" spans="1:15" hidden="1">
      <c r="A966" s="293">
        <v>48201450301</v>
      </c>
      <c r="B966" t="s">
        <v>5799</v>
      </c>
      <c r="C966">
        <v>48201</v>
      </c>
      <c r="D966" t="s">
        <v>858</v>
      </c>
      <c r="E966">
        <v>6</v>
      </c>
      <c r="F966">
        <v>63125</v>
      </c>
      <c r="G966">
        <v>53973.75</v>
      </c>
      <c r="H966">
        <v>75709.5</v>
      </c>
      <c r="I966">
        <v>106804.75</v>
      </c>
      <c r="J966" t="s">
        <v>2164</v>
      </c>
      <c r="K966" s="294">
        <v>11.533288484853507</v>
      </c>
      <c r="L966" t="s">
        <v>2152</v>
      </c>
      <c r="M966">
        <v>2595</v>
      </c>
      <c r="N966">
        <v>494</v>
      </c>
      <c r="O966" s="294">
        <v>19.03660886319846</v>
      </c>
    </row>
    <row r="967" spans="1:15" hidden="1">
      <c r="A967" s="293">
        <v>48201452202</v>
      </c>
      <c r="B967" t="s">
        <v>5839</v>
      </c>
      <c r="C967">
        <v>48201</v>
      </c>
      <c r="D967" t="s">
        <v>858</v>
      </c>
      <c r="E967">
        <v>6</v>
      </c>
      <c r="F967">
        <v>63073</v>
      </c>
      <c r="G967">
        <v>53973.75</v>
      </c>
      <c r="H967">
        <v>75709.5</v>
      </c>
      <c r="I967">
        <v>106804.75</v>
      </c>
      <c r="J967" t="s">
        <v>2164</v>
      </c>
      <c r="K967" s="294">
        <v>11.533288484853507</v>
      </c>
      <c r="L967" t="s">
        <v>2152</v>
      </c>
      <c r="M967">
        <v>3464</v>
      </c>
      <c r="N967">
        <v>378</v>
      </c>
      <c r="O967" s="294">
        <v>10.912240184757506</v>
      </c>
    </row>
    <row r="968" spans="1:15" hidden="1">
      <c r="A968" s="293">
        <v>48201413205</v>
      </c>
      <c r="B968" t="s">
        <v>5651</v>
      </c>
      <c r="C968">
        <v>48201</v>
      </c>
      <c r="D968" t="s">
        <v>858</v>
      </c>
      <c r="E968">
        <v>6</v>
      </c>
      <c r="F968">
        <v>63046</v>
      </c>
      <c r="G968">
        <v>53973.75</v>
      </c>
      <c r="H968">
        <v>75709.5</v>
      </c>
      <c r="I968">
        <v>106804.75</v>
      </c>
      <c r="J968" t="s">
        <v>2164</v>
      </c>
      <c r="K968" s="294">
        <v>11.533288484853507</v>
      </c>
      <c r="L968" t="s">
        <v>2152</v>
      </c>
      <c r="M968">
        <v>1541</v>
      </c>
      <c r="N968">
        <v>224</v>
      </c>
      <c r="O968" s="294">
        <v>14.536015574302402</v>
      </c>
    </row>
    <row r="969" spans="1:15" hidden="1">
      <c r="A969" s="293">
        <v>48201454304</v>
      </c>
      <c r="B969" t="s">
        <v>5880</v>
      </c>
      <c r="C969">
        <v>48201</v>
      </c>
      <c r="D969" t="s">
        <v>858</v>
      </c>
      <c r="E969">
        <v>6</v>
      </c>
      <c r="F969">
        <v>63035</v>
      </c>
      <c r="G969">
        <v>53973.75</v>
      </c>
      <c r="H969">
        <v>75709.5</v>
      </c>
      <c r="I969">
        <v>106804.75</v>
      </c>
      <c r="J969" t="s">
        <v>2164</v>
      </c>
      <c r="K969" s="294">
        <v>11.533288484853507</v>
      </c>
      <c r="L969" t="s">
        <v>2152</v>
      </c>
      <c r="M969">
        <v>6202</v>
      </c>
      <c r="N969">
        <v>1180</v>
      </c>
      <c r="O969" s="294">
        <v>19.026120606256047</v>
      </c>
    </row>
    <row r="970" spans="1:15" hidden="1">
      <c r="A970" s="293">
        <v>48201451405</v>
      </c>
      <c r="B970" t="s">
        <v>5820</v>
      </c>
      <c r="C970">
        <v>48201</v>
      </c>
      <c r="D970" t="s">
        <v>858</v>
      </c>
      <c r="E970">
        <v>6</v>
      </c>
      <c r="F970">
        <v>62990</v>
      </c>
      <c r="G970">
        <v>53973.75</v>
      </c>
      <c r="H970">
        <v>75709.5</v>
      </c>
      <c r="I970">
        <v>106804.75</v>
      </c>
      <c r="J970" t="s">
        <v>2164</v>
      </c>
      <c r="K970" s="294">
        <v>11.533288484853507</v>
      </c>
      <c r="L970" t="s">
        <v>2152</v>
      </c>
      <c r="M970">
        <v>3176</v>
      </c>
      <c r="N970">
        <v>259</v>
      </c>
      <c r="O970" s="294">
        <v>8.1549118387909321</v>
      </c>
    </row>
    <row r="971" spans="1:15" hidden="1">
      <c r="A971" s="293">
        <v>48201532302</v>
      </c>
      <c r="B971" t="s">
        <v>5991</v>
      </c>
      <c r="C971">
        <v>48201</v>
      </c>
      <c r="D971" t="s">
        <v>858</v>
      </c>
      <c r="E971">
        <v>6</v>
      </c>
      <c r="F971">
        <v>62978</v>
      </c>
      <c r="G971">
        <v>53973.75</v>
      </c>
      <c r="H971">
        <v>75709.5</v>
      </c>
      <c r="I971">
        <v>106804.75</v>
      </c>
      <c r="J971" t="s">
        <v>2164</v>
      </c>
      <c r="K971" s="294">
        <v>11.533288484853507</v>
      </c>
      <c r="L971" t="s">
        <v>2157</v>
      </c>
      <c r="M971">
        <v>4132</v>
      </c>
      <c r="N971">
        <v>1629</v>
      </c>
      <c r="O971" s="294">
        <v>39.424007744433688</v>
      </c>
    </row>
    <row r="972" spans="1:15" hidden="1">
      <c r="A972" s="293">
        <v>48201233300</v>
      </c>
      <c r="B972" t="s">
        <v>5246</v>
      </c>
      <c r="C972">
        <v>48201</v>
      </c>
      <c r="D972" t="s">
        <v>858</v>
      </c>
      <c r="E972">
        <v>6</v>
      </c>
      <c r="F972">
        <v>62973</v>
      </c>
      <c r="G972">
        <v>53973.75</v>
      </c>
      <c r="H972">
        <v>75709.5</v>
      </c>
      <c r="I972">
        <v>106804.75</v>
      </c>
      <c r="J972" t="s">
        <v>2164</v>
      </c>
      <c r="K972" s="294">
        <v>11.533288484853507</v>
      </c>
      <c r="L972" t="s">
        <v>2157</v>
      </c>
      <c r="M972">
        <v>4637</v>
      </c>
      <c r="N972">
        <v>955</v>
      </c>
      <c r="O972" s="294">
        <v>20.595212421824456</v>
      </c>
    </row>
    <row r="973" spans="1:15" hidden="1">
      <c r="A973" s="293">
        <v>48201323702</v>
      </c>
      <c r="B973" t="s">
        <v>5466</v>
      </c>
      <c r="C973">
        <v>48201</v>
      </c>
      <c r="D973" t="s">
        <v>858</v>
      </c>
      <c r="E973">
        <v>6</v>
      </c>
      <c r="F973">
        <v>62931</v>
      </c>
      <c r="G973">
        <v>53973.75</v>
      </c>
      <c r="H973">
        <v>75709.5</v>
      </c>
      <c r="I973">
        <v>106804.75</v>
      </c>
      <c r="J973" t="s">
        <v>2164</v>
      </c>
      <c r="K973" s="294">
        <v>11.533288484853507</v>
      </c>
      <c r="L973" t="s">
        <v>2152</v>
      </c>
      <c r="M973">
        <v>2873</v>
      </c>
      <c r="N973">
        <v>52</v>
      </c>
      <c r="O973" s="294">
        <v>1.809954751131222</v>
      </c>
    </row>
    <row r="974" spans="1:15" hidden="1">
      <c r="A974" s="293">
        <v>48201313000</v>
      </c>
      <c r="B974" t="s">
        <v>5403</v>
      </c>
      <c r="C974">
        <v>48201</v>
      </c>
      <c r="D974" t="s">
        <v>858</v>
      </c>
      <c r="E974">
        <v>6</v>
      </c>
      <c r="F974">
        <v>62927</v>
      </c>
      <c r="G974">
        <v>53973.75</v>
      </c>
      <c r="H974">
        <v>75709.5</v>
      </c>
      <c r="I974">
        <v>106804.75</v>
      </c>
      <c r="J974" t="s">
        <v>2164</v>
      </c>
      <c r="K974" s="294">
        <v>11.533288484853507</v>
      </c>
      <c r="L974" t="s">
        <v>2157</v>
      </c>
      <c r="M974">
        <v>2575</v>
      </c>
      <c r="N974">
        <v>531</v>
      </c>
      <c r="O974" s="294">
        <v>20.621359223300971</v>
      </c>
    </row>
    <row r="975" spans="1:15" hidden="1">
      <c r="A975" s="293">
        <v>48201520301</v>
      </c>
      <c r="B975" t="s">
        <v>5929</v>
      </c>
      <c r="C975">
        <v>48201</v>
      </c>
      <c r="D975" t="s">
        <v>858</v>
      </c>
      <c r="E975">
        <v>6</v>
      </c>
      <c r="F975">
        <v>62917</v>
      </c>
      <c r="G975">
        <v>53973.75</v>
      </c>
      <c r="H975">
        <v>75709.5</v>
      </c>
      <c r="I975">
        <v>106804.75</v>
      </c>
      <c r="J975" t="s">
        <v>2164</v>
      </c>
      <c r="K975" s="294">
        <v>11.533288484853507</v>
      </c>
      <c r="L975" t="s">
        <v>2157</v>
      </c>
      <c r="M975">
        <v>2438</v>
      </c>
      <c r="N975">
        <v>687</v>
      </c>
      <c r="O975" s="294">
        <v>28.178835110746515</v>
      </c>
    </row>
    <row r="976" spans="1:15" hidden="1">
      <c r="A976" s="293">
        <v>48201252400</v>
      </c>
      <c r="B976" t="s">
        <v>5338</v>
      </c>
      <c r="C976">
        <v>48201</v>
      </c>
      <c r="D976" t="s">
        <v>858</v>
      </c>
      <c r="E976">
        <v>6</v>
      </c>
      <c r="F976">
        <v>62831</v>
      </c>
      <c r="G976">
        <v>53973.75</v>
      </c>
      <c r="H976">
        <v>75709.5</v>
      </c>
      <c r="I976">
        <v>106804.75</v>
      </c>
      <c r="J976" t="s">
        <v>2164</v>
      </c>
      <c r="K976" s="294">
        <v>11.533288484853507</v>
      </c>
      <c r="L976" t="s">
        <v>2152</v>
      </c>
      <c r="M976">
        <v>6446</v>
      </c>
      <c r="N976">
        <v>1021</v>
      </c>
      <c r="O976" s="294">
        <v>15.839280173751163</v>
      </c>
    </row>
    <row r="977" spans="1:15" hidden="1">
      <c r="A977" s="293">
        <v>48201212300</v>
      </c>
      <c r="B977" t="s">
        <v>5151</v>
      </c>
      <c r="C977">
        <v>48201</v>
      </c>
      <c r="D977" t="s">
        <v>858</v>
      </c>
      <c r="E977">
        <v>6</v>
      </c>
      <c r="F977">
        <v>62813</v>
      </c>
      <c r="G977">
        <v>53973.75</v>
      </c>
      <c r="H977">
        <v>75709.5</v>
      </c>
      <c r="I977">
        <v>106804.75</v>
      </c>
      <c r="J977" t="s">
        <v>2164</v>
      </c>
      <c r="K977" s="294">
        <v>11.533288484853507</v>
      </c>
      <c r="L977" t="s">
        <v>2157</v>
      </c>
      <c r="M977">
        <v>5117</v>
      </c>
      <c r="N977">
        <v>1167</v>
      </c>
      <c r="O977" s="294">
        <v>22.806331835059606</v>
      </c>
    </row>
    <row r="978" spans="1:15" hidden="1">
      <c r="A978" s="293">
        <v>48201233501</v>
      </c>
      <c r="B978" t="s">
        <v>5248</v>
      </c>
      <c r="C978">
        <v>48201</v>
      </c>
      <c r="D978" t="s">
        <v>858</v>
      </c>
      <c r="E978">
        <v>6</v>
      </c>
      <c r="F978">
        <v>62720</v>
      </c>
      <c r="G978">
        <v>53973.75</v>
      </c>
      <c r="H978">
        <v>75709.5</v>
      </c>
      <c r="I978">
        <v>106804.75</v>
      </c>
      <c r="J978" t="s">
        <v>2164</v>
      </c>
      <c r="K978" s="294">
        <v>11.533288484853507</v>
      </c>
      <c r="L978" t="s">
        <v>2152</v>
      </c>
      <c r="M978">
        <v>3407</v>
      </c>
      <c r="N978">
        <v>640</v>
      </c>
      <c r="O978" s="294">
        <v>18.784854710889345</v>
      </c>
    </row>
    <row r="979" spans="1:15" hidden="1">
      <c r="A979" s="293">
        <v>48201313902</v>
      </c>
      <c r="B979" t="s">
        <v>5416</v>
      </c>
      <c r="C979">
        <v>48201</v>
      </c>
      <c r="D979" t="s">
        <v>858</v>
      </c>
      <c r="E979">
        <v>6</v>
      </c>
      <c r="F979">
        <v>62550</v>
      </c>
      <c r="G979">
        <v>53973.75</v>
      </c>
      <c r="H979">
        <v>75709.5</v>
      </c>
      <c r="I979">
        <v>106804.75</v>
      </c>
      <c r="J979" t="s">
        <v>2164</v>
      </c>
      <c r="K979" s="294">
        <v>11.533288484853507</v>
      </c>
      <c r="L979" t="s">
        <v>2152</v>
      </c>
      <c r="M979">
        <v>2897</v>
      </c>
      <c r="N979">
        <v>171</v>
      </c>
      <c r="O979" s="294">
        <v>5.9026579219882631</v>
      </c>
    </row>
    <row r="980" spans="1:15" hidden="1">
      <c r="A980" s="293">
        <v>48201454100</v>
      </c>
      <c r="B980" t="s">
        <v>5876</v>
      </c>
      <c r="C980">
        <v>48201</v>
      </c>
      <c r="D980" t="s">
        <v>858</v>
      </c>
      <c r="E980">
        <v>6</v>
      </c>
      <c r="F980">
        <v>62295</v>
      </c>
      <c r="G980">
        <v>53973.75</v>
      </c>
      <c r="H980">
        <v>75709.5</v>
      </c>
      <c r="I980">
        <v>106804.75</v>
      </c>
      <c r="J980" t="s">
        <v>2164</v>
      </c>
      <c r="K980" s="294">
        <v>11.533288484853507</v>
      </c>
      <c r="L980" t="s">
        <v>2152</v>
      </c>
      <c r="M980">
        <v>4003</v>
      </c>
      <c r="N980">
        <v>571</v>
      </c>
      <c r="O980" s="294">
        <v>14.264301773669747</v>
      </c>
    </row>
    <row r="981" spans="1:15" hidden="1">
      <c r="A981" s="293">
        <v>48201410102</v>
      </c>
      <c r="B981" t="s">
        <v>5600</v>
      </c>
      <c r="C981">
        <v>48201</v>
      </c>
      <c r="D981" t="s">
        <v>858</v>
      </c>
      <c r="E981">
        <v>6</v>
      </c>
      <c r="F981">
        <v>62276</v>
      </c>
      <c r="G981">
        <v>53973.75</v>
      </c>
      <c r="H981">
        <v>75709.5</v>
      </c>
      <c r="I981">
        <v>106804.75</v>
      </c>
      <c r="J981" t="s">
        <v>2164</v>
      </c>
      <c r="K981" s="294">
        <v>11.533288484853507</v>
      </c>
      <c r="L981" t="s">
        <v>2157</v>
      </c>
      <c r="M981">
        <v>3912</v>
      </c>
      <c r="N981">
        <v>1038</v>
      </c>
      <c r="O981" s="294">
        <v>26.533742331288344</v>
      </c>
    </row>
    <row r="982" spans="1:15" hidden="1">
      <c r="A982" s="293">
        <v>48201252800</v>
      </c>
      <c r="B982" t="s">
        <v>5343</v>
      </c>
      <c r="C982">
        <v>48201</v>
      </c>
      <c r="D982" t="s">
        <v>858</v>
      </c>
      <c r="E982">
        <v>6</v>
      </c>
      <c r="F982">
        <v>62273</v>
      </c>
      <c r="G982">
        <v>53973.75</v>
      </c>
      <c r="H982">
        <v>75709.5</v>
      </c>
      <c r="I982">
        <v>106804.75</v>
      </c>
      <c r="J982" t="s">
        <v>2164</v>
      </c>
      <c r="K982" s="294">
        <v>11.533288484853507</v>
      </c>
      <c r="L982" t="s">
        <v>2152</v>
      </c>
      <c r="M982">
        <v>6294</v>
      </c>
      <c r="N982">
        <v>1159</v>
      </c>
      <c r="O982" s="294">
        <v>18.414362885287574</v>
      </c>
    </row>
    <row r="983" spans="1:15" hidden="1">
      <c r="A983" s="293">
        <v>48201550603</v>
      </c>
      <c r="B983" t="s">
        <v>6121</v>
      </c>
      <c r="C983">
        <v>48201</v>
      </c>
      <c r="D983" t="s">
        <v>858</v>
      </c>
      <c r="E983">
        <v>6</v>
      </c>
      <c r="F983">
        <v>62244</v>
      </c>
      <c r="G983">
        <v>53973.75</v>
      </c>
      <c r="H983">
        <v>75709.5</v>
      </c>
      <c r="I983">
        <v>106804.75</v>
      </c>
      <c r="J983" t="s">
        <v>2164</v>
      </c>
      <c r="K983" s="294">
        <v>11.533288484853507</v>
      </c>
      <c r="L983" t="s">
        <v>2157</v>
      </c>
      <c r="M983">
        <v>5445</v>
      </c>
      <c r="N983">
        <v>1465</v>
      </c>
      <c r="O983" s="294">
        <v>26.905417814508723</v>
      </c>
    </row>
    <row r="984" spans="1:15" hidden="1">
      <c r="A984" s="293">
        <v>48201312000</v>
      </c>
      <c r="B984" t="s">
        <v>5390</v>
      </c>
      <c r="C984">
        <v>48201</v>
      </c>
      <c r="D984" t="s">
        <v>858</v>
      </c>
      <c r="E984">
        <v>6</v>
      </c>
      <c r="F984">
        <v>62235</v>
      </c>
      <c r="G984">
        <v>53973.75</v>
      </c>
      <c r="H984">
        <v>75709.5</v>
      </c>
      <c r="I984">
        <v>106804.75</v>
      </c>
      <c r="J984" t="s">
        <v>2164</v>
      </c>
      <c r="K984" s="294">
        <v>11.533288484853507</v>
      </c>
      <c r="L984" t="s">
        <v>2152</v>
      </c>
      <c r="M984">
        <v>1421</v>
      </c>
      <c r="N984">
        <v>171</v>
      </c>
      <c r="O984" s="294">
        <v>12.033779028852919</v>
      </c>
    </row>
    <row r="985" spans="1:15" hidden="1">
      <c r="A985" s="293">
        <v>48201250403</v>
      </c>
      <c r="B985" t="s">
        <v>5296</v>
      </c>
      <c r="C985">
        <v>48201</v>
      </c>
      <c r="D985" t="s">
        <v>858</v>
      </c>
      <c r="E985">
        <v>6</v>
      </c>
      <c r="F985">
        <v>62193</v>
      </c>
      <c r="G985">
        <v>53973.75</v>
      </c>
      <c r="H985">
        <v>75709.5</v>
      </c>
      <c r="I985">
        <v>106804.75</v>
      </c>
      <c r="J985" t="s">
        <v>2164</v>
      </c>
      <c r="K985" s="294">
        <v>11.533288484853507</v>
      </c>
      <c r="L985" t="s">
        <v>2152</v>
      </c>
      <c r="M985">
        <v>4149</v>
      </c>
      <c r="N985">
        <v>382</v>
      </c>
      <c r="O985" s="294">
        <v>9.2070378404434798</v>
      </c>
    </row>
    <row r="986" spans="1:15" hidden="1">
      <c r="A986" s="293">
        <v>48201330600</v>
      </c>
      <c r="B986" t="s">
        <v>5482</v>
      </c>
      <c r="C986">
        <v>48201</v>
      </c>
      <c r="D986" t="s">
        <v>858</v>
      </c>
      <c r="E986">
        <v>6</v>
      </c>
      <c r="F986">
        <v>62102</v>
      </c>
      <c r="G986">
        <v>53973.75</v>
      </c>
      <c r="H986">
        <v>75709.5</v>
      </c>
      <c r="I986">
        <v>106804.75</v>
      </c>
      <c r="J986" t="s">
        <v>2164</v>
      </c>
      <c r="K986" s="294">
        <v>11.533288484853507</v>
      </c>
      <c r="L986" t="s">
        <v>2152</v>
      </c>
      <c r="M986">
        <v>7810</v>
      </c>
      <c r="N986">
        <v>905</v>
      </c>
      <c r="O986" s="294">
        <v>11.587708066581307</v>
      </c>
    </row>
    <row r="987" spans="1:15" hidden="1">
      <c r="A987" s="293">
        <v>48201423301</v>
      </c>
      <c r="B987" t="s">
        <v>5709</v>
      </c>
      <c r="C987">
        <v>48201</v>
      </c>
      <c r="D987" t="s">
        <v>858</v>
      </c>
      <c r="E987">
        <v>6</v>
      </c>
      <c r="F987">
        <v>61979</v>
      </c>
      <c r="G987">
        <v>53973.75</v>
      </c>
      <c r="H987">
        <v>75709.5</v>
      </c>
      <c r="I987">
        <v>106804.75</v>
      </c>
      <c r="J987" t="s">
        <v>2164</v>
      </c>
      <c r="K987" s="294">
        <v>11.533288484853507</v>
      </c>
      <c r="L987" t="s">
        <v>2152</v>
      </c>
      <c r="M987">
        <v>4897</v>
      </c>
      <c r="N987">
        <v>499</v>
      </c>
      <c r="O987" s="294">
        <v>10.189912191137431</v>
      </c>
    </row>
    <row r="988" spans="1:15" hidden="1">
      <c r="A988" s="293">
        <v>48201413203</v>
      </c>
      <c r="B988" t="s">
        <v>5649</v>
      </c>
      <c r="C988">
        <v>48201</v>
      </c>
      <c r="D988" t="s">
        <v>858</v>
      </c>
      <c r="E988">
        <v>6</v>
      </c>
      <c r="F988">
        <v>61852</v>
      </c>
      <c r="G988">
        <v>53973.75</v>
      </c>
      <c r="H988">
        <v>75709.5</v>
      </c>
      <c r="I988">
        <v>106804.75</v>
      </c>
      <c r="J988" t="s">
        <v>2164</v>
      </c>
      <c r="K988" s="294">
        <v>11.533288484853507</v>
      </c>
      <c r="L988" t="s">
        <v>2157</v>
      </c>
      <c r="M988">
        <v>1919</v>
      </c>
      <c r="N988">
        <v>402</v>
      </c>
      <c r="O988" s="294">
        <v>20.948410630536738</v>
      </c>
    </row>
    <row r="989" spans="1:15" hidden="1">
      <c r="A989" s="293">
        <v>48201552004</v>
      </c>
      <c r="B989" t="s">
        <v>6146</v>
      </c>
      <c r="C989">
        <v>48201</v>
      </c>
      <c r="D989" t="s">
        <v>858</v>
      </c>
      <c r="E989">
        <v>6</v>
      </c>
      <c r="F989">
        <v>61838</v>
      </c>
      <c r="G989">
        <v>53973.75</v>
      </c>
      <c r="H989">
        <v>75709.5</v>
      </c>
      <c r="I989">
        <v>106804.75</v>
      </c>
      <c r="J989" t="s">
        <v>2164</v>
      </c>
      <c r="K989" s="294">
        <v>11.533288484853507</v>
      </c>
      <c r="L989" t="s">
        <v>2152</v>
      </c>
      <c r="M989">
        <v>3250</v>
      </c>
      <c r="N989">
        <v>413</v>
      </c>
      <c r="O989" s="294">
        <v>12.707692307692309</v>
      </c>
    </row>
    <row r="990" spans="1:15" hidden="1">
      <c r="A990" s="293">
        <v>48201341101</v>
      </c>
      <c r="B990" t="s">
        <v>5550</v>
      </c>
      <c r="C990">
        <v>48201</v>
      </c>
      <c r="D990" t="s">
        <v>858</v>
      </c>
      <c r="E990">
        <v>6</v>
      </c>
      <c r="F990">
        <v>61769</v>
      </c>
      <c r="G990">
        <v>53973.75</v>
      </c>
      <c r="H990">
        <v>75709.5</v>
      </c>
      <c r="I990">
        <v>106804.75</v>
      </c>
      <c r="J990" t="s">
        <v>2164</v>
      </c>
      <c r="K990" s="294">
        <v>11.533288484853507</v>
      </c>
      <c r="L990" t="s">
        <v>2152</v>
      </c>
      <c r="M990">
        <v>1771</v>
      </c>
      <c r="N990">
        <v>121</v>
      </c>
      <c r="O990" s="294">
        <v>6.8322981366459627</v>
      </c>
    </row>
    <row r="991" spans="1:15" hidden="1">
      <c r="A991" s="293">
        <v>48201233200</v>
      </c>
      <c r="B991" t="s">
        <v>5245</v>
      </c>
      <c r="C991">
        <v>48201</v>
      </c>
      <c r="D991" t="s">
        <v>858</v>
      </c>
      <c r="E991">
        <v>6</v>
      </c>
      <c r="F991">
        <v>61491</v>
      </c>
      <c r="G991">
        <v>53973.75</v>
      </c>
      <c r="H991">
        <v>75709.5</v>
      </c>
      <c r="I991">
        <v>106804.75</v>
      </c>
      <c r="J991" t="s">
        <v>2164</v>
      </c>
      <c r="K991" s="294">
        <v>11.533288484853507</v>
      </c>
      <c r="L991" t="s">
        <v>2152</v>
      </c>
      <c r="M991">
        <v>6129</v>
      </c>
      <c r="N991">
        <v>852</v>
      </c>
      <c r="O991" s="294">
        <v>13.901125795398922</v>
      </c>
    </row>
    <row r="992" spans="1:15" hidden="1">
      <c r="A992" s="293">
        <v>48201232902</v>
      </c>
      <c r="B992" t="s">
        <v>5237</v>
      </c>
      <c r="C992">
        <v>48201</v>
      </c>
      <c r="D992" t="s">
        <v>858</v>
      </c>
      <c r="E992">
        <v>6</v>
      </c>
      <c r="F992">
        <v>61457</v>
      </c>
      <c r="G992">
        <v>53973.75</v>
      </c>
      <c r="H992">
        <v>75709.5</v>
      </c>
      <c r="I992">
        <v>106804.75</v>
      </c>
      <c r="J992" t="s">
        <v>2164</v>
      </c>
      <c r="K992" s="294">
        <v>11.533288484853507</v>
      </c>
      <c r="L992" t="s">
        <v>2152</v>
      </c>
      <c r="M992">
        <v>4651</v>
      </c>
      <c r="N992">
        <v>322</v>
      </c>
      <c r="O992" s="294">
        <v>6.923242313480972</v>
      </c>
    </row>
    <row r="993" spans="1:15" hidden="1">
      <c r="A993" s="293">
        <v>48201423600</v>
      </c>
      <c r="B993" t="s">
        <v>5715</v>
      </c>
      <c r="C993">
        <v>48201</v>
      </c>
      <c r="D993" t="s">
        <v>858</v>
      </c>
      <c r="E993">
        <v>6</v>
      </c>
      <c r="F993">
        <v>61413</v>
      </c>
      <c r="G993">
        <v>53973.75</v>
      </c>
      <c r="H993">
        <v>75709.5</v>
      </c>
      <c r="I993">
        <v>106804.75</v>
      </c>
      <c r="J993" t="s">
        <v>2164</v>
      </c>
      <c r="K993" s="294">
        <v>11.533288484853507</v>
      </c>
      <c r="L993" t="s">
        <v>2152</v>
      </c>
      <c r="M993">
        <v>6919</v>
      </c>
      <c r="N993">
        <v>355</v>
      </c>
      <c r="O993" s="294">
        <v>5.1307992484463067</v>
      </c>
    </row>
    <row r="994" spans="1:15" hidden="1">
      <c r="A994" s="293">
        <v>48201450401</v>
      </c>
      <c r="B994" t="s">
        <v>5801</v>
      </c>
      <c r="C994">
        <v>48201</v>
      </c>
      <c r="D994" t="s">
        <v>858</v>
      </c>
      <c r="E994">
        <v>6</v>
      </c>
      <c r="F994">
        <v>61343</v>
      </c>
      <c r="G994">
        <v>53973.75</v>
      </c>
      <c r="H994">
        <v>75709.5</v>
      </c>
      <c r="I994">
        <v>106804.75</v>
      </c>
      <c r="J994" t="s">
        <v>2164</v>
      </c>
      <c r="K994" s="294">
        <v>11.533288484853507</v>
      </c>
      <c r="L994" t="s">
        <v>2152</v>
      </c>
      <c r="M994">
        <v>1894</v>
      </c>
      <c r="N994">
        <v>259</v>
      </c>
      <c r="O994" s="294">
        <v>13.674762407602955</v>
      </c>
    </row>
    <row r="995" spans="1:15" hidden="1">
      <c r="A995" s="293">
        <v>48201254700</v>
      </c>
      <c r="B995" t="s">
        <v>5365</v>
      </c>
      <c r="C995">
        <v>48201</v>
      </c>
      <c r="D995" t="s">
        <v>858</v>
      </c>
      <c r="E995">
        <v>6</v>
      </c>
      <c r="F995">
        <v>61250</v>
      </c>
      <c r="G995">
        <v>53973.75</v>
      </c>
      <c r="H995">
        <v>75709.5</v>
      </c>
      <c r="I995">
        <v>106804.75</v>
      </c>
      <c r="J995" t="s">
        <v>2164</v>
      </c>
      <c r="K995" s="294">
        <v>11.533288484853507</v>
      </c>
      <c r="L995" t="s">
        <v>2152</v>
      </c>
      <c r="M995">
        <v>2404</v>
      </c>
      <c r="N995">
        <v>153</v>
      </c>
      <c r="O995" s="294">
        <v>6.3643926788685521</v>
      </c>
    </row>
    <row r="996" spans="1:15" hidden="1">
      <c r="A996" s="293">
        <v>48201331602</v>
      </c>
      <c r="B996" t="s">
        <v>5494</v>
      </c>
      <c r="C996">
        <v>48201</v>
      </c>
      <c r="D996" t="s">
        <v>858</v>
      </c>
      <c r="E996">
        <v>6</v>
      </c>
      <c r="F996">
        <v>61250</v>
      </c>
      <c r="G996">
        <v>53973.75</v>
      </c>
      <c r="H996">
        <v>75709.5</v>
      </c>
      <c r="I996">
        <v>106804.75</v>
      </c>
      <c r="J996" t="s">
        <v>2164</v>
      </c>
      <c r="K996" s="294">
        <v>11.533288484853507</v>
      </c>
      <c r="L996" t="s">
        <v>2157</v>
      </c>
      <c r="M996">
        <v>3199</v>
      </c>
      <c r="N996">
        <v>780</v>
      </c>
      <c r="O996" s="294">
        <v>24.382619568615191</v>
      </c>
    </row>
    <row r="997" spans="1:15" hidden="1">
      <c r="A997" s="293">
        <v>48201532301</v>
      </c>
      <c r="B997" t="s">
        <v>5990</v>
      </c>
      <c r="C997">
        <v>48201</v>
      </c>
      <c r="D997" t="s">
        <v>858</v>
      </c>
      <c r="E997">
        <v>6</v>
      </c>
      <c r="F997">
        <v>61156</v>
      </c>
      <c r="G997">
        <v>53973.75</v>
      </c>
      <c r="H997">
        <v>75709.5</v>
      </c>
      <c r="I997">
        <v>106804.75</v>
      </c>
      <c r="J997" t="s">
        <v>2164</v>
      </c>
      <c r="K997" s="294">
        <v>11.533288484853507</v>
      </c>
      <c r="L997" t="s">
        <v>2152</v>
      </c>
      <c r="M997">
        <v>4633</v>
      </c>
      <c r="N997">
        <v>751</v>
      </c>
      <c r="O997" s="294">
        <v>16.209799266134254</v>
      </c>
    </row>
    <row r="998" spans="1:15" hidden="1">
      <c r="A998" s="293">
        <v>48201530400</v>
      </c>
      <c r="B998" t="s">
        <v>5967</v>
      </c>
      <c r="C998">
        <v>48201</v>
      </c>
      <c r="D998" t="s">
        <v>858</v>
      </c>
      <c r="E998">
        <v>6</v>
      </c>
      <c r="F998">
        <v>61077</v>
      </c>
      <c r="G998">
        <v>53973.75</v>
      </c>
      <c r="H998">
        <v>75709.5</v>
      </c>
      <c r="I998">
        <v>106804.75</v>
      </c>
      <c r="J998" t="s">
        <v>2164</v>
      </c>
      <c r="K998" s="294">
        <v>11.533288484853507</v>
      </c>
      <c r="L998" t="s">
        <v>2152</v>
      </c>
      <c r="M998">
        <v>3341</v>
      </c>
      <c r="N998">
        <v>288</v>
      </c>
      <c r="O998" s="294">
        <v>8.6201736007183474</v>
      </c>
    </row>
    <row r="999" spans="1:15" hidden="1">
      <c r="A999" s="293">
        <v>48201533803</v>
      </c>
      <c r="B999" t="s">
        <v>6012</v>
      </c>
      <c r="C999">
        <v>48201</v>
      </c>
      <c r="D999" t="s">
        <v>858</v>
      </c>
      <c r="E999">
        <v>6</v>
      </c>
      <c r="F999">
        <v>61029</v>
      </c>
      <c r="G999">
        <v>53973.75</v>
      </c>
      <c r="H999">
        <v>75709.5</v>
      </c>
      <c r="I999">
        <v>106804.75</v>
      </c>
      <c r="J999" t="s">
        <v>2164</v>
      </c>
      <c r="K999" s="294">
        <v>11.533288484853507</v>
      </c>
      <c r="L999" t="s">
        <v>2152</v>
      </c>
      <c r="M999">
        <v>6757</v>
      </c>
      <c r="N999">
        <v>1088</v>
      </c>
      <c r="O999" s="294">
        <v>16.101820334467959</v>
      </c>
    </row>
    <row r="1000" spans="1:15" hidden="1">
      <c r="A1000" s="293">
        <v>48201453800</v>
      </c>
      <c r="B1000" t="s">
        <v>5872</v>
      </c>
      <c r="C1000">
        <v>48201</v>
      </c>
      <c r="D1000" t="s">
        <v>858</v>
      </c>
      <c r="E1000">
        <v>6</v>
      </c>
      <c r="F1000">
        <v>60947</v>
      </c>
      <c r="G1000">
        <v>53973.75</v>
      </c>
      <c r="H1000">
        <v>75709.5</v>
      </c>
      <c r="I1000">
        <v>106804.75</v>
      </c>
      <c r="J1000" t="s">
        <v>2164</v>
      </c>
      <c r="K1000" s="294">
        <v>11.533288484853507</v>
      </c>
      <c r="L1000" t="s">
        <v>2152</v>
      </c>
      <c r="M1000">
        <v>3556</v>
      </c>
      <c r="N1000">
        <v>529</v>
      </c>
      <c r="O1000" s="294">
        <v>14.876265466816649</v>
      </c>
    </row>
    <row r="1001" spans="1:15" hidden="1">
      <c r="A1001" s="293">
        <v>48201422701</v>
      </c>
      <c r="B1001" t="s">
        <v>5699</v>
      </c>
      <c r="C1001">
        <v>48201</v>
      </c>
      <c r="D1001" t="s">
        <v>858</v>
      </c>
      <c r="E1001">
        <v>6</v>
      </c>
      <c r="F1001">
        <v>60909</v>
      </c>
      <c r="G1001">
        <v>53973.75</v>
      </c>
      <c r="H1001">
        <v>75709.5</v>
      </c>
      <c r="I1001">
        <v>106804.75</v>
      </c>
      <c r="J1001" t="s">
        <v>2164</v>
      </c>
      <c r="K1001" s="294">
        <v>11.533288484853507</v>
      </c>
      <c r="L1001" t="s">
        <v>2152</v>
      </c>
      <c r="M1001">
        <v>4698</v>
      </c>
      <c r="N1001">
        <v>640</v>
      </c>
      <c r="O1001" s="294">
        <v>13.62281822051937</v>
      </c>
    </row>
    <row r="1002" spans="1:15" hidden="1">
      <c r="A1002" s="293">
        <v>48201550500</v>
      </c>
      <c r="B1002" t="s">
        <v>6118</v>
      </c>
      <c r="C1002">
        <v>48201</v>
      </c>
      <c r="D1002" t="s">
        <v>858</v>
      </c>
      <c r="E1002">
        <v>6</v>
      </c>
      <c r="F1002">
        <v>60881</v>
      </c>
      <c r="G1002">
        <v>53973.75</v>
      </c>
      <c r="H1002">
        <v>75709.5</v>
      </c>
      <c r="I1002">
        <v>106804.75</v>
      </c>
      <c r="J1002" t="s">
        <v>2164</v>
      </c>
      <c r="K1002" s="294">
        <v>11.533288484853507</v>
      </c>
      <c r="L1002" t="s">
        <v>2152</v>
      </c>
      <c r="M1002">
        <v>6862</v>
      </c>
      <c r="N1002">
        <v>1243</v>
      </c>
      <c r="O1002" s="294">
        <v>18.114252404546779</v>
      </c>
    </row>
    <row r="1003" spans="1:15" hidden="1">
      <c r="A1003" s="293">
        <v>48201533702</v>
      </c>
      <c r="B1003" t="s">
        <v>6010</v>
      </c>
      <c r="C1003">
        <v>48201</v>
      </c>
      <c r="D1003" t="s">
        <v>858</v>
      </c>
      <c r="E1003">
        <v>6</v>
      </c>
      <c r="F1003">
        <v>60859</v>
      </c>
      <c r="G1003">
        <v>53973.75</v>
      </c>
      <c r="H1003">
        <v>75709.5</v>
      </c>
      <c r="I1003">
        <v>106804.75</v>
      </c>
      <c r="J1003" t="s">
        <v>2164</v>
      </c>
      <c r="K1003" s="294">
        <v>11.533288484853507</v>
      </c>
      <c r="L1003" t="s">
        <v>2157</v>
      </c>
      <c r="M1003">
        <v>3399</v>
      </c>
      <c r="N1003">
        <v>766</v>
      </c>
      <c r="O1003" s="294">
        <v>22.536040011768165</v>
      </c>
    </row>
    <row r="1004" spans="1:15" hidden="1">
      <c r="A1004" s="293">
        <v>48201552702</v>
      </c>
      <c r="B1004" t="s">
        <v>6162</v>
      </c>
      <c r="C1004">
        <v>48201</v>
      </c>
      <c r="D1004" t="s">
        <v>858</v>
      </c>
      <c r="E1004">
        <v>6</v>
      </c>
      <c r="F1004">
        <v>60804</v>
      </c>
      <c r="G1004">
        <v>53973.75</v>
      </c>
      <c r="H1004">
        <v>75709.5</v>
      </c>
      <c r="I1004">
        <v>106804.75</v>
      </c>
      <c r="J1004" t="s">
        <v>2164</v>
      </c>
      <c r="K1004" s="294">
        <v>11.533288484853507</v>
      </c>
      <c r="L1004" t="s">
        <v>2152</v>
      </c>
      <c r="M1004">
        <v>5133</v>
      </c>
      <c r="N1004">
        <v>547</v>
      </c>
      <c r="O1004" s="294">
        <v>10.656536138710306</v>
      </c>
    </row>
    <row r="1005" spans="1:15" hidden="1">
      <c r="A1005" s="293">
        <v>48201422406</v>
      </c>
      <c r="B1005" t="s">
        <v>5694</v>
      </c>
      <c r="C1005">
        <v>48201</v>
      </c>
      <c r="D1005" t="s">
        <v>858</v>
      </c>
      <c r="E1005">
        <v>6</v>
      </c>
      <c r="F1005">
        <v>60750</v>
      </c>
      <c r="G1005">
        <v>53973.75</v>
      </c>
      <c r="H1005">
        <v>75709.5</v>
      </c>
      <c r="I1005">
        <v>106804.75</v>
      </c>
      <c r="J1005" t="s">
        <v>2164</v>
      </c>
      <c r="K1005" s="294">
        <v>11.533288484853507</v>
      </c>
      <c r="L1005" t="s">
        <v>2152</v>
      </c>
      <c r="M1005">
        <v>2657</v>
      </c>
      <c r="N1005">
        <v>438</v>
      </c>
      <c r="O1005" s="294">
        <v>16.484757245013174</v>
      </c>
    </row>
    <row r="1006" spans="1:15" hidden="1">
      <c r="A1006" s="293">
        <v>48201521501</v>
      </c>
      <c r="B1006" t="s">
        <v>5945</v>
      </c>
      <c r="C1006">
        <v>48201</v>
      </c>
      <c r="D1006" t="s">
        <v>858</v>
      </c>
      <c r="E1006">
        <v>6</v>
      </c>
      <c r="F1006">
        <v>60493</v>
      </c>
      <c r="G1006">
        <v>53973.75</v>
      </c>
      <c r="H1006">
        <v>75709.5</v>
      </c>
      <c r="I1006">
        <v>106804.75</v>
      </c>
      <c r="J1006" t="s">
        <v>2164</v>
      </c>
      <c r="K1006" s="294">
        <v>11.533288484853507</v>
      </c>
      <c r="L1006" t="s">
        <v>2157</v>
      </c>
      <c r="M1006">
        <v>2761</v>
      </c>
      <c r="N1006">
        <v>909</v>
      </c>
      <c r="O1006" s="294">
        <v>32.922854038391883</v>
      </c>
    </row>
    <row r="1007" spans="1:15" hidden="1">
      <c r="A1007" s="293">
        <v>48201250201</v>
      </c>
      <c r="B1007" t="s">
        <v>5290</v>
      </c>
      <c r="C1007">
        <v>48201</v>
      </c>
      <c r="D1007" t="s">
        <v>858</v>
      </c>
      <c r="E1007">
        <v>6</v>
      </c>
      <c r="F1007">
        <v>60470</v>
      </c>
      <c r="G1007">
        <v>53973.75</v>
      </c>
      <c r="H1007">
        <v>75709.5</v>
      </c>
      <c r="I1007">
        <v>106804.75</v>
      </c>
      <c r="J1007" t="s">
        <v>2164</v>
      </c>
      <c r="K1007" s="294">
        <v>11.533288484853507</v>
      </c>
      <c r="L1007" t="s">
        <v>2152</v>
      </c>
      <c r="M1007">
        <v>6456</v>
      </c>
      <c r="N1007">
        <v>651</v>
      </c>
      <c r="O1007" s="294">
        <v>10.08364312267658</v>
      </c>
    </row>
    <row r="1008" spans="1:15" hidden="1">
      <c r="A1008" s="293">
        <v>48201221601</v>
      </c>
      <c r="B1008" t="s">
        <v>5172</v>
      </c>
      <c r="C1008">
        <v>48201</v>
      </c>
      <c r="D1008" t="s">
        <v>858</v>
      </c>
      <c r="E1008">
        <v>6</v>
      </c>
      <c r="F1008">
        <v>60380</v>
      </c>
      <c r="G1008">
        <v>53973.75</v>
      </c>
      <c r="H1008">
        <v>75709.5</v>
      </c>
      <c r="I1008">
        <v>106804.75</v>
      </c>
      <c r="J1008" t="s">
        <v>2164</v>
      </c>
      <c r="K1008" s="294">
        <v>11.533288484853507</v>
      </c>
      <c r="L1008" t="s">
        <v>2157</v>
      </c>
      <c r="M1008">
        <v>3346</v>
      </c>
      <c r="N1008">
        <v>1417</v>
      </c>
      <c r="O1008" s="294">
        <v>42.349073520621637</v>
      </c>
    </row>
    <row r="1009" spans="1:15" hidden="1">
      <c r="A1009" s="293">
        <v>48201323400</v>
      </c>
      <c r="B1009" t="s">
        <v>5461</v>
      </c>
      <c r="C1009">
        <v>48201</v>
      </c>
      <c r="D1009" t="s">
        <v>858</v>
      </c>
      <c r="E1009">
        <v>6</v>
      </c>
      <c r="F1009">
        <v>60362</v>
      </c>
      <c r="G1009">
        <v>53973.75</v>
      </c>
      <c r="H1009">
        <v>75709.5</v>
      </c>
      <c r="I1009">
        <v>106804.75</v>
      </c>
      <c r="J1009" t="s">
        <v>2164</v>
      </c>
      <c r="K1009" s="294">
        <v>11.533288484853507</v>
      </c>
      <c r="L1009" t="s">
        <v>2157</v>
      </c>
      <c r="M1009">
        <v>7918</v>
      </c>
      <c r="N1009">
        <v>2068</v>
      </c>
      <c r="O1009" s="294">
        <v>26.117706491538268</v>
      </c>
    </row>
    <row r="1010" spans="1:15" hidden="1">
      <c r="A1010" s="293">
        <v>48201432904</v>
      </c>
      <c r="B1010" t="s">
        <v>5777</v>
      </c>
      <c r="C1010">
        <v>48201</v>
      </c>
      <c r="D1010" t="s">
        <v>858</v>
      </c>
      <c r="E1010">
        <v>6</v>
      </c>
      <c r="F1010">
        <v>60337</v>
      </c>
      <c r="G1010">
        <v>53973.75</v>
      </c>
      <c r="H1010">
        <v>75709.5</v>
      </c>
      <c r="I1010">
        <v>106804.75</v>
      </c>
      <c r="J1010" t="s">
        <v>2164</v>
      </c>
      <c r="K1010" s="294">
        <v>11.533288484853507</v>
      </c>
      <c r="L1010" t="s">
        <v>2157</v>
      </c>
      <c r="M1010">
        <v>3823</v>
      </c>
      <c r="N1010">
        <v>883</v>
      </c>
      <c r="O1010" s="294">
        <v>23.097044206120849</v>
      </c>
    </row>
    <row r="1011" spans="1:15" hidden="1">
      <c r="A1011" s="293">
        <v>48201423402</v>
      </c>
      <c r="B1011" t="s">
        <v>5713</v>
      </c>
      <c r="C1011">
        <v>48201</v>
      </c>
      <c r="D1011" t="s">
        <v>858</v>
      </c>
      <c r="E1011">
        <v>6</v>
      </c>
      <c r="F1011">
        <v>60246</v>
      </c>
      <c r="G1011">
        <v>53973.75</v>
      </c>
      <c r="H1011">
        <v>75709.5</v>
      </c>
      <c r="I1011">
        <v>106804.75</v>
      </c>
      <c r="J1011" t="s">
        <v>2164</v>
      </c>
      <c r="K1011" s="294">
        <v>11.533288484853507</v>
      </c>
      <c r="L1011" t="s">
        <v>2152</v>
      </c>
      <c r="M1011">
        <v>4301</v>
      </c>
      <c r="N1011">
        <v>649</v>
      </c>
      <c r="O1011" s="294">
        <v>15.089514066496163</v>
      </c>
    </row>
    <row r="1012" spans="1:15" hidden="1">
      <c r="A1012" s="293">
        <v>48201431101</v>
      </c>
      <c r="B1012" t="s">
        <v>5728</v>
      </c>
      <c r="C1012">
        <v>48201</v>
      </c>
      <c r="D1012" t="s">
        <v>858</v>
      </c>
      <c r="E1012">
        <v>6</v>
      </c>
      <c r="F1012">
        <v>60174</v>
      </c>
      <c r="G1012">
        <v>53973.75</v>
      </c>
      <c r="H1012">
        <v>75709.5</v>
      </c>
      <c r="I1012">
        <v>106804.75</v>
      </c>
      <c r="J1012" t="s">
        <v>2164</v>
      </c>
      <c r="K1012" s="294">
        <v>11.533288484853507</v>
      </c>
      <c r="L1012" t="s">
        <v>2152</v>
      </c>
      <c r="M1012">
        <v>4838</v>
      </c>
      <c r="N1012">
        <v>524</v>
      </c>
      <c r="O1012" s="294">
        <v>10.830921868540718</v>
      </c>
    </row>
    <row r="1013" spans="1:15" hidden="1">
      <c r="A1013" s="293">
        <v>48201431102</v>
      </c>
      <c r="B1013" t="s">
        <v>5729</v>
      </c>
      <c r="C1013">
        <v>48201</v>
      </c>
      <c r="D1013" t="s">
        <v>858</v>
      </c>
      <c r="E1013">
        <v>6</v>
      </c>
      <c r="F1013">
        <v>60174</v>
      </c>
      <c r="G1013">
        <v>53973.75</v>
      </c>
      <c r="H1013">
        <v>75709.5</v>
      </c>
      <c r="I1013">
        <v>106804.75</v>
      </c>
      <c r="J1013" t="s">
        <v>2164</v>
      </c>
      <c r="K1013" s="294">
        <v>11.533288484853507</v>
      </c>
      <c r="L1013" t="s">
        <v>2152</v>
      </c>
      <c r="M1013">
        <v>4058</v>
      </c>
      <c r="N1013">
        <v>685</v>
      </c>
      <c r="O1013" s="294">
        <v>16.880236569738788</v>
      </c>
    </row>
    <row r="1014" spans="1:15" hidden="1">
      <c r="A1014" s="293">
        <v>48201432804</v>
      </c>
      <c r="B1014" t="s">
        <v>5772</v>
      </c>
      <c r="C1014">
        <v>48201</v>
      </c>
      <c r="D1014" t="s">
        <v>858</v>
      </c>
      <c r="E1014">
        <v>6</v>
      </c>
      <c r="F1014">
        <v>60167</v>
      </c>
      <c r="G1014">
        <v>53973.75</v>
      </c>
      <c r="H1014">
        <v>75709.5</v>
      </c>
      <c r="I1014">
        <v>106804.75</v>
      </c>
      <c r="J1014" t="s">
        <v>2164</v>
      </c>
      <c r="K1014" s="294">
        <v>11.533288484853507</v>
      </c>
      <c r="L1014" t="s">
        <v>2157</v>
      </c>
      <c r="M1014">
        <v>2164</v>
      </c>
      <c r="N1014">
        <v>453</v>
      </c>
      <c r="O1014" s="294">
        <v>20.933456561922366</v>
      </c>
    </row>
    <row r="1015" spans="1:15" hidden="1">
      <c r="A1015" s="293">
        <v>48201532700</v>
      </c>
      <c r="B1015" t="s">
        <v>5997</v>
      </c>
      <c r="C1015">
        <v>48201</v>
      </c>
      <c r="D1015" t="s">
        <v>858</v>
      </c>
      <c r="E1015">
        <v>6</v>
      </c>
      <c r="F1015">
        <v>60117</v>
      </c>
      <c r="G1015">
        <v>53973.75</v>
      </c>
      <c r="H1015">
        <v>75709.5</v>
      </c>
      <c r="I1015">
        <v>106804.75</v>
      </c>
      <c r="J1015" t="s">
        <v>2164</v>
      </c>
      <c r="K1015" s="294">
        <v>11.533288484853507</v>
      </c>
      <c r="L1015" t="s">
        <v>2152</v>
      </c>
      <c r="M1015">
        <v>5701</v>
      </c>
      <c r="N1015">
        <v>819</v>
      </c>
      <c r="O1015" s="294">
        <v>14.365900719172075</v>
      </c>
    </row>
    <row r="1016" spans="1:15" hidden="1">
      <c r="A1016" s="293">
        <v>48201452900</v>
      </c>
      <c r="B1016" t="s">
        <v>5854</v>
      </c>
      <c r="C1016">
        <v>48201</v>
      </c>
      <c r="D1016" t="s">
        <v>858</v>
      </c>
      <c r="E1016">
        <v>6</v>
      </c>
      <c r="F1016">
        <v>59920</v>
      </c>
      <c r="G1016">
        <v>53973.75</v>
      </c>
      <c r="H1016">
        <v>75709.5</v>
      </c>
      <c r="I1016">
        <v>106804.75</v>
      </c>
      <c r="J1016" t="s">
        <v>2164</v>
      </c>
      <c r="K1016" s="294">
        <v>11.533288484853507</v>
      </c>
      <c r="L1016" t="s">
        <v>2157</v>
      </c>
      <c r="M1016">
        <v>4521</v>
      </c>
      <c r="N1016">
        <v>912</v>
      </c>
      <c r="O1016" s="294">
        <v>20.172528201725282</v>
      </c>
    </row>
    <row r="1017" spans="1:15" hidden="1">
      <c r="A1017" s="293">
        <v>48201311001</v>
      </c>
      <c r="B1017" t="s">
        <v>5377</v>
      </c>
      <c r="C1017">
        <v>48201</v>
      </c>
      <c r="D1017" t="s">
        <v>858</v>
      </c>
      <c r="E1017">
        <v>6</v>
      </c>
      <c r="F1017">
        <v>59896</v>
      </c>
      <c r="G1017">
        <v>53973.75</v>
      </c>
      <c r="H1017">
        <v>75709.5</v>
      </c>
      <c r="I1017">
        <v>106804.75</v>
      </c>
      <c r="J1017" t="s">
        <v>2164</v>
      </c>
      <c r="K1017" s="294">
        <v>11.533288484853507</v>
      </c>
      <c r="L1017" t="s">
        <v>2152</v>
      </c>
      <c r="M1017">
        <v>2829</v>
      </c>
      <c r="N1017">
        <v>463</v>
      </c>
      <c r="O1017" s="294">
        <v>16.366207140332271</v>
      </c>
    </row>
    <row r="1018" spans="1:15" hidden="1">
      <c r="A1018" s="293">
        <v>48201342300</v>
      </c>
      <c r="B1018" t="s">
        <v>5568</v>
      </c>
      <c r="C1018">
        <v>48201</v>
      </c>
      <c r="D1018" t="s">
        <v>858</v>
      </c>
      <c r="E1018">
        <v>6</v>
      </c>
      <c r="F1018">
        <v>59891</v>
      </c>
      <c r="G1018">
        <v>53973.75</v>
      </c>
      <c r="H1018">
        <v>75709.5</v>
      </c>
      <c r="I1018">
        <v>106804.75</v>
      </c>
      <c r="J1018" t="s">
        <v>2164</v>
      </c>
      <c r="K1018" s="294">
        <v>11.533288484853507</v>
      </c>
      <c r="L1018" t="s">
        <v>2152</v>
      </c>
      <c r="M1018">
        <v>7491</v>
      </c>
      <c r="N1018">
        <v>1418</v>
      </c>
      <c r="O1018" s="294">
        <v>18.929381924976639</v>
      </c>
    </row>
    <row r="1019" spans="1:15" hidden="1">
      <c r="A1019" s="293">
        <v>48201311501</v>
      </c>
      <c r="B1019" t="s">
        <v>5383</v>
      </c>
      <c r="C1019">
        <v>48201</v>
      </c>
      <c r="D1019" t="s">
        <v>858</v>
      </c>
      <c r="E1019">
        <v>6</v>
      </c>
      <c r="F1019">
        <v>59875</v>
      </c>
      <c r="G1019">
        <v>53973.75</v>
      </c>
      <c r="H1019">
        <v>75709.5</v>
      </c>
      <c r="I1019">
        <v>106804.75</v>
      </c>
      <c r="J1019" t="s">
        <v>2164</v>
      </c>
      <c r="K1019" s="294">
        <v>11.533288484853507</v>
      </c>
      <c r="L1019" t="s">
        <v>2152</v>
      </c>
      <c r="M1019">
        <v>2253</v>
      </c>
      <c r="N1019">
        <v>417</v>
      </c>
      <c r="O1019" s="294">
        <v>18.508655126498002</v>
      </c>
    </row>
    <row r="1020" spans="1:15" hidden="1">
      <c r="A1020" s="293">
        <v>48201254600</v>
      </c>
      <c r="B1020" t="s">
        <v>5364</v>
      </c>
      <c r="C1020">
        <v>48201</v>
      </c>
      <c r="D1020" t="s">
        <v>858</v>
      </c>
      <c r="E1020">
        <v>6</v>
      </c>
      <c r="F1020">
        <v>59743</v>
      </c>
      <c r="G1020">
        <v>53973.75</v>
      </c>
      <c r="H1020">
        <v>75709.5</v>
      </c>
      <c r="I1020">
        <v>106804.75</v>
      </c>
      <c r="J1020" t="s">
        <v>2164</v>
      </c>
      <c r="K1020" s="294">
        <v>11.533288484853507</v>
      </c>
      <c r="L1020" t="s">
        <v>2152</v>
      </c>
      <c r="M1020">
        <v>3506</v>
      </c>
      <c r="N1020">
        <v>641</v>
      </c>
      <c r="O1020" s="294">
        <v>18.282943525385054</v>
      </c>
    </row>
    <row r="1021" spans="1:15" hidden="1">
      <c r="A1021" s="293">
        <v>48201531300</v>
      </c>
      <c r="B1021" t="s">
        <v>5978</v>
      </c>
      <c r="C1021">
        <v>48201</v>
      </c>
      <c r="D1021" t="s">
        <v>858</v>
      </c>
      <c r="E1021">
        <v>6</v>
      </c>
      <c r="F1021">
        <v>59738</v>
      </c>
      <c r="G1021">
        <v>53973.75</v>
      </c>
      <c r="H1021">
        <v>75709.5</v>
      </c>
      <c r="I1021">
        <v>106804.75</v>
      </c>
      <c r="J1021" t="s">
        <v>2164</v>
      </c>
      <c r="K1021" s="294">
        <v>11.533288484853507</v>
      </c>
      <c r="L1021" t="s">
        <v>2157</v>
      </c>
      <c r="M1021">
        <v>4786</v>
      </c>
      <c r="N1021">
        <v>1148</v>
      </c>
      <c r="O1021" s="294">
        <v>23.986627664020059</v>
      </c>
    </row>
    <row r="1022" spans="1:15" hidden="1">
      <c r="A1022" s="293">
        <v>48201230400</v>
      </c>
      <c r="B1022" t="s">
        <v>5200</v>
      </c>
      <c r="C1022">
        <v>48201</v>
      </c>
      <c r="D1022" t="s">
        <v>858</v>
      </c>
      <c r="E1022">
        <v>6</v>
      </c>
      <c r="F1022">
        <v>59688</v>
      </c>
      <c r="G1022">
        <v>53973.75</v>
      </c>
      <c r="H1022">
        <v>75709.5</v>
      </c>
      <c r="I1022">
        <v>106804.75</v>
      </c>
      <c r="J1022" t="s">
        <v>2164</v>
      </c>
      <c r="K1022" s="294">
        <v>11.533288484853507</v>
      </c>
      <c r="L1022" t="s">
        <v>2157</v>
      </c>
      <c r="M1022">
        <v>4015</v>
      </c>
      <c r="N1022">
        <v>941</v>
      </c>
      <c r="O1022" s="294">
        <v>23.437110834371108</v>
      </c>
    </row>
    <row r="1023" spans="1:15" hidden="1">
      <c r="A1023" s="293">
        <v>48201341001</v>
      </c>
      <c r="B1023" t="s">
        <v>5548</v>
      </c>
      <c r="C1023">
        <v>48201</v>
      </c>
      <c r="D1023" t="s">
        <v>858</v>
      </c>
      <c r="E1023">
        <v>6</v>
      </c>
      <c r="F1023">
        <v>59684</v>
      </c>
      <c r="G1023">
        <v>53973.75</v>
      </c>
      <c r="H1023">
        <v>75709.5</v>
      </c>
      <c r="I1023">
        <v>106804.75</v>
      </c>
      <c r="J1023" t="s">
        <v>2164</v>
      </c>
      <c r="K1023" s="294">
        <v>11.533288484853507</v>
      </c>
      <c r="L1023" t="s">
        <v>2152</v>
      </c>
      <c r="M1023">
        <v>4337</v>
      </c>
      <c r="N1023">
        <v>536</v>
      </c>
      <c r="O1023" s="294">
        <v>12.35877334563062</v>
      </c>
    </row>
    <row r="1024" spans="1:15" hidden="1">
      <c r="A1024" s="293">
        <v>48201453701</v>
      </c>
      <c r="B1024" t="s">
        <v>5870</v>
      </c>
      <c r="C1024">
        <v>48201</v>
      </c>
      <c r="D1024" t="s">
        <v>858</v>
      </c>
      <c r="E1024">
        <v>6</v>
      </c>
      <c r="F1024">
        <v>59650</v>
      </c>
      <c r="G1024">
        <v>53973.75</v>
      </c>
      <c r="H1024">
        <v>75709.5</v>
      </c>
      <c r="I1024">
        <v>106804.75</v>
      </c>
      <c r="J1024" t="s">
        <v>2164</v>
      </c>
      <c r="K1024" s="294">
        <v>11.533288484853507</v>
      </c>
      <c r="L1024" t="s">
        <v>2157</v>
      </c>
      <c r="M1024">
        <v>4333</v>
      </c>
      <c r="N1024">
        <v>1233</v>
      </c>
      <c r="O1024" s="294">
        <v>28.456035079621511</v>
      </c>
    </row>
    <row r="1025" spans="1:15" hidden="1">
      <c r="A1025" s="293">
        <v>48201254100</v>
      </c>
      <c r="B1025" t="s">
        <v>5360</v>
      </c>
      <c r="C1025">
        <v>48201</v>
      </c>
      <c r="D1025" t="s">
        <v>858</v>
      </c>
      <c r="E1025">
        <v>6</v>
      </c>
      <c r="F1025">
        <v>59539</v>
      </c>
      <c r="G1025">
        <v>53973.75</v>
      </c>
      <c r="H1025">
        <v>75709.5</v>
      </c>
      <c r="I1025">
        <v>106804.75</v>
      </c>
      <c r="J1025" t="s">
        <v>2164</v>
      </c>
      <c r="K1025" s="294">
        <v>11.533288484853507</v>
      </c>
      <c r="L1025" t="s">
        <v>2157</v>
      </c>
      <c r="M1025">
        <v>5751</v>
      </c>
      <c r="N1025">
        <v>1435</v>
      </c>
      <c r="O1025" s="294">
        <v>24.952182229177534</v>
      </c>
    </row>
    <row r="1026" spans="1:15" hidden="1">
      <c r="A1026" s="293">
        <v>48201453002</v>
      </c>
      <c r="B1026" t="s">
        <v>5856</v>
      </c>
      <c r="C1026">
        <v>48201</v>
      </c>
      <c r="D1026" t="s">
        <v>858</v>
      </c>
      <c r="E1026">
        <v>6</v>
      </c>
      <c r="F1026">
        <v>59506</v>
      </c>
      <c r="G1026">
        <v>53973.75</v>
      </c>
      <c r="H1026">
        <v>75709.5</v>
      </c>
      <c r="I1026">
        <v>106804.75</v>
      </c>
      <c r="J1026" t="s">
        <v>2164</v>
      </c>
      <c r="K1026" s="294">
        <v>11.533288484853507</v>
      </c>
      <c r="L1026" t="s">
        <v>2152</v>
      </c>
      <c r="M1026">
        <v>5404</v>
      </c>
      <c r="N1026">
        <v>1071</v>
      </c>
      <c r="O1026" s="294">
        <v>19.818652849740932</v>
      </c>
    </row>
    <row r="1027" spans="1:15" hidden="1">
      <c r="A1027" s="293">
        <v>48201321002</v>
      </c>
      <c r="B1027" t="s">
        <v>5436</v>
      </c>
      <c r="C1027">
        <v>48201</v>
      </c>
      <c r="D1027" t="s">
        <v>858</v>
      </c>
      <c r="E1027">
        <v>6</v>
      </c>
      <c r="F1027">
        <v>59496</v>
      </c>
      <c r="G1027">
        <v>53973.75</v>
      </c>
      <c r="H1027">
        <v>75709.5</v>
      </c>
      <c r="I1027">
        <v>106804.75</v>
      </c>
      <c r="J1027" t="s">
        <v>2164</v>
      </c>
      <c r="K1027" s="294">
        <v>11.533288484853507</v>
      </c>
      <c r="L1027" t="s">
        <v>2152</v>
      </c>
      <c r="M1027">
        <v>5077</v>
      </c>
      <c r="N1027">
        <v>401</v>
      </c>
      <c r="O1027" s="294">
        <v>7.8983651762852078</v>
      </c>
    </row>
    <row r="1028" spans="1:15" hidden="1">
      <c r="A1028" s="293">
        <v>48201522302</v>
      </c>
      <c r="B1028" t="s">
        <v>5959</v>
      </c>
      <c r="C1028">
        <v>48201</v>
      </c>
      <c r="D1028" t="s">
        <v>858</v>
      </c>
      <c r="E1028">
        <v>6</v>
      </c>
      <c r="F1028">
        <v>59387</v>
      </c>
      <c r="G1028">
        <v>53973.75</v>
      </c>
      <c r="H1028">
        <v>75709.5</v>
      </c>
      <c r="I1028">
        <v>106804.75</v>
      </c>
      <c r="J1028" t="s">
        <v>2164</v>
      </c>
      <c r="K1028" s="294">
        <v>11.533288484853507</v>
      </c>
      <c r="L1028" t="s">
        <v>2157</v>
      </c>
      <c r="M1028">
        <v>3436</v>
      </c>
      <c r="N1028">
        <v>825</v>
      </c>
      <c r="O1028" s="294">
        <v>24.010477299185098</v>
      </c>
    </row>
    <row r="1029" spans="1:15" hidden="1">
      <c r="A1029" s="293">
        <v>48201541702</v>
      </c>
      <c r="B1029" t="s">
        <v>6061</v>
      </c>
      <c r="C1029">
        <v>48201</v>
      </c>
      <c r="D1029" t="s">
        <v>858</v>
      </c>
      <c r="E1029">
        <v>6</v>
      </c>
      <c r="F1029">
        <v>59375</v>
      </c>
      <c r="G1029">
        <v>53973.75</v>
      </c>
      <c r="H1029">
        <v>75709.5</v>
      </c>
      <c r="I1029">
        <v>106804.75</v>
      </c>
      <c r="J1029" t="s">
        <v>2164</v>
      </c>
      <c r="K1029" s="294">
        <v>11.533288484853507</v>
      </c>
      <c r="L1029" t="s">
        <v>2152</v>
      </c>
      <c r="M1029">
        <v>2487</v>
      </c>
      <c r="N1029">
        <v>160</v>
      </c>
      <c r="O1029" s="294">
        <v>6.4334539605950942</v>
      </c>
    </row>
    <row r="1030" spans="1:15" hidden="1">
      <c r="A1030" s="293">
        <v>48201534203</v>
      </c>
      <c r="B1030" t="s">
        <v>6023</v>
      </c>
      <c r="C1030">
        <v>48201</v>
      </c>
      <c r="D1030" t="s">
        <v>858</v>
      </c>
      <c r="E1030">
        <v>6</v>
      </c>
      <c r="F1030">
        <v>59250</v>
      </c>
      <c r="G1030">
        <v>53973.75</v>
      </c>
      <c r="H1030">
        <v>75709.5</v>
      </c>
      <c r="I1030">
        <v>106804.75</v>
      </c>
      <c r="J1030" t="s">
        <v>2164</v>
      </c>
      <c r="K1030" s="294">
        <v>11.533288484853507</v>
      </c>
      <c r="L1030" t="s">
        <v>2152</v>
      </c>
      <c r="M1030">
        <v>2095</v>
      </c>
      <c r="N1030">
        <v>225</v>
      </c>
      <c r="O1030" s="294">
        <v>10.739856801909307</v>
      </c>
    </row>
    <row r="1031" spans="1:15" hidden="1">
      <c r="A1031" s="293">
        <v>48201522301</v>
      </c>
      <c r="B1031" t="s">
        <v>5958</v>
      </c>
      <c r="C1031">
        <v>48201</v>
      </c>
      <c r="D1031" t="s">
        <v>858</v>
      </c>
      <c r="E1031">
        <v>6</v>
      </c>
      <c r="F1031">
        <v>59215</v>
      </c>
      <c r="G1031">
        <v>53973.75</v>
      </c>
      <c r="H1031">
        <v>75709.5</v>
      </c>
      <c r="I1031">
        <v>106804.75</v>
      </c>
      <c r="J1031" t="s">
        <v>2164</v>
      </c>
      <c r="K1031" s="294">
        <v>11.533288484853507</v>
      </c>
      <c r="L1031" t="s">
        <v>2152</v>
      </c>
      <c r="M1031">
        <v>3661</v>
      </c>
      <c r="N1031">
        <v>690</v>
      </c>
      <c r="O1031" s="294">
        <v>18.847309478284622</v>
      </c>
    </row>
    <row r="1032" spans="1:15" hidden="1">
      <c r="A1032" s="293">
        <v>48201221900</v>
      </c>
      <c r="B1032" t="s">
        <v>5177</v>
      </c>
      <c r="C1032">
        <v>48201</v>
      </c>
      <c r="D1032" t="s">
        <v>858</v>
      </c>
      <c r="E1032">
        <v>6</v>
      </c>
      <c r="F1032">
        <v>59122</v>
      </c>
      <c r="G1032">
        <v>53973.75</v>
      </c>
      <c r="H1032">
        <v>75709.5</v>
      </c>
      <c r="I1032">
        <v>106804.75</v>
      </c>
      <c r="J1032" t="s">
        <v>2164</v>
      </c>
      <c r="K1032" s="294">
        <v>11.533288484853507</v>
      </c>
      <c r="L1032" t="s">
        <v>2157</v>
      </c>
      <c r="M1032">
        <v>5267</v>
      </c>
      <c r="N1032">
        <v>1981</v>
      </c>
      <c r="O1032" s="294">
        <v>37.611543573191568</v>
      </c>
    </row>
    <row r="1033" spans="1:15" hidden="1">
      <c r="A1033" s="293">
        <v>48201240400</v>
      </c>
      <c r="B1033" t="s">
        <v>5256</v>
      </c>
      <c r="C1033">
        <v>48201</v>
      </c>
      <c r="D1033" t="s">
        <v>858</v>
      </c>
      <c r="E1033">
        <v>6</v>
      </c>
      <c r="F1033">
        <v>59000</v>
      </c>
      <c r="G1033">
        <v>53973.75</v>
      </c>
      <c r="H1033">
        <v>75709.5</v>
      </c>
      <c r="I1033">
        <v>106804.75</v>
      </c>
      <c r="J1033" t="s">
        <v>2164</v>
      </c>
      <c r="K1033" s="294">
        <v>11.533288484853507</v>
      </c>
      <c r="L1033" t="s">
        <v>2152</v>
      </c>
      <c r="M1033">
        <v>7805</v>
      </c>
      <c r="N1033">
        <v>1435</v>
      </c>
      <c r="O1033" s="294">
        <v>18.385650224215247</v>
      </c>
    </row>
    <row r="1034" spans="1:15" hidden="1">
      <c r="A1034" s="293">
        <v>48201251402</v>
      </c>
      <c r="B1034" t="s">
        <v>5316</v>
      </c>
      <c r="C1034">
        <v>48201</v>
      </c>
      <c r="D1034" t="s">
        <v>858</v>
      </c>
      <c r="E1034">
        <v>6</v>
      </c>
      <c r="F1034">
        <v>58902</v>
      </c>
      <c r="G1034">
        <v>53973.75</v>
      </c>
      <c r="H1034">
        <v>75709.5</v>
      </c>
      <c r="I1034">
        <v>106804.75</v>
      </c>
      <c r="J1034" t="s">
        <v>2164</v>
      </c>
      <c r="K1034" s="294">
        <v>11.533288484853507</v>
      </c>
      <c r="L1034" t="s">
        <v>2157</v>
      </c>
      <c r="M1034">
        <v>6631</v>
      </c>
      <c r="N1034">
        <v>1372</v>
      </c>
      <c r="O1034" s="294">
        <v>20.690695219423919</v>
      </c>
    </row>
    <row r="1035" spans="1:15" hidden="1">
      <c r="A1035" s="293">
        <v>48201551902</v>
      </c>
      <c r="B1035" t="s">
        <v>6143</v>
      </c>
      <c r="C1035">
        <v>48201</v>
      </c>
      <c r="D1035" t="s">
        <v>858</v>
      </c>
      <c r="E1035">
        <v>6</v>
      </c>
      <c r="F1035">
        <v>58836</v>
      </c>
      <c r="G1035">
        <v>53973.75</v>
      </c>
      <c r="H1035">
        <v>75709.5</v>
      </c>
      <c r="I1035">
        <v>106804.75</v>
      </c>
      <c r="J1035" t="s">
        <v>2164</v>
      </c>
      <c r="K1035" s="294">
        <v>11.533288484853507</v>
      </c>
      <c r="L1035" t="s">
        <v>2157</v>
      </c>
      <c r="M1035">
        <v>5069</v>
      </c>
      <c r="N1035">
        <v>1058</v>
      </c>
      <c r="O1035" s="294">
        <v>20.871966857368317</v>
      </c>
    </row>
    <row r="1036" spans="1:15" hidden="1">
      <c r="A1036" s="293">
        <v>48201330302</v>
      </c>
      <c r="B1036" t="s">
        <v>5478</v>
      </c>
      <c r="C1036">
        <v>48201</v>
      </c>
      <c r="D1036" t="s">
        <v>858</v>
      </c>
      <c r="E1036">
        <v>6</v>
      </c>
      <c r="F1036">
        <v>58808</v>
      </c>
      <c r="G1036">
        <v>53973.75</v>
      </c>
      <c r="H1036">
        <v>75709.5</v>
      </c>
      <c r="I1036">
        <v>106804.75</v>
      </c>
      <c r="J1036" t="s">
        <v>2164</v>
      </c>
      <c r="K1036" s="294">
        <v>11.533288484853507</v>
      </c>
      <c r="L1036" t="s">
        <v>2152</v>
      </c>
      <c r="M1036">
        <v>5036</v>
      </c>
      <c r="N1036">
        <v>981</v>
      </c>
      <c r="O1036" s="294">
        <v>19.479745830023827</v>
      </c>
    </row>
    <row r="1037" spans="1:15" hidden="1">
      <c r="A1037" s="293">
        <v>48201341102</v>
      </c>
      <c r="B1037" t="s">
        <v>5551</v>
      </c>
      <c r="C1037">
        <v>48201</v>
      </c>
      <c r="D1037" t="s">
        <v>858</v>
      </c>
      <c r="E1037">
        <v>6</v>
      </c>
      <c r="F1037">
        <v>58750</v>
      </c>
      <c r="G1037">
        <v>53973.75</v>
      </c>
      <c r="H1037">
        <v>75709.5</v>
      </c>
      <c r="I1037">
        <v>106804.75</v>
      </c>
      <c r="J1037" t="s">
        <v>2164</v>
      </c>
      <c r="K1037" s="294">
        <v>11.533288484853507</v>
      </c>
      <c r="L1037" t="s">
        <v>2152</v>
      </c>
      <c r="M1037">
        <v>2116</v>
      </c>
      <c r="N1037">
        <v>174</v>
      </c>
      <c r="O1037" s="294">
        <v>8.2230623818525519</v>
      </c>
    </row>
    <row r="1038" spans="1:15" hidden="1">
      <c r="A1038" s="293">
        <v>48201521201</v>
      </c>
      <c r="B1038" t="s">
        <v>5940</v>
      </c>
      <c r="C1038">
        <v>48201</v>
      </c>
      <c r="D1038" t="s">
        <v>858</v>
      </c>
      <c r="E1038">
        <v>6</v>
      </c>
      <c r="F1038">
        <v>58606</v>
      </c>
      <c r="G1038">
        <v>53973.75</v>
      </c>
      <c r="H1038">
        <v>75709.5</v>
      </c>
      <c r="I1038">
        <v>106804.75</v>
      </c>
      <c r="J1038" t="s">
        <v>2164</v>
      </c>
      <c r="K1038" s="294">
        <v>11.533288484853507</v>
      </c>
      <c r="L1038" t="s">
        <v>2157</v>
      </c>
      <c r="M1038">
        <v>1842</v>
      </c>
      <c r="N1038">
        <v>562</v>
      </c>
      <c r="O1038" s="294">
        <v>30.510314875135723</v>
      </c>
    </row>
    <row r="1039" spans="1:15" hidden="1">
      <c r="A1039" s="293">
        <v>48201552303</v>
      </c>
      <c r="B1039" t="s">
        <v>6152</v>
      </c>
      <c r="C1039">
        <v>48201</v>
      </c>
      <c r="D1039" t="s">
        <v>858</v>
      </c>
      <c r="E1039">
        <v>6</v>
      </c>
      <c r="F1039">
        <v>58586</v>
      </c>
      <c r="G1039">
        <v>53973.75</v>
      </c>
      <c r="H1039">
        <v>75709.5</v>
      </c>
      <c r="I1039">
        <v>106804.75</v>
      </c>
      <c r="J1039" t="s">
        <v>2164</v>
      </c>
      <c r="K1039" s="294">
        <v>11.533288484853507</v>
      </c>
      <c r="L1039" t="s">
        <v>2152</v>
      </c>
      <c r="M1039">
        <v>2734</v>
      </c>
      <c r="N1039">
        <v>237</v>
      </c>
      <c r="O1039" s="294">
        <v>8.6686174103877107</v>
      </c>
    </row>
    <row r="1040" spans="1:15" hidden="1">
      <c r="A1040" s="293">
        <v>48201551501</v>
      </c>
      <c r="B1040" t="s">
        <v>6133</v>
      </c>
      <c r="C1040">
        <v>48201</v>
      </c>
      <c r="D1040" t="s">
        <v>858</v>
      </c>
      <c r="E1040">
        <v>6</v>
      </c>
      <c r="F1040">
        <v>58564</v>
      </c>
      <c r="G1040">
        <v>53973.75</v>
      </c>
      <c r="H1040">
        <v>75709.5</v>
      </c>
      <c r="I1040">
        <v>106804.75</v>
      </c>
      <c r="J1040" t="s">
        <v>2164</v>
      </c>
      <c r="K1040" s="294">
        <v>11.533288484853507</v>
      </c>
      <c r="L1040" t="s">
        <v>2157</v>
      </c>
      <c r="M1040">
        <v>3443</v>
      </c>
      <c r="N1040">
        <v>903</v>
      </c>
      <c r="O1040" s="294">
        <v>26.227127505082777</v>
      </c>
    </row>
    <row r="1041" spans="1:15" hidden="1">
      <c r="A1041" s="293">
        <v>48201232402</v>
      </c>
      <c r="B1041" t="s">
        <v>5225</v>
      </c>
      <c r="C1041">
        <v>48201</v>
      </c>
      <c r="D1041" t="s">
        <v>858</v>
      </c>
      <c r="E1041">
        <v>6</v>
      </c>
      <c r="F1041">
        <v>58537</v>
      </c>
      <c r="G1041">
        <v>53973.75</v>
      </c>
      <c r="H1041">
        <v>75709.5</v>
      </c>
      <c r="I1041">
        <v>106804.75</v>
      </c>
      <c r="J1041" t="s">
        <v>2164</v>
      </c>
      <c r="K1041" s="294">
        <v>11.533288484853507</v>
      </c>
      <c r="L1041" t="s">
        <v>2157</v>
      </c>
      <c r="M1041">
        <v>4607</v>
      </c>
      <c r="N1041">
        <v>941</v>
      </c>
      <c r="O1041" s="294">
        <v>20.425439548513133</v>
      </c>
    </row>
    <row r="1042" spans="1:15" hidden="1">
      <c r="A1042" s="293">
        <v>48201341303</v>
      </c>
      <c r="B1042" t="s">
        <v>5556</v>
      </c>
      <c r="C1042">
        <v>48201</v>
      </c>
      <c r="D1042" t="s">
        <v>858</v>
      </c>
      <c r="E1042">
        <v>6</v>
      </c>
      <c r="F1042">
        <v>58424</v>
      </c>
      <c r="G1042">
        <v>53973.75</v>
      </c>
      <c r="H1042">
        <v>75709.5</v>
      </c>
      <c r="I1042">
        <v>106804.75</v>
      </c>
      <c r="J1042" t="s">
        <v>2164</v>
      </c>
      <c r="K1042" s="294">
        <v>11.533288484853507</v>
      </c>
      <c r="L1042" t="s">
        <v>2152</v>
      </c>
      <c r="M1042">
        <v>3045</v>
      </c>
      <c r="N1042">
        <v>501</v>
      </c>
      <c r="O1042" s="294">
        <v>16.453201970443349</v>
      </c>
    </row>
    <row r="1043" spans="1:15" hidden="1">
      <c r="A1043" s="293">
        <v>48201320901</v>
      </c>
      <c r="B1043" t="s">
        <v>5433</v>
      </c>
      <c r="C1043">
        <v>48201</v>
      </c>
      <c r="D1043" t="s">
        <v>858</v>
      </c>
      <c r="E1043">
        <v>6</v>
      </c>
      <c r="F1043">
        <v>58357</v>
      </c>
      <c r="G1043">
        <v>53973.75</v>
      </c>
      <c r="H1043">
        <v>75709.5</v>
      </c>
      <c r="I1043">
        <v>106804.75</v>
      </c>
      <c r="J1043" t="s">
        <v>2164</v>
      </c>
      <c r="K1043" s="294">
        <v>11.533288484853507</v>
      </c>
      <c r="L1043" t="s">
        <v>2157</v>
      </c>
      <c r="M1043">
        <v>3628</v>
      </c>
      <c r="N1043">
        <v>1544</v>
      </c>
      <c r="O1043" s="294">
        <v>42.557883131201763</v>
      </c>
    </row>
    <row r="1044" spans="1:15" hidden="1">
      <c r="A1044" s="293">
        <v>48201232901</v>
      </c>
      <c r="B1044" t="s">
        <v>5236</v>
      </c>
      <c r="C1044">
        <v>48201</v>
      </c>
      <c r="D1044" t="s">
        <v>858</v>
      </c>
      <c r="E1044">
        <v>6</v>
      </c>
      <c r="F1044">
        <v>58355</v>
      </c>
      <c r="G1044">
        <v>53973.75</v>
      </c>
      <c r="H1044">
        <v>75709.5</v>
      </c>
      <c r="I1044">
        <v>106804.75</v>
      </c>
      <c r="J1044" t="s">
        <v>2164</v>
      </c>
      <c r="K1044" s="294">
        <v>11.533288484853507</v>
      </c>
      <c r="L1044" t="s">
        <v>2152</v>
      </c>
      <c r="M1044">
        <v>4743</v>
      </c>
      <c r="N1044">
        <v>234</v>
      </c>
      <c r="O1044" s="294">
        <v>4.9335863377609108</v>
      </c>
    </row>
    <row r="1045" spans="1:15" hidden="1">
      <c r="A1045" s="293">
        <v>48201432102</v>
      </c>
      <c r="B1045" t="s">
        <v>5757</v>
      </c>
      <c r="C1045">
        <v>48201</v>
      </c>
      <c r="D1045" t="s">
        <v>858</v>
      </c>
      <c r="E1045">
        <v>6</v>
      </c>
      <c r="F1045">
        <v>58101</v>
      </c>
      <c r="G1045">
        <v>53973.75</v>
      </c>
      <c r="H1045">
        <v>75709.5</v>
      </c>
      <c r="I1045">
        <v>106804.75</v>
      </c>
      <c r="J1045" t="s">
        <v>2164</v>
      </c>
      <c r="K1045" s="294">
        <v>11.533288484853507</v>
      </c>
      <c r="L1045" t="s">
        <v>2152</v>
      </c>
      <c r="M1045">
        <v>4516</v>
      </c>
      <c r="N1045">
        <v>685</v>
      </c>
      <c r="O1045" s="294">
        <v>15.168290522586359</v>
      </c>
    </row>
    <row r="1046" spans="1:15" hidden="1">
      <c r="A1046" s="293">
        <v>48201222200</v>
      </c>
      <c r="B1046" t="s">
        <v>5180</v>
      </c>
      <c r="C1046">
        <v>48201</v>
      </c>
      <c r="D1046" t="s">
        <v>858</v>
      </c>
      <c r="E1046">
        <v>6</v>
      </c>
      <c r="F1046">
        <v>58024</v>
      </c>
      <c r="G1046">
        <v>53973.75</v>
      </c>
      <c r="H1046">
        <v>75709.5</v>
      </c>
      <c r="I1046">
        <v>106804.75</v>
      </c>
      <c r="J1046" t="s">
        <v>2164</v>
      </c>
      <c r="K1046" s="294">
        <v>11.533288484853507</v>
      </c>
      <c r="L1046" t="s">
        <v>2157</v>
      </c>
      <c r="M1046">
        <v>3196</v>
      </c>
      <c r="N1046">
        <v>749</v>
      </c>
      <c r="O1046" s="294">
        <v>23.435544430538172</v>
      </c>
    </row>
    <row r="1047" spans="1:15" hidden="1">
      <c r="A1047" s="293">
        <v>48201421101</v>
      </c>
      <c r="B1047" t="s">
        <v>5665</v>
      </c>
      <c r="C1047">
        <v>48201</v>
      </c>
      <c r="D1047" t="s">
        <v>858</v>
      </c>
      <c r="E1047">
        <v>6</v>
      </c>
      <c r="F1047">
        <v>57959</v>
      </c>
      <c r="G1047">
        <v>53973.75</v>
      </c>
      <c r="H1047">
        <v>75709.5</v>
      </c>
      <c r="I1047">
        <v>106804.75</v>
      </c>
      <c r="J1047" t="s">
        <v>2164</v>
      </c>
      <c r="K1047" s="294">
        <v>11.533288484853507</v>
      </c>
      <c r="L1047" t="s">
        <v>2157</v>
      </c>
      <c r="M1047">
        <v>2646</v>
      </c>
      <c r="N1047">
        <v>762</v>
      </c>
      <c r="O1047" s="294">
        <v>28.798185941043087</v>
      </c>
    </row>
    <row r="1048" spans="1:15" hidden="1">
      <c r="A1048" s="293">
        <v>48201310700</v>
      </c>
      <c r="B1048" t="s">
        <v>5374</v>
      </c>
      <c r="C1048">
        <v>48201</v>
      </c>
      <c r="D1048" t="s">
        <v>858</v>
      </c>
      <c r="E1048">
        <v>6</v>
      </c>
      <c r="F1048">
        <v>57935</v>
      </c>
      <c r="G1048">
        <v>53973.75</v>
      </c>
      <c r="H1048">
        <v>75709.5</v>
      </c>
      <c r="I1048">
        <v>106804.75</v>
      </c>
      <c r="J1048" t="s">
        <v>2164</v>
      </c>
      <c r="K1048" s="294">
        <v>11.533288484853507</v>
      </c>
      <c r="L1048" t="s">
        <v>2157</v>
      </c>
      <c r="M1048">
        <v>3628</v>
      </c>
      <c r="N1048">
        <v>771</v>
      </c>
      <c r="O1048" s="294">
        <v>21.25137816979052</v>
      </c>
    </row>
    <row r="1049" spans="1:15" hidden="1">
      <c r="A1049" s="293">
        <v>48201451401</v>
      </c>
      <c r="B1049" t="s">
        <v>5818</v>
      </c>
      <c r="C1049">
        <v>48201</v>
      </c>
      <c r="D1049" t="s">
        <v>858</v>
      </c>
      <c r="E1049">
        <v>6</v>
      </c>
      <c r="F1049">
        <v>57846</v>
      </c>
      <c r="G1049">
        <v>53973.75</v>
      </c>
      <c r="H1049">
        <v>75709.5</v>
      </c>
      <c r="I1049">
        <v>106804.75</v>
      </c>
      <c r="J1049" t="s">
        <v>2164</v>
      </c>
      <c r="K1049" s="294">
        <v>11.533288484853507</v>
      </c>
      <c r="L1049" t="s">
        <v>2152</v>
      </c>
      <c r="M1049">
        <v>3352</v>
      </c>
      <c r="N1049">
        <v>317</v>
      </c>
      <c r="O1049" s="294">
        <v>9.4570405727923639</v>
      </c>
    </row>
    <row r="1050" spans="1:15" hidden="1">
      <c r="A1050" s="293">
        <v>48201540503</v>
      </c>
      <c r="B1050" t="s">
        <v>6030</v>
      </c>
      <c r="C1050">
        <v>48201</v>
      </c>
      <c r="D1050" t="s">
        <v>858</v>
      </c>
      <c r="E1050">
        <v>6</v>
      </c>
      <c r="F1050">
        <v>57826</v>
      </c>
      <c r="G1050">
        <v>53973.75</v>
      </c>
      <c r="H1050">
        <v>75709.5</v>
      </c>
      <c r="I1050">
        <v>106804.75</v>
      </c>
      <c r="J1050" t="s">
        <v>2164</v>
      </c>
      <c r="K1050" s="294">
        <v>11.533288484853507</v>
      </c>
      <c r="L1050" t="s">
        <v>2152</v>
      </c>
      <c r="M1050">
        <v>4955</v>
      </c>
      <c r="N1050">
        <v>447</v>
      </c>
      <c r="O1050" s="294">
        <v>9.0211907164480323</v>
      </c>
    </row>
    <row r="1051" spans="1:15" hidden="1">
      <c r="A1051" s="293">
        <v>48201533302</v>
      </c>
      <c r="B1051" t="s">
        <v>6004</v>
      </c>
      <c r="C1051">
        <v>48201</v>
      </c>
      <c r="D1051" t="s">
        <v>858</v>
      </c>
      <c r="E1051">
        <v>6</v>
      </c>
      <c r="F1051">
        <v>57750</v>
      </c>
      <c r="G1051">
        <v>53973.75</v>
      </c>
      <c r="H1051">
        <v>75709.5</v>
      </c>
      <c r="I1051">
        <v>106804.75</v>
      </c>
      <c r="J1051" t="s">
        <v>2164</v>
      </c>
      <c r="K1051" s="294">
        <v>11.533288484853507</v>
      </c>
      <c r="L1051" t="s">
        <v>2157</v>
      </c>
      <c r="M1051">
        <v>3657</v>
      </c>
      <c r="N1051">
        <v>843</v>
      </c>
      <c r="O1051" s="294">
        <v>23.051681706316653</v>
      </c>
    </row>
    <row r="1052" spans="1:15" hidden="1">
      <c r="A1052" s="293">
        <v>48291701300</v>
      </c>
      <c r="B1052" t="s">
        <v>6972</v>
      </c>
      <c r="C1052">
        <v>48291</v>
      </c>
      <c r="D1052" t="s">
        <v>1974</v>
      </c>
      <c r="E1052">
        <v>6</v>
      </c>
      <c r="F1052">
        <v>62911</v>
      </c>
      <c r="G1052">
        <v>53973.75</v>
      </c>
      <c r="H1052">
        <v>75709.5</v>
      </c>
      <c r="I1052">
        <v>106804.75</v>
      </c>
      <c r="J1052" t="s">
        <v>2164</v>
      </c>
      <c r="K1052" s="294">
        <v>11.533288484853507</v>
      </c>
      <c r="L1052" t="s">
        <v>2152</v>
      </c>
      <c r="M1052">
        <v>3535</v>
      </c>
      <c r="N1052">
        <v>341</v>
      </c>
      <c r="O1052" s="294">
        <v>9.6463932107496451</v>
      </c>
    </row>
    <row r="1053" spans="1:15" hidden="1">
      <c r="A1053" s="293">
        <v>48201330303</v>
      </c>
      <c r="B1053" t="s">
        <v>5479</v>
      </c>
      <c r="C1053">
        <v>48201</v>
      </c>
      <c r="D1053" t="s">
        <v>858</v>
      </c>
      <c r="E1053">
        <v>6</v>
      </c>
      <c r="F1053">
        <v>57679</v>
      </c>
      <c r="G1053">
        <v>53973.75</v>
      </c>
      <c r="H1053">
        <v>75709.5</v>
      </c>
      <c r="I1053">
        <v>106804.75</v>
      </c>
      <c r="J1053" t="s">
        <v>2164</v>
      </c>
      <c r="K1053" s="294">
        <v>11.533288484853507</v>
      </c>
      <c r="L1053" t="s">
        <v>2152</v>
      </c>
      <c r="M1053">
        <v>4858</v>
      </c>
      <c r="N1053">
        <v>425</v>
      </c>
      <c r="O1053" s="294">
        <v>8.7484561547962123</v>
      </c>
    </row>
    <row r="1054" spans="1:15" hidden="1">
      <c r="A1054" s="293">
        <v>48201531500</v>
      </c>
      <c r="B1054" t="s">
        <v>5980</v>
      </c>
      <c r="C1054">
        <v>48201</v>
      </c>
      <c r="D1054" t="s">
        <v>858</v>
      </c>
      <c r="E1054">
        <v>6</v>
      </c>
      <c r="F1054">
        <v>57500</v>
      </c>
      <c r="G1054">
        <v>53973.75</v>
      </c>
      <c r="H1054">
        <v>75709.5</v>
      </c>
      <c r="I1054">
        <v>106804.75</v>
      </c>
      <c r="J1054" t="s">
        <v>2164</v>
      </c>
      <c r="K1054" s="294">
        <v>11.533288484853507</v>
      </c>
      <c r="L1054" t="s">
        <v>2152</v>
      </c>
      <c r="M1054">
        <v>2540</v>
      </c>
      <c r="N1054">
        <v>307</v>
      </c>
      <c r="O1054" s="294">
        <v>12.086614173228346</v>
      </c>
    </row>
    <row r="1055" spans="1:15" hidden="1">
      <c r="A1055" s="293">
        <v>48201232201</v>
      </c>
      <c r="B1055" t="s">
        <v>5218</v>
      </c>
      <c r="C1055">
        <v>48201</v>
      </c>
      <c r="D1055" t="s">
        <v>858</v>
      </c>
      <c r="E1055">
        <v>6</v>
      </c>
      <c r="F1055">
        <v>57449</v>
      </c>
      <c r="G1055">
        <v>53973.75</v>
      </c>
      <c r="H1055">
        <v>75709.5</v>
      </c>
      <c r="I1055">
        <v>106804.75</v>
      </c>
      <c r="J1055" t="s">
        <v>2164</v>
      </c>
      <c r="K1055" s="294">
        <v>11.533288484853507</v>
      </c>
      <c r="L1055" t="s">
        <v>2157</v>
      </c>
      <c r="M1055">
        <v>6454</v>
      </c>
      <c r="N1055">
        <v>2623</v>
      </c>
      <c r="O1055" s="294">
        <v>40.641462658816238</v>
      </c>
    </row>
    <row r="1056" spans="1:15" hidden="1">
      <c r="A1056" s="293">
        <v>48201533802</v>
      </c>
      <c r="B1056" t="s">
        <v>6011</v>
      </c>
      <c r="C1056">
        <v>48201</v>
      </c>
      <c r="D1056" t="s">
        <v>858</v>
      </c>
      <c r="E1056">
        <v>6</v>
      </c>
      <c r="F1056">
        <v>57235</v>
      </c>
      <c r="G1056">
        <v>53973.75</v>
      </c>
      <c r="H1056">
        <v>75709.5</v>
      </c>
      <c r="I1056">
        <v>106804.75</v>
      </c>
      <c r="J1056" t="s">
        <v>2164</v>
      </c>
      <c r="K1056" s="294">
        <v>11.533288484853507</v>
      </c>
      <c r="L1056" t="s">
        <v>2157</v>
      </c>
      <c r="M1056">
        <v>6995</v>
      </c>
      <c r="N1056">
        <v>1493</v>
      </c>
      <c r="O1056" s="294">
        <v>21.343817012151536</v>
      </c>
    </row>
    <row r="1057" spans="1:15" hidden="1">
      <c r="A1057" s="293">
        <v>48201231800</v>
      </c>
      <c r="B1057" t="s">
        <v>5214</v>
      </c>
      <c r="C1057">
        <v>48201</v>
      </c>
      <c r="D1057" t="s">
        <v>858</v>
      </c>
      <c r="E1057">
        <v>6</v>
      </c>
      <c r="F1057">
        <v>57198</v>
      </c>
      <c r="G1057">
        <v>53973.75</v>
      </c>
      <c r="H1057">
        <v>75709.5</v>
      </c>
      <c r="I1057">
        <v>106804.75</v>
      </c>
      <c r="J1057" t="s">
        <v>2164</v>
      </c>
      <c r="K1057" s="294">
        <v>11.533288484853507</v>
      </c>
      <c r="L1057" t="s">
        <v>2157</v>
      </c>
      <c r="M1057">
        <v>3146</v>
      </c>
      <c r="N1057">
        <v>750</v>
      </c>
      <c r="O1057" s="294">
        <v>23.839796567069293</v>
      </c>
    </row>
    <row r="1058" spans="1:15" hidden="1">
      <c r="A1058" s="293">
        <v>48201432303</v>
      </c>
      <c r="B1058" t="s">
        <v>5761</v>
      </c>
      <c r="C1058">
        <v>48201</v>
      </c>
      <c r="D1058" t="s">
        <v>858</v>
      </c>
      <c r="E1058">
        <v>6</v>
      </c>
      <c r="F1058">
        <v>57194</v>
      </c>
      <c r="G1058">
        <v>53973.75</v>
      </c>
      <c r="H1058">
        <v>75709.5</v>
      </c>
      <c r="I1058">
        <v>106804.75</v>
      </c>
      <c r="J1058" t="s">
        <v>2164</v>
      </c>
      <c r="K1058" s="294">
        <v>11.533288484853507</v>
      </c>
      <c r="L1058" t="s">
        <v>2157</v>
      </c>
      <c r="M1058">
        <v>2703</v>
      </c>
      <c r="N1058">
        <v>626</v>
      </c>
      <c r="O1058" s="294">
        <v>23.159452460229375</v>
      </c>
    </row>
    <row r="1059" spans="1:15" hidden="1">
      <c r="A1059" s="293">
        <v>48201431304</v>
      </c>
      <c r="B1059" t="s">
        <v>5736</v>
      </c>
      <c r="C1059">
        <v>48201</v>
      </c>
      <c r="D1059" t="s">
        <v>858</v>
      </c>
      <c r="E1059">
        <v>6</v>
      </c>
      <c r="F1059">
        <v>57190</v>
      </c>
      <c r="G1059">
        <v>53973.75</v>
      </c>
      <c r="H1059">
        <v>75709.5</v>
      </c>
      <c r="I1059">
        <v>106804.75</v>
      </c>
      <c r="J1059" t="s">
        <v>2164</v>
      </c>
      <c r="K1059" s="294">
        <v>11.533288484853507</v>
      </c>
      <c r="L1059" t="s">
        <v>2152</v>
      </c>
      <c r="M1059">
        <v>2842</v>
      </c>
      <c r="N1059">
        <v>194</v>
      </c>
      <c r="O1059" s="294">
        <v>6.8261787473610127</v>
      </c>
    </row>
    <row r="1060" spans="1:15" hidden="1">
      <c r="A1060" s="293">
        <v>48201221100</v>
      </c>
      <c r="B1060" t="s">
        <v>5165</v>
      </c>
      <c r="C1060">
        <v>48201</v>
      </c>
      <c r="D1060" t="s">
        <v>858</v>
      </c>
      <c r="E1060">
        <v>6</v>
      </c>
      <c r="F1060">
        <v>56993</v>
      </c>
      <c r="G1060">
        <v>53973.75</v>
      </c>
      <c r="H1060">
        <v>75709.5</v>
      </c>
      <c r="I1060">
        <v>106804.75</v>
      </c>
      <c r="J1060" t="s">
        <v>2164</v>
      </c>
      <c r="K1060" s="294">
        <v>11.533288484853507</v>
      </c>
      <c r="L1060" t="s">
        <v>2157</v>
      </c>
      <c r="M1060">
        <v>3464</v>
      </c>
      <c r="N1060">
        <v>709</v>
      </c>
      <c r="O1060" s="294">
        <v>20.467667436489606</v>
      </c>
    </row>
    <row r="1061" spans="1:15" hidden="1">
      <c r="A1061" s="293">
        <v>48201532502</v>
      </c>
      <c r="B1061" t="s">
        <v>5993</v>
      </c>
      <c r="C1061">
        <v>48201</v>
      </c>
      <c r="D1061" t="s">
        <v>858</v>
      </c>
      <c r="E1061">
        <v>6</v>
      </c>
      <c r="F1061">
        <v>56857</v>
      </c>
      <c r="G1061">
        <v>53973.75</v>
      </c>
      <c r="H1061">
        <v>75709.5</v>
      </c>
      <c r="I1061">
        <v>106804.75</v>
      </c>
      <c r="J1061" t="s">
        <v>2164</v>
      </c>
      <c r="K1061" s="294">
        <v>11.533288484853507</v>
      </c>
      <c r="L1061" t="s">
        <v>2157</v>
      </c>
      <c r="M1061">
        <v>5786</v>
      </c>
      <c r="N1061">
        <v>1551</v>
      </c>
      <c r="O1061" s="294">
        <v>26.806083650190114</v>
      </c>
    </row>
    <row r="1062" spans="1:15" hidden="1">
      <c r="A1062" s="293">
        <v>48201350803</v>
      </c>
      <c r="B1062" t="s">
        <v>5597</v>
      </c>
      <c r="C1062">
        <v>48201</v>
      </c>
      <c r="D1062" t="s">
        <v>858</v>
      </c>
      <c r="E1062">
        <v>6</v>
      </c>
      <c r="F1062">
        <v>56845</v>
      </c>
      <c r="G1062">
        <v>53973.75</v>
      </c>
      <c r="H1062">
        <v>75709.5</v>
      </c>
      <c r="I1062">
        <v>106804.75</v>
      </c>
      <c r="J1062" t="s">
        <v>2164</v>
      </c>
      <c r="K1062" s="294">
        <v>11.533288484853507</v>
      </c>
      <c r="L1062" t="s">
        <v>2152</v>
      </c>
      <c r="M1062">
        <v>3082</v>
      </c>
      <c r="N1062">
        <v>143</v>
      </c>
      <c r="O1062" s="294">
        <v>4.6398442569759899</v>
      </c>
    </row>
    <row r="1063" spans="1:15" hidden="1">
      <c r="A1063" s="293">
        <v>48201423203</v>
      </c>
      <c r="B1063" t="s">
        <v>5707</v>
      </c>
      <c r="C1063">
        <v>48201</v>
      </c>
      <c r="D1063" t="s">
        <v>858</v>
      </c>
      <c r="E1063">
        <v>6</v>
      </c>
      <c r="F1063">
        <v>56719</v>
      </c>
      <c r="G1063">
        <v>53973.75</v>
      </c>
      <c r="H1063">
        <v>75709.5</v>
      </c>
      <c r="I1063">
        <v>106804.75</v>
      </c>
      <c r="J1063" t="s">
        <v>2164</v>
      </c>
      <c r="K1063" s="294">
        <v>11.533288484853507</v>
      </c>
      <c r="L1063" t="s">
        <v>2157</v>
      </c>
      <c r="M1063">
        <v>2152</v>
      </c>
      <c r="N1063">
        <v>432</v>
      </c>
      <c r="O1063" s="294">
        <v>20.074349442379184</v>
      </c>
    </row>
    <row r="1064" spans="1:15" hidden="1">
      <c r="A1064" s="293">
        <v>48201433202</v>
      </c>
      <c r="B1064" t="s">
        <v>5785</v>
      </c>
      <c r="C1064">
        <v>48201</v>
      </c>
      <c r="D1064" t="s">
        <v>858</v>
      </c>
      <c r="E1064">
        <v>6</v>
      </c>
      <c r="F1064">
        <v>56701</v>
      </c>
      <c r="G1064">
        <v>53973.75</v>
      </c>
      <c r="H1064">
        <v>75709.5</v>
      </c>
      <c r="I1064">
        <v>106804.75</v>
      </c>
      <c r="J1064" t="s">
        <v>2164</v>
      </c>
      <c r="K1064" s="294">
        <v>11.533288484853507</v>
      </c>
      <c r="L1064" t="s">
        <v>2157</v>
      </c>
      <c r="M1064">
        <v>3524</v>
      </c>
      <c r="N1064">
        <v>857</v>
      </c>
      <c r="O1064" s="294">
        <v>24.318955732122589</v>
      </c>
    </row>
    <row r="1065" spans="1:15" hidden="1">
      <c r="A1065" s="293">
        <v>48201340101</v>
      </c>
      <c r="B1065" t="s">
        <v>5533</v>
      </c>
      <c r="C1065">
        <v>48201</v>
      </c>
      <c r="D1065" t="s">
        <v>858</v>
      </c>
      <c r="E1065">
        <v>6</v>
      </c>
      <c r="F1065">
        <v>56619</v>
      </c>
      <c r="G1065">
        <v>53973.75</v>
      </c>
      <c r="H1065">
        <v>75709.5</v>
      </c>
      <c r="I1065">
        <v>106804.75</v>
      </c>
      <c r="J1065" t="s">
        <v>2164</v>
      </c>
      <c r="K1065" s="294">
        <v>11.533288484853507</v>
      </c>
      <c r="L1065" t="s">
        <v>2152</v>
      </c>
      <c r="M1065">
        <v>1563</v>
      </c>
      <c r="N1065">
        <v>183</v>
      </c>
      <c r="O1065" s="294">
        <v>11.708253358925145</v>
      </c>
    </row>
    <row r="1066" spans="1:15" hidden="1">
      <c r="A1066" s="293">
        <v>48201521202</v>
      </c>
      <c r="B1066" t="s">
        <v>5941</v>
      </c>
      <c r="C1066">
        <v>48201</v>
      </c>
      <c r="D1066" t="s">
        <v>858</v>
      </c>
      <c r="E1066">
        <v>6</v>
      </c>
      <c r="F1066">
        <v>56289</v>
      </c>
      <c r="G1066">
        <v>53973.75</v>
      </c>
      <c r="H1066">
        <v>75709.5</v>
      </c>
      <c r="I1066">
        <v>106804.75</v>
      </c>
      <c r="J1066" t="s">
        <v>2164</v>
      </c>
      <c r="K1066" s="294">
        <v>11.533288484853507</v>
      </c>
      <c r="L1066" t="s">
        <v>2157</v>
      </c>
      <c r="M1066">
        <v>3158</v>
      </c>
      <c r="N1066">
        <v>766</v>
      </c>
      <c r="O1066" s="294">
        <v>24.255858138062063</v>
      </c>
    </row>
    <row r="1067" spans="1:15" hidden="1">
      <c r="A1067" s="293">
        <v>48201541403</v>
      </c>
      <c r="B1067" t="s">
        <v>6055</v>
      </c>
      <c r="C1067">
        <v>48201</v>
      </c>
      <c r="D1067" t="s">
        <v>858</v>
      </c>
      <c r="E1067">
        <v>6</v>
      </c>
      <c r="F1067">
        <v>56122</v>
      </c>
      <c r="G1067">
        <v>53973.75</v>
      </c>
      <c r="H1067">
        <v>75709.5</v>
      </c>
      <c r="I1067">
        <v>106804.75</v>
      </c>
      <c r="J1067" t="s">
        <v>2164</v>
      </c>
      <c r="K1067" s="294">
        <v>11.533288484853507</v>
      </c>
      <c r="L1067" t="s">
        <v>2152</v>
      </c>
      <c r="M1067">
        <v>2897</v>
      </c>
      <c r="N1067">
        <v>327</v>
      </c>
      <c r="O1067" s="294">
        <v>11.287538833275802</v>
      </c>
    </row>
    <row r="1068" spans="1:15" hidden="1">
      <c r="A1068" s="293">
        <v>48201454400</v>
      </c>
      <c r="B1068" t="s">
        <v>5882</v>
      </c>
      <c r="C1068">
        <v>48201</v>
      </c>
      <c r="D1068" t="s">
        <v>858</v>
      </c>
      <c r="E1068">
        <v>6</v>
      </c>
      <c r="F1068">
        <v>56071</v>
      </c>
      <c r="G1068">
        <v>53973.75</v>
      </c>
      <c r="H1068">
        <v>75709.5</v>
      </c>
      <c r="I1068">
        <v>106804.75</v>
      </c>
      <c r="J1068" t="s">
        <v>2164</v>
      </c>
      <c r="K1068" s="294">
        <v>11.533288484853507</v>
      </c>
      <c r="L1068" t="s">
        <v>2152</v>
      </c>
      <c r="M1068">
        <v>1045</v>
      </c>
      <c r="N1068">
        <v>126</v>
      </c>
      <c r="O1068" s="294">
        <v>12.057416267942584</v>
      </c>
    </row>
    <row r="1069" spans="1:15" hidden="1">
      <c r="A1069" s="293">
        <v>48201432003</v>
      </c>
      <c r="B1069" t="s">
        <v>5752</v>
      </c>
      <c r="C1069">
        <v>48201</v>
      </c>
      <c r="D1069" t="s">
        <v>858</v>
      </c>
      <c r="E1069">
        <v>6</v>
      </c>
      <c r="F1069">
        <v>56011</v>
      </c>
      <c r="G1069">
        <v>53973.75</v>
      </c>
      <c r="H1069">
        <v>75709.5</v>
      </c>
      <c r="I1069">
        <v>106804.75</v>
      </c>
      <c r="J1069" t="s">
        <v>2164</v>
      </c>
      <c r="K1069" s="294">
        <v>11.533288484853507</v>
      </c>
      <c r="L1069" t="s">
        <v>2152</v>
      </c>
      <c r="M1069">
        <v>1663</v>
      </c>
      <c r="N1069">
        <v>213</v>
      </c>
      <c r="O1069" s="294">
        <v>12.808177991581479</v>
      </c>
    </row>
    <row r="1070" spans="1:15" hidden="1">
      <c r="A1070" s="293">
        <v>48201233701</v>
      </c>
      <c r="B1070" t="s">
        <v>5251</v>
      </c>
      <c r="C1070">
        <v>48201</v>
      </c>
      <c r="D1070" t="s">
        <v>858</v>
      </c>
      <c r="E1070">
        <v>6</v>
      </c>
      <c r="F1070">
        <v>55975</v>
      </c>
      <c r="G1070">
        <v>53973.75</v>
      </c>
      <c r="H1070">
        <v>75709.5</v>
      </c>
      <c r="I1070">
        <v>106804.75</v>
      </c>
      <c r="J1070" t="s">
        <v>2164</v>
      </c>
      <c r="K1070" s="294">
        <v>11.533288484853507</v>
      </c>
      <c r="L1070" t="s">
        <v>2157</v>
      </c>
      <c r="M1070">
        <v>4358</v>
      </c>
      <c r="N1070">
        <v>918</v>
      </c>
      <c r="O1070" s="294">
        <v>21.06470858191831</v>
      </c>
    </row>
    <row r="1071" spans="1:15" hidden="1">
      <c r="A1071" s="293">
        <v>48201532400</v>
      </c>
      <c r="B1071" t="s">
        <v>5992</v>
      </c>
      <c r="C1071">
        <v>48201</v>
      </c>
      <c r="D1071" t="s">
        <v>858</v>
      </c>
      <c r="E1071">
        <v>6</v>
      </c>
      <c r="F1071">
        <v>55947</v>
      </c>
      <c r="G1071">
        <v>53973.75</v>
      </c>
      <c r="H1071">
        <v>75709.5</v>
      </c>
      <c r="I1071">
        <v>106804.75</v>
      </c>
      <c r="J1071" t="s">
        <v>2164</v>
      </c>
      <c r="K1071" s="294">
        <v>11.533288484853507</v>
      </c>
      <c r="L1071" t="s">
        <v>2152</v>
      </c>
      <c r="M1071">
        <v>6299</v>
      </c>
      <c r="N1071">
        <v>649</v>
      </c>
      <c r="O1071" s="294">
        <v>10.303222733767264</v>
      </c>
    </row>
    <row r="1072" spans="1:15" hidden="1">
      <c r="A1072" s="293">
        <v>48201541802</v>
      </c>
      <c r="B1072" t="s">
        <v>6064</v>
      </c>
      <c r="C1072">
        <v>48201</v>
      </c>
      <c r="D1072" t="s">
        <v>858</v>
      </c>
      <c r="E1072">
        <v>6</v>
      </c>
      <c r="F1072">
        <v>55898</v>
      </c>
      <c r="G1072">
        <v>53973.75</v>
      </c>
      <c r="H1072">
        <v>75709.5</v>
      </c>
      <c r="I1072">
        <v>106804.75</v>
      </c>
      <c r="J1072" t="s">
        <v>2164</v>
      </c>
      <c r="K1072" s="294">
        <v>11.533288484853507</v>
      </c>
      <c r="L1072" t="s">
        <v>2152</v>
      </c>
      <c r="M1072">
        <v>4088</v>
      </c>
      <c r="N1072">
        <v>596</v>
      </c>
      <c r="O1072" s="294">
        <v>14.579256360078277</v>
      </c>
    </row>
    <row r="1073" spans="1:15" hidden="1">
      <c r="A1073" s="293">
        <v>48201320100</v>
      </c>
      <c r="B1073" t="s">
        <v>5425</v>
      </c>
      <c r="C1073">
        <v>48201</v>
      </c>
      <c r="D1073" t="s">
        <v>858</v>
      </c>
      <c r="E1073">
        <v>6</v>
      </c>
      <c r="F1073">
        <v>55893</v>
      </c>
      <c r="G1073">
        <v>53973.75</v>
      </c>
      <c r="H1073">
        <v>75709.5</v>
      </c>
      <c r="I1073">
        <v>106804.75</v>
      </c>
      <c r="J1073" t="s">
        <v>2164</v>
      </c>
      <c r="K1073" s="294">
        <v>11.533288484853507</v>
      </c>
      <c r="L1073" t="s">
        <v>2152</v>
      </c>
      <c r="M1073">
        <v>2439</v>
      </c>
      <c r="N1073">
        <v>397</v>
      </c>
      <c r="O1073" s="294">
        <v>16.277162771627715</v>
      </c>
    </row>
    <row r="1074" spans="1:15" hidden="1">
      <c r="A1074" s="293">
        <v>48201322200</v>
      </c>
      <c r="B1074" t="s">
        <v>5451</v>
      </c>
      <c r="C1074">
        <v>48201</v>
      </c>
      <c r="D1074" t="s">
        <v>858</v>
      </c>
      <c r="E1074">
        <v>6</v>
      </c>
      <c r="F1074">
        <v>55857</v>
      </c>
      <c r="G1074">
        <v>53973.75</v>
      </c>
      <c r="H1074">
        <v>75709.5</v>
      </c>
      <c r="I1074">
        <v>106804.75</v>
      </c>
      <c r="J1074" t="s">
        <v>2164</v>
      </c>
      <c r="K1074" s="294">
        <v>11.533288484853507</v>
      </c>
      <c r="L1074" t="s">
        <v>2157</v>
      </c>
      <c r="M1074">
        <v>1433</v>
      </c>
      <c r="N1074">
        <v>293</v>
      </c>
      <c r="O1074" s="294">
        <v>20.446615491974878</v>
      </c>
    </row>
    <row r="1075" spans="1:15" hidden="1">
      <c r="A1075" s="293">
        <v>48201553602</v>
      </c>
      <c r="B1075" t="s">
        <v>6180</v>
      </c>
      <c r="C1075">
        <v>48201</v>
      </c>
      <c r="D1075" t="s">
        <v>858</v>
      </c>
      <c r="E1075">
        <v>6</v>
      </c>
      <c r="F1075">
        <v>55504</v>
      </c>
      <c r="G1075">
        <v>53973.75</v>
      </c>
      <c r="H1075">
        <v>75709.5</v>
      </c>
      <c r="I1075">
        <v>106804.75</v>
      </c>
      <c r="J1075" t="s">
        <v>2164</v>
      </c>
      <c r="K1075" s="294">
        <v>11.533288484853507</v>
      </c>
      <c r="L1075" t="s">
        <v>2152</v>
      </c>
      <c r="M1075">
        <v>2196</v>
      </c>
      <c r="N1075">
        <v>291</v>
      </c>
      <c r="O1075" s="294">
        <v>13.251366120218581</v>
      </c>
    </row>
    <row r="1076" spans="1:15" hidden="1">
      <c r="A1076" s="293">
        <v>48201534002</v>
      </c>
      <c r="B1076" t="s">
        <v>6018</v>
      </c>
      <c r="C1076">
        <v>48201</v>
      </c>
      <c r="D1076" t="s">
        <v>858</v>
      </c>
      <c r="E1076">
        <v>6</v>
      </c>
      <c r="F1076">
        <v>55481</v>
      </c>
      <c r="G1076">
        <v>53973.75</v>
      </c>
      <c r="H1076">
        <v>75709.5</v>
      </c>
      <c r="I1076">
        <v>106804.75</v>
      </c>
      <c r="J1076" t="s">
        <v>2164</v>
      </c>
      <c r="K1076" s="294">
        <v>11.533288484853507</v>
      </c>
      <c r="L1076" t="s">
        <v>2157</v>
      </c>
      <c r="M1076">
        <v>4898</v>
      </c>
      <c r="N1076">
        <v>1133</v>
      </c>
      <c r="O1076" s="294">
        <v>23.131890567578601</v>
      </c>
    </row>
    <row r="1077" spans="1:15" hidden="1">
      <c r="A1077" s="293">
        <v>48201322100</v>
      </c>
      <c r="B1077" t="s">
        <v>5450</v>
      </c>
      <c r="C1077">
        <v>48201</v>
      </c>
      <c r="D1077" t="s">
        <v>858</v>
      </c>
      <c r="E1077">
        <v>6</v>
      </c>
      <c r="F1077">
        <v>55257</v>
      </c>
      <c r="G1077">
        <v>53973.75</v>
      </c>
      <c r="H1077">
        <v>75709.5</v>
      </c>
      <c r="I1077">
        <v>106804.75</v>
      </c>
      <c r="J1077" t="s">
        <v>2164</v>
      </c>
      <c r="K1077" s="294">
        <v>11.533288484853507</v>
      </c>
      <c r="L1077" t="s">
        <v>2152</v>
      </c>
      <c r="M1077">
        <v>3804</v>
      </c>
      <c r="N1077">
        <v>700</v>
      </c>
      <c r="O1077" s="294">
        <v>18.401682439537328</v>
      </c>
    </row>
    <row r="1078" spans="1:15" hidden="1">
      <c r="A1078" s="293">
        <v>48201420100</v>
      </c>
      <c r="B1078" t="s">
        <v>5655</v>
      </c>
      <c r="C1078">
        <v>48201</v>
      </c>
      <c r="D1078" t="s">
        <v>858</v>
      </c>
      <c r="E1078">
        <v>6</v>
      </c>
      <c r="F1078">
        <v>55140</v>
      </c>
      <c r="G1078">
        <v>53973.75</v>
      </c>
      <c r="H1078">
        <v>75709.5</v>
      </c>
      <c r="I1078">
        <v>106804.75</v>
      </c>
      <c r="J1078" t="s">
        <v>2164</v>
      </c>
      <c r="K1078" s="294">
        <v>11.533288484853507</v>
      </c>
      <c r="L1078" t="s">
        <v>2152</v>
      </c>
      <c r="M1078">
        <v>2843</v>
      </c>
      <c r="N1078">
        <v>279</v>
      </c>
      <c r="O1078" s="294">
        <v>9.8135772071755198</v>
      </c>
    </row>
    <row r="1079" spans="1:15" hidden="1">
      <c r="A1079" s="293">
        <v>48201212500</v>
      </c>
      <c r="B1079" t="s">
        <v>5153</v>
      </c>
      <c r="C1079">
        <v>48201</v>
      </c>
      <c r="D1079" t="s">
        <v>858</v>
      </c>
      <c r="E1079">
        <v>6</v>
      </c>
      <c r="F1079">
        <v>54966</v>
      </c>
      <c r="G1079">
        <v>53973.75</v>
      </c>
      <c r="H1079">
        <v>75709.5</v>
      </c>
      <c r="I1079">
        <v>106804.75</v>
      </c>
      <c r="J1079" t="s">
        <v>2164</v>
      </c>
      <c r="K1079" s="294">
        <v>11.533288484853507</v>
      </c>
      <c r="L1079" t="s">
        <v>2157</v>
      </c>
      <c r="M1079">
        <v>3495</v>
      </c>
      <c r="N1079">
        <v>827</v>
      </c>
      <c r="O1079" s="294">
        <v>23.662374821173103</v>
      </c>
    </row>
    <row r="1080" spans="1:15" hidden="1">
      <c r="A1080" s="293">
        <v>48201540504</v>
      </c>
      <c r="B1080" t="s">
        <v>6031</v>
      </c>
      <c r="C1080">
        <v>48201</v>
      </c>
      <c r="D1080" t="s">
        <v>858</v>
      </c>
      <c r="E1080">
        <v>6</v>
      </c>
      <c r="F1080">
        <v>54947</v>
      </c>
      <c r="G1080">
        <v>53973.75</v>
      </c>
      <c r="H1080">
        <v>75709.5</v>
      </c>
      <c r="I1080">
        <v>106804.75</v>
      </c>
      <c r="J1080" t="s">
        <v>2164</v>
      </c>
      <c r="K1080" s="294">
        <v>11.533288484853507</v>
      </c>
      <c r="L1080" t="s">
        <v>2157</v>
      </c>
      <c r="M1080">
        <v>3201</v>
      </c>
      <c r="N1080">
        <v>924</v>
      </c>
      <c r="O1080" s="294">
        <v>28.865979381443296</v>
      </c>
    </row>
    <row r="1081" spans="1:15" hidden="1">
      <c r="A1081" s="293">
        <v>48201232303</v>
      </c>
      <c r="B1081" t="s">
        <v>5221</v>
      </c>
      <c r="C1081">
        <v>48201</v>
      </c>
      <c r="D1081" t="s">
        <v>858</v>
      </c>
      <c r="E1081">
        <v>6</v>
      </c>
      <c r="F1081">
        <v>54908</v>
      </c>
      <c r="G1081">
        <v>53973.75</v>
      </c>
      <c r="H1081">
        <v>75709.5</v>
      </c>
      <c r="I1081">
        <v>106804.75</v>
      </c>
      <c r="J1081" t="s">
        <v>2164</v>
      </c>
      <c r="K1081" s="294">
        <v>11.533288484853507</v>
      </c>
      <c r="L1081" t="s">
        <v>2157</v>
      </c>
      <c r="M1081">
        <v>5395</v>
      </c>
      <c r="N1081">
        <v>1161</v>
      </c>
      <c r="O1081" s="294">
        <v>21.519925857275254</v>
      </c>
    </row>
    <row r="1082" spans="1:15" hidden="1">
      <c r="A1082" s="293">
        <v>48201211502</v>
      </c>
      <c r="B1082" t="s">
        <v>5147</v>
      </c>
      <c r="C1082">
        <v>48201</v>
      </c>
      <c r="D1082" t="s">
        <v>858</v>
      </c>
      <c r="E1082">
        <v>6</v>
      </c>
      <c r="F1082">
        <v>54900</v>
      </c>
      <c r="G1082">
        <v>53973.75</v>
      </c>
      <c r="H1082">
        <v>75709.5</v>
      </c>
      <c r="I1082">
        <v>106804.75</v>
      </c>
      <c r="J1082" t="s">
        <v>2164</v>
      </c>
      <c r="K1082" s="294">
        <v>11.533288484853507</v>
      </c>
      <c r="L1082" t="s">
        <v>2157</v>
      </c>
      <c r="M1082">
        <v>2613</v>
      </c>
      <c r="N1082">
        <v>698</v>
      </c>
      <c r="O1082" s="294">
        <v>26.71259089169537</v>
      </c>
    </row>
    <row r="1083" spans="1:15" hidden="1">
      <c r="A1083" s="293">
        <v>48201232403</v>
      </c>
      <c r="B1083" t="s">
        <v>5226</v>
      </c>
      <c r="C1083">
        <v>48201</v>
      </c>
      <c r="D1083" t="s">
        <v>858</v>
      </c>
      <c r="E1083">
        <v>6</v>
      </c>
      <c r="F1083">
        <v>54886</v>
      </c>
      <c r="G1083">
        <v>53973.75</v>
      </c>
      <c r="H1083">
        <v>75709.5</v>
      </c>
      <c r="I1083">
        <v>106804.75</v>
      </c>
      <c r="J1083" t="s">
        <v>2164</v>
      </c>
      <c r="K1083" s="294">
        <v>11.533288484853507</v>
      </c>
      <c r="L1083" t="s">
        <v>2152</v>
      </c>
      <c r="M1083">
        <v>4142</v>
      </c>
      <c r="N1083">
        <v>798</v>
      </c>
      <c r="O1083" s="294">
        <v>19.26605504587156</v>
      </c>
    </row>
    <row r="1084" spans="1:15" hidden="1">
      <c r="A1084" s="293">
        <v>48201331502</v>
      </c>
      <c r="B1084" t="s">
        <v>5493</v>
      </c>
      <c r="C1084">
        <v>48201</v>
      </c>
      <c r="D1084" t="s">
        <v>858</v>
      </c>
      <c r="E1084">
        <v>6</v>
      </c>
      <c r="F1084">
        <v>54703</v>
      </c>
      <c r="G1084">
        <v>53973.75</v>
      </c>
      <c r="H1084">
        <v>75709.5</v>
      </c>
      <c r="I1084">
        <v>106804.75</v>
      </c>
      <c r="J1084" t="s">
        <v>2164</v>
      </c>
      <c r="K1084" s="294">
        <v>11.533288484853507</v>
      </c>
      <c r="L1084" t="s">
        <v>2152</v>
      </c>
      <c r="M1084">
        <v>5494</v>
      </c>
      <c r="N1084">
        <v>424</v>
      </c>
      <c r="O1084" s="294">
        <v>7.7175100109210053</v>
      </c>
    </row>
    <row r="1085" spans="1:15" hidden="1">
      <c r="A1085" s="293">
        <v>48201421302</v>
      </c>
      <c r="B1085" t="s">
        <v>5673</v>
      </c>
      <c r="C1085">
        <v>48201</v>
      </c>
      <c r="D1085" t="s">
        <v>858</v>
      </c>
      <c r="E1085">
        <v>6</v>
      </c>
      <c r="F1085">
        <v>54679</v>
      </c>
      <c r="G1085">
        <v>53973.75</v>
      </c>
      <c r="H1085">
        <v>75709.5</v>
      </c>
      <c r="I1085">
        <v>106804.75</v>
      </c>
      <c r="J1085" t="s">
        <v>2164</v>
      </c>
      <c r="K1085" s="294">
        <v>11.533288484853507</v>
      </c>
      <c r="L1085" t="s">
        <v>2157</v>
      </c>
      <c r="M1085">
        <v>4817</v>
      </c>
      <c r="N1085">
        <v>1214</v>
      </c>
      <c r="O1085" s="294">
        <v>25.202408137845133</v>
      </c>
    </row>
    <row r="1086" spans="1:15" hidden="1">
      <c r="A1086" s="293">
        <v>48201551602</v>
      </c>
      <c r="B1086" t="s">
        <v>6136</v>
      </c>
      <c r="C1086">
        <v>48201</v>
      </c>
      <c r="D1086" t="s">
        <v>858</v>
      </c>
      <c r="E1086">
        <v>6</v>
      </c>
      <c r="F1086">
        <v>54594</v>
      </c>
      <c r="G1086">
        <v>53973.75</v>
      </c>
      <c r="H1086">
        <v>75709.5</v>
      </c>
      <c r="I1086">
        <v>106804.75</v>
      </c>
      <c r="J1086" t="s">
        <v>2164</v>
      </c>
      <c r="K1086" s="294">
        <v>11.533288484853507</v>
      </c>
      <c r="L1086" t="s">
        <v>2152</v>
      </c>
      <c r="M1086">
        <v>4783</v>
      </c>
      <c r="N1086">
        <v>954</v>
      </c>
      <c r="O1086" s="294">
        <v>19.945640811206356</v>
      </c>
    </row>
    <row r="1087" spans="1:15" hidden="1">
      <c r="A1087" s="293">
        <v>48201232802</v>
      </c>
      <c r="B1087" t="s">
        <v>5235</v>
      </c>
      <c r="C1087">
        <v>48201</v>
      </c>
      <c r="D1087" t="s">
        <v>858</v>
      </c>
      <c r="E1087">
        <v>6</v>
      </c>
      <c r="F1087">
        <v>54519</v>
      </c>
      <c r="G1087">
        <v>53973.75</v>
      </c>
      <c r="H1087">
        <v>75709.5</v>
      </c>
      <c r="I1087">
        <v>106804.75</v>
      </c>
      <c r="J1087" t="s">
        <v>2164</v>
      </c>
      <c r="K1087" s="294">
        <v>11.533288484853507</v>
      </c>
      <c r="L1087" t="s">
        <v>2152</v>
      </c>
      <c r="M1087">
        <v>2907</v>
      </c>
      <c r="N1087">
        <v>214</v>
      </c>
      <c r="O1087" s="294">
        <v>7.3615411076711395</v>
      </c>
    </row>
    <row r="1088" spans="1:15" hidden="1">
      <c r="A1088" s="293">
        <v>48201233703</v>
      </c>
      <c r="B1088" t="s">
        <v>5253</v>
      </c>
      <c r="C1088">
        <v>48201</v>
      </c>
      <c r="D1088" t="s">
        <v>858</v>
      </c>
      <c r="E1088">
        <v>6</v>
      </c>
      <c r="F1088">
        <v>54375</v>
      </c>
      <c r="G1088">
        <v>53973.75</v>
      </c>
      <c r="H1088">
        <v>75709.5</v>
      </c>
      <c r="I1088">
        <v>106804.75</v>
      </c>
      <c r="J1088" t="s">
        <v>2164</v>
      </c>
      <c r="K1088" s="294">
        <v>11.533288484853507</v>
      </c>
      <c r="L1088" t="s">
        <v>2152</v>
      </c>
      <c r="M1088">
        <v>2672</v>
      </c>
      <c r="N1088">
        <v>458</v>
      </c>
      <c r="O1088" s="294">
        <v>17.140718562874252</v>
      </c>
    </row>
    <row r="1089" spans="1:15" hidden="1">
      <c r="A1089" s="293">
        <v>48201254200</v>
      </c>
      <c r="B1089" t="s">
        <v>5361</v>
      </c>
      <c r="C1089">
        <v>48201</v>
      </c>
      <c r="D1089" t="s">
        <v>858</v>
      </c>
      <c r="E1089">
        <v>6</v>
      </c>
      <c r="F1089">
        <v>54375</v>
      </c>
      <c r="G1089">
        <v>53973.75</v>
      </c>
      <c r="H1089">
        <v>75709.5</v>
      </c>
      <c r="I1089">
        <v>106804.75</v>
      </c>
      <c r="J1089" t="s">
        <v>2164</v>
      </c>
      <c r="K1089" s="294">
        <v>11.533288484853507</v>
      </c>
      <c r="L1089" t="s">
        <v>2157</v>
      </c>
      <c r="M1089">
        <v>2602</v>
      </c>
      <c r="N1089">
        <v>539</v>
      </c>
      <c r="O1089" s="294">
        <v>20.714834742505765</v>
      </c>
    </row>
    <row r="1090" spans="1:15" hidden="1">
      <c r="A1090" s="293">
        <v>48201311900</v>
      </c>
      <c r="B1090" t="s">
        <v>5389</v>
      </c>
      <c r="C1090">
        <v>48201</v>
      </c>
      <c r="D1090" t="s">
        <v>858</v>
      </c>
      <c r="E1090">
        <v>6</v>
      </c>
      <c r="F1090">
        <v>54375</v>
      </c>
      <c r="G1090">
        <v>53973.75</v>
      </c>
      <c r="H1090">
        <v>75709.5</v>
      </c>
      <c r="I1090">
        <v>106804.75</v>
      </c>
      <c r="J1090" t="s">
        <v>2164</v>
      </c>
      <c r="K1090" s="294">
        <v>11.533288484853507</v>
      </c>
      <c r="L1090" t="s">
        <v>2152</v>
      </c>
      <c r="M1090">
        <v>1497</v>
      </c>
      <c r="N1090">
        <v>189</v>
      </c>
      <c r="O1090" s="294">
        <v>12.625250501002002</v>
      </c>
    </row>
    <row r="1091" spans="1:15" hidden="1">
      <c r="A1091" s="293">
        <v>48201451502</v>
      </c>
      <c r="B1091" t="s">
        <v>5824</v>
      </c>
      <c r="C1091">
        <v>48201</v>
      </c>
      <c r="D1091" t="s">
        <v>858</v>
      </c>
      <c r="E1091">
        <v>6</v>
      </c>
      <c r="F1091">
        <v>54324</v>
      </c>
      <c r="G1091">
        <v>53973.75</v>
      </c>
      <c r="H1091">
        <v>75709.5</v>
      </c>
      <c r="I1091">
        <v>106804.75</v>
      </c>
      <c r="J1091" t="s">
        <v>2164</v>
      </c>
      <c r="K1091" s="294">
        <v>11.533288484853507</v>
      </c>
      <c r="L1091" t="s">
        <v>2152</v>
      </c>
      <c r="M1091">
        <v>2564</v>
      </c>
      <c r="N1091">
        <v>169</v>
      </c>
      <c r="O1091" s="294">
        <v>6.5912636505460211</v>
      </c>
    </row>
    <row r="1092" spans="1:15" hidden="1">
      <c r="A1092" s="293">
        <v>48201522101</v>
      </c>
      <c r="B1092" t="s">
        <v>5954</v>
      </c>
      <c r="C1092">
        <v>48201</v>
      </c>
      <c r="D1092" t="s">
        <v>858</v>
      </c>
      <c r="E1092">
        <v>6</v>
      </c>
      <c r="F1092">
        <v>54286</v>
      </c>
      <c r="G1092">
        <v>53973.75</v>
      </c>
      <c r="H1092">
        <v>75709.5</v>
      </c>
      <c r="I1092">
        <v>106804.75</v>
      </c>
      <c r="J1092" t="s">
        <v>2164</v>
      </c>
      <c r="K1092" s="294">
        <v>11.533288484853507</v>
      </c>
      <c r="L1092" t="s">
        <v>2157</v>
      </c>
      <c r="M1092">
        <v>3442</v>
      </c>
      <c r="N1092">
        <v>781</v>
      </c>
      <c r="O1092" s="294">
        <v>22.690296339337596</v>
      </c>
    </row>
    <row r="1093" spans="1:15" hidden="1">
      <c r="A1093" s="293">
        <v>48201452801</v>
      </c>
      <c r="B1093" t="s">
        <v>5852</v>
      </c>
      <c r="C1093">
        <v>48201</v>
      </c>
      <c r="D1093" t="s">
        <v>858</v>
      </c>
      <c r="E1093">
        <v>6</v>
      </c>
      <c r="F1093">
        <v>54282</v>
      </c>
      <c r="G1093">
        <v>53973.75</v>
      </c>
      <c r="H1093">
        <v>75709.5</v>
      </c>
      <c r="I1093">
        <v>106804.75</v>
      </c>
      <c r="J1093" t="s">
        <v>2164</v>
      </c>
      <c r="K1093" s="294">
        <v>11.533288484853507</v>
      </c>
      <c r="L1093" t="s">
        <v>2157</v>
      </c>
      <c r="M1093">
        <v>5272</v>
      </c>
      <c r="N1093">
        <v>1194</v>
      </c>
      <c r="O1093" s="294">
        <v>22.647951441578147</v>
      </c>
    </row>
    <row r="1094" spans="1:15" hidden="1">
      <c r="A1094" s="293">
        <v>48201310400</v>
      </c>
      <c r="B1094" t="s">
        <v>5371</v>
      </c>
      <c r="C1094">
        <v>48201</v>
      </c>
      <c r="D1094" t="s">
        <v>858</v>
      </c>
      <c r="E1094">
        <v>6</v>
      </c>
      <c r="F1094">
        <v>54230</v>
      </c>
      <c r="G1094">
        <v>53973.75</v>
      </c>
      <c r="H1094">
        <v>75709.5</v>
      </c>
      <c r="I1094">
        <v>106804.75</v>
      </c>
      <c r="J1094" t="s">
        <v>2164</v>
      </c>
      <c r="K1094" s="294">
        <v>11.533288484853507</v>
      </c>
      <c r="L1094" t="s">
        <v>2152</v>
      </c>
      <c r="M1094">
        <v>2922</v>
      </c>
      <c r="N1094">
        <v>538</v>
      </c>
      <c r="O1094" s="294">
        <v>18.412046543463383</v>
      </c>
    </row>
    <row r="1095" spans="1:15" hidden="1">
      <c r="A1095" s="293">
        <v>48201343000</v>
      </c>
      <c r="B1095" t="s">
        <v>5575</v>
      </c>
      <c r="C1095">
        <v>48201</v>
      </c>
      <c r="D1095" t="s">
        <v>858</v>
      </c>
      <c r="E1095">
        <v>6</v>
      </c>
      <c r="F1095">
        <v>54201</v>
      </c>
      <c r="G1095">
        <v>53973.75</v>
      </c>
      <c r="H1095">
        <v>75709.5</v>
      </c>
      <c r="I1095">
        <v>106804.75</v>
      </c>
      <c r="J1095" t="s">
        <v>2164</v>
      </c>
      <c r="K1095" s="294">
        <v>11.533288484853507</v>
      </c>
      <c r="L1095" t="s">
        <v>2152</v>
      </c>
      <c r="M1095">
        <v>8189</v>
      </c>
      <c r="N1095">
        <v>1272</v>
      </c>
      <c r="O1095" s="294">
        <v>15.533032116253512</v>
      </c>
    </row>
    <row r="1096" spans="1:15" hidden="1">
      <c r="A1096" s="293">
        <v>48201452002</v>
      </c>
      <c r="B1096" t="s">
        <v>5835</v>
      </c>
      <c r="C1096">
        <v>48201</v>
      </c>
      <c r="D1096" t="s">
        <v>858</v>
      </c>
      <c r="E1096">
        <v>6</v>
      </c>
      <c r="F1096">
        <v>54176</v>
      </c>
      <c r="G1096">
        <v>53973.75</v>
      </c>
      <c r="H1096">
        <v>75709.5</v>
      </c>
      <c r="I1096">
        <v>106804.75</v>
      </c>
      <c r="J1096" t="s">
        <v>2164</v>
      </c>
      <c r="K1096" s="294">
        <v>11.533288484853507</v>
      </c>
      <c r="L1096" t="s">
        <v>2152</v>
      </c>
      <c r="M1096">
        <v>3464</v>
      </c>
      <c r="N1096">
        <v>548</v>
      </c>
      <c r="O1096" s="294">
        <v>15.819861431870669</v>
      </c>
    </row>
    <row r="1097" spans="1:15" hidden="1">
      <c r="A1097" s="293">
        <v>48201252500</v>
      </c>
      <c r="B1097" t="s">
        <v>5339</v>
      </c>
      <c r="C1097">
        <v>48201</v>
      </c>
      <c r="D1097" t="s">
        <v>858</v>
      </c>
      <c r="E1097">
        <v>6</v>
      </c>
      <c r="F1097">
        <v>54158</v>
      </c>
      <c r="G1097">
        <v>53973.75</v>
      </c>
      <c r="H1097">
        <v>75709.5</v>
      </c>
      <c r="I1097">
        <v>106804.75</v>
      </c>
      <c r="J1097" t="s">
        <v>2164</v>
      </c>
      <c r="K1097" s="294">
        <v>11.533288484853507</v>
      </c>
      <c r="L1097" t="s">
        <v>2157</v>
      </c>
      <c r="M1097">
        <v>4777</v>
      </c>
      <c r="N1097">
        <v>1366</v>
      </c>
      <c r="O1097" s="294">
        <v>28.59535273184007</v>
      </c>
    </row>
    <row r="1098" spans="1:15" hidden="1">
      <c r="A1098" s="293">
        <v>48201340502</v>
      </c>
      <c r="B1098" t="s">
        <v>5542</v>
      </c>
      <c r="C1098">
        <v>48201</v>
      </c>
      <c r="D1098" t="s">
        <v>858</v>
      </c>
      <c r="E1098">
        <v>6</v>
      </c>
      <c r="F1098">
        <v>54105</v>
      </c>
      <c r="G1098">
        <v>53973.75</v>
      </c>
      <c r="H1098">
        <v>75709.5</v>
      </c>
      <c r="I1098">
        <v>106804.75</v>
      </c>
      <c r="J1098" t="s">
        <v>2164</v>
      </c>
      <c r="K1098" s="294">
        <v>11.533288484853507</v>
      </c>
      <c r="L1098" t="s">
        <v>2157</v>
      </c>
      <c r="M1098">
        <v>2187</v>
      </c>
      <c r="N1098">
        <v>709</v>
      </c>
      <c r="O1098" s="294">
        <v>32.418838591678096</v>
      </c>
    </row>
    <row r="1099" spans="1:15" hidden="1">
      <c r="A1099" s="293">
        <v>48201221501</v>
      </c>
      <c r="B1099" t="s">
        <v>5170</v>
      </c>
      <c r="C1099">
        <v>48201</v>
      </c>
      <c r="D1099" t="s">
        <v>858</v>
      </c>
      <c r="E1099">
        <v>6</v>
      </c>
      <c r="F1099">
        <v>54070</v>
      </c>
      <c r="G1099">
        <v>53973.75</v>
      </c>
      <c r="H1099">
        <v>75709.5</v>
      </c>
      <c r="I1099">
        <v>106804.75</v>
      </c>
      <c r="J1099" t="s">
        <v>2164</v>
      </c>
      <c r="K1099" s="294">
        <v>11.533288484853507</v>
      </c>
      <c r="L1099" t="s">
        <v>2157</v>
      </c>
      <c r="M1099">
        <v>5402</v>
      </c>
      <c r="N1099">
        <v>1242</v>
      </c>
      <c r="O1099" s="294">
        <v>22.991484635320251</v>
      </c>
    </row>
    <row r="1100" spans="1:15" hidden="1">
      <c r="A1100" s="293">
        <v>48201323701</v>
      </c>
      <c r="B1100" t="s">
        <v>5465</v>
      </c>
      <c r="C1100">
        <v>48201</v>
      </c>
      <c r="D1100" t="s">
        <v>858</v>
      </c>
      <c r="E1100">
        <v>6</v>
      </c>
      <c r="F1100">
        <v>54020</v>
      </c>
      <c r="G1100">
        <v>53973.75</v>
      </c>
      <c r="H1100">
        <v>75709.5</v>
      </c>
      <c r="I1100">
        <v>106804.75</v>
      </c>
      <c r="J1100" t="s">
        <v>2164</v>
      </c>
      <c r="K1100" s="294">
        <v>11.533288484853507</v>
      </c>
      <c r="L1100" t="s">
        <v>2152</v>
      </c>
      <c r="M1100">
        <v>4062</v>
      </c>
      <c r="N1100">
        <v>321</v>
      </c>
      <c r="O1100" s="294">
        <v>7.9025110782865591</v>
      </c>
    </row>
    <row r="1101" spans="1:15" hidden="1">
      <c r="A1101" s="293">
        <v>48201453502</v>
      </c>
      <c r="B1101" t="s">
        <v>5866</v>
      </c>
      <c r="C1101">
        <v>48201</v>
      </c>
      <c r="D1101" t="s">
        <v>858</v>
      </c>
      <c r="E1101">
        <v>6</v>
      </c>
      <c r="F1101">
        <v>53990</v>
      </c>
      <c r="G1101">
        <v>53973.75</v>
      </c>
      <c r="H1101">
        <v>75709.5</v>
      </c>
      <c r="I1101">
        <v>106804.75</v>
      </c>
      <c r="J1101" t="s">
        <v>2164</v>
      </c>
      <c r="K1101" s="294">
        <v>11.533288484853507</v>
      </c>
      <c r="L1101" t="s">
        <v>2157</v>
      </c>
      <c r="M1101">
        <v>3442</v>
      </c>
      <c r="N1101">
        <v>1019</v>
      </c>
      <c r="O1101" s="294">
        <v>29.604880883207436</v>
      </c>
    </row>
    <row r="1102" spans="1:15" hidden="1">
      <c r="A1102" s="293">
        <v>48201322900</v>
      </c>
      <c r="B1102" t="s">
        <v>5456</v>
      </c>
      <c r="C1102">
        <v>48201</v>
      </c>
      <c r="D1102" t="s">
        <v>858</v>
      </c>
      <c r="E1102">
        <v>6</v>
      </c>
      <c r="F1102">
        <v>53981</v>
      </c>
      <c r="G1102">
        <v>53973.75</v>
      </c>
      <c r="H1102">
        <v>75709.5</v>
      </c>
      <c r="I1102">
        <v>106804.75</v>
      </c>
      <c r="J1102" t="s">
        <v>2164</v>
      </c>
      <c r="K1102" s="294">
        <v>11.533288484853507</v>
      </c>
      <c r="L1102" t="s">
        <v>2152</v>
      </c>
      <c r="M1102">
        <v>3550</v>
      </c>
      <c r="N1102">
        <v>402</v>
      </c>
      <c r="O1102" s="294">
        <v>11.32394366197183</v>
      </c>
    </row>
    <row r="1103" spans="1:15" hidden="1">
      <c r="A1103" s="293">
        <v>48201331100</v>
      </c>
      <c r="B1103" t="s">
        <v>5488</v>
      </c>
      <c r="C1103">
        <v>48201</v>
      </c>
      <c r="D1103" t="s">
        <v>858</v>
      </c>
      <c r="E1103">
        <v>6</v>
      </c>
      <c r="F1103">
        <v>53974</v>
      </c>
      <c r="G1103">
        <v>53973.75</v>
      </c>
      <c r="H1103">
        <v>75709.5</v>
      </c>
      <c r="I1103">
        <v>106804.75</v>
      </c>
      <c r="J1103" t="s">
        <v>2164</v>
      </c>
      <c r="K1103" s="294">
        <v>11.533288484853507</v>
      </c>
      <c r="L1103" t="s">
        <v>2157</v>
      </c>
      <c r="M1103">
        <v>3972</v>
      </c>
      <c r="N1103">
        <v>1034</v>
      </c>
      <c r="O1103" s="294">
        <v>26.032225579053375</v>
      </c>
    </row>
    <row r="1104" spans="1:15" hidden="1">
      <c r="A1104" s="293">
        <v>48201253000</v>
      </c>
      <c r="B1104" t="s">
        <v>5346</v>
      </c>
      <c r="C1104">
        <v>48201</v>
      </c>
      <c r="D1104" t="s">
        <v>858</v>
      </c>
      <c r="E1104">
        <v>6</v>
      </c>
      <c r="F1104">
        <v>53970</v>
      </c>
      <c r="G1104">
        <v>53973.75</v>
      </c>
      <c r="H1104">
        <v>75709.5</v>
      </c>
      <c r="I1104">
        <v>106804.75</v>
      </c>
      <c r="J1104" t="s">
        <v>2159</v>
      </c>
      <c r="K1104" s="294">
        <v>11.533288484853507</v>
      </c>
      <c r="L1104" t="s">
        <v>2157</v>
      </c>
      <c r="M1104">
        <v>4902</v>
      </c>
      <c r="N1104">
        <v>1374</v>
      </c>
      <c r="O1104" s="294">
        <v>28.02937576499388</v>
      </c>
    </row>
    <row r="1105" spans="1:15" hidden="1">
      <c r="A1105" s="293">
        <v>48201330200</v>
      </c>
      <c r="B1105" t="s">
        <v>5476</v>
      </c>
      <c r="C1105">
        <v>48201</v>
      </c>
      <c r="D1105" t="s">
        <v>858</v>
      </c>
      <c r="E1105">
        <v>6</v>
      </c>
      <c r="F1105">
        <v>53903</v>
      </c>
      <c r="G1105">
        <v>53973.75</v>
      </c>
      <c r="H1105">
        <v>75709.5</v>
      </c>
      <c r="I1105">
        <v>106804.75</v>
      </c>
      <c r="J1105" t="s">
        <v>2159</v>
      </c>
      <c r="K1105" s="294">
        <v>11.533288484853507</v>
      </c>
      <c r="L1105" t="s">
        <v>2157</v>
      </c>
      <c r="M1105">
        <v>5647</v>
      </c>
      <c r="N1105">
        <v>1589</v>
      </c>
      <c r="O1105" s="294">
        <v>28.138834779528953</v>
      </c>
    </row>
    <row r="1106" spans="1:15" hidden="1">
      <c r="A1106" s="293">
        <v>48201521401</v>
      </c>
      <c r="B1106" t="s">
        <v>5943</v>
      </c>
      <c r="C1106">
        <v>48201</v>
      </c>
      <c r="D1106" t="s">
        <v>858</v>
      </c>
      <c r="E1106">
        <v>6</v>
      </c>
      <c r="F1106">
        <v>53895</v>
      </c>
      <c r="G1106">
        <v>53973.75</v>
      </c>
      <c r="H1106">
        <v>75709.5</v>
      </c>
      <c r="I1106">
        <v>106804.75</v>
      </c>
      <c r="J1106" t="s">
        <v>2159</v>
      </c>
      <c r="K1106" s="294">
        <v>11.533288484853507</v>
      </c>
      <c r="L1106" t="s">
        <v>2157</v>
      </c>
      <c r="M1106">
        <v>3673</v>
      </c>
      <c r="N1106">
        <v>1554</v>
      </c>
      <c r="O1106" s="294">
        <v>42.308739450040839</v>
      </c>
    </row>
    <row r="1107" spans="1:15" hidden="1">
      <c r="A1107" s="293">
        <v>48201451904</v>
      </c>
      <c r="B1107" t="s">
        <v>5833</v>
      </c>
      <c r="C1107">
        <v>48201</v>
      </c>
      <c r="D1107" t="s">
        <v>858</v>
      </c>
      <c r="E1107">
        <v>6</v>
      </c>
      <c r="F1107">
        <v>53843</v>
      </c>
      <c r="G1107">
        <v>53973.75</v>
      </c>
      <c r="H1107">
        <v>75709.5</v>
      </c>
      <c r="I1107">
        <v>106804.75</v>
      </c>
      <c r="J1107" t="s">
        <v>2159</v>
      </c>
      <c r="K1107" s="294">
        <v>11.533288484853507</v>
      </c>
      <c r="L1107" t="s">
        <v>2152</v>
      </c>
      <c r="M1107">
        <v>3663</v>
      </c>
      <c r="N1107">
        <v>181</v>
      </c>
      <c r="O1107" s="294">
        <v>4.9413049413049412</v>
      </c>
    </row>
    <row r="1108" spans="1:15" hidden="1">
      <c r="A1108" s="293">
        <v>48201333302</v>
      </c>
      <c r="B1108" t="s">
        <v>5517</v>
      </c>
      <c r="C1108">
        <v>48201</v>
      </c>
      <c r="D1108" t="s">
        <v>858</v>
      </c>
      <c r="E1108">
        <v>6</v>
      </c>
      <c r="F1108">
        <v>53830</v>
      </c>
      <c r="G1108">
        <v>53973.75</v>
      </c>
      <c r="H1108">
        <v>75709.5</v>
      </c>
      <c r="I1108">
        <v>106804.75</v>
      </c>
      <c r="J1108" t="s">
        <v>2159</v>
      </c>
      <c r="K1108" s="294">
        <v>11.533288484853507</v>
      </c>
      <c r="L1108" t="s">
        <v>2157</v>
      </c>
      <c r="M1108">
        <v>3215</v>
      </c>
      <c r="N1108">
        <v>746</v>
      </c>
      <c r="O1108" s="294">
        <v>23.203732503888023</v>
      </c>
    </row>
    <row r="1109" spans="1:15" hidden="1">
      <c r="A1109" s="293">
        <v>48201220300</v>
      </c>
      <c r="B1109" t="s">
        <v>5156</v>
      </c>
      <c r="C1109">
        <v>48201</v>
      </c>
      <c r="D1109" t="s">
        <v>858</v>
      </c>
      <c r="E1109">
        <v>6</v>
      </c>
      <c r="F1109">
        <v>53792</v>
      </c>
      <c r="G1109">
        <v>53973.75</v>
      </c>
      <c r="H1109">
        <v>75709.5</v>
      </c>
      <c r="I1109">
        <v>106804.75</v>
      </c>
      <c r="J1109" t="s">
        <v>2159</v>
      </c>
      <c r="K1109" s="294">
        <v>11.533288484853507</v>
      </c>
      <c r="L1109" t="s">
        <v>2157</v>
      </c>
      <c r="M1109">
        <v>3840</v>
      </c>
      <c r="N1109">
        <v>1109</v>
      </c>
      <c r="O1109" s="294">
        <v>28.880208333333336</v>
      </c>
    </row>
    <row r="1110" spans="1:15" hidden="1">
      <c r="A1110" s="293">
        <v>48201222900</v>
      </c>
      <c r="B1110" t="s">
        <v>5193</v>
      </c>
      <c r="C1110">
        <v>48201</v>
      </c>
      <c r="D1110" t="s">
        <v>858</v>
      </c>
      <c r="E1110">
        <v>6</v>
      </c>
      <c r="F1110">
        <v>53672</v>
      </c>
      <c r="G1110">
        <v>53973.75</v>
      </c>
      <c r="H1110">
        <v>75709.5</v>
      </c>
      <c r="I1110">
        <v>106804.75</v>
      </c>
      <c r="J1110" t="s">
        <v>2159</v>
      </c>
      <c r="K1110" s="294">
        <v>11.533288484853507</v>
      </c>
      <c r="L1110" t="s">
        <v>2157</v>
      </c>
      <c r="M1110">
        <v>8286</v>
      </c>
      <c r="N1110">
        <v>2569</v>
      </c>
      <c r="O1110" s="294">
        <v>31.004103306782525</v>
      </c>
    </row>
    <row r="1111" spans="1:15" hidden="1">
      <c r="A1111" s="293">
        <v>48201232703</v>
      </c>
      <c r="B1111" t="s">
        <v>5232</v>
      </c>
      <c r="C1111">
        <v>48201</v>
      </c>
      <c r="D1111" t="s">
        <v>858</v>
      </c>
      <c r="E1111">
        <v>6</v>
      </c>
      <c r="F1111">
        <v>53458</v>
      </c>
      <c r="G1111">
        <v>53973.75</v>
      </c>
      <c r="H1111">
        <v>75709.5</v>
      </c>
      <c r="I1111">
        <v>106804.75</v>
      </c>
      <c r="J1111" t="s">
        <v>2159</v>
      </c>
      <c r="K1111" s="294">
        <v>11.533288484853507</v>
      </c>
      <c r="L1111" t="s">
        <v>2157</v>
      </c>
      <c r="M1111">
        <v>2526</v>
      </c>
      <c r="N1111">
        <v>692</v>
      </c>
      <c r="O1111" s="294">
        <v>27.395091053048297</v>
      </c>
    </row>
    <row r="1112" spans="1:15" hidden="1">
      <c r="A1112" s="293">
        <v>48201533500</v>
      </c>
      <c r="B1112" t="s">
        <v>6007</v>
      </c>
      <c r="C1112">
        <v>48201</v>
      </c>
      <c r="D1112" t="s">
        <v>858</v>
      </c>
      <c r="E1112">
        <v>6</v>
      </c>
      <c r="F1112">
        <v>53452</v>
      </c>
      <c r="G1112">
        <v>53973.75</v>
      </c>
      <c r="H1112">
        <v>75709.5</v>
      </c>
      <c r="I1112">
        <v>106804.75</v>
      </c>
      <c r="J1112" t="s">
        <v>2159</v>
      </c>
      <c r="K1112" s="294">
        <v>11.533288484853507</v>
      </c>
      <c r="L1112" t="s">
        <v>2152</v>
      </c>
      <c r="M1112">
        <v>3917</v>
      </c>
      <c r="N1112">
        <v>562</v>
      </c>
      <c r="O1112" s="294">
        <v>14.347715088077612</v>
      </c>
    </row>
    <row r="1113" spans="1:15" hidden="1">
      <c r="A1113" s="293">
        <v>48201551201</v>
      </c>
      <c r="B1113" t="s">
        <v>6129</v>
      </c>
      <c r="C1113">
        <v>48201</v>
      </c>
      <c r="D1113" t="s">
        <v>858</v>
      </c>
      <c r="E1113">
        <v>6</v>
      </c>
      <c r="F1113">
        <v>53176</v>
      </c>
      <c r="G1113">
        <v>53973.75</v>
      </c>
      <c r="H1113">
        <v>75709.5</v>
      </c>
      <c r="I1113">
        <v>106804.75</v>
      </c>
      <c r="J1113" t="s">
        <v>2159</v>
      </c>
      <c r="K1113" s="294">
        <v>11.533288484853507</v>
      </c>
      <c r="L1113" t="s">
        <v>2157</v>
      </c>
      <c r="M1113">
        <v>5071</v>
      </c>
      <c r="N1113">
        <v>1021</v>
      </c>
      <c r="O1113" s="294">
        <v>20.134095839084992</v>
      </c>
    </row>
    <row r="1114" spans="1:15" hidden="1">
      <c r="A1114" s="293">
        <v>48201314003</v>
      </c>
      <c r="B1114" t="s">
        <v>5418</v>
      </c>
      <c r="C1114">
        <v>48201</v>
      </c>
      <c r="D1114" t="s">
        <v>858</v>
      </c>
      <c r="E1114">
        <v>6</v>
      </c>
      <c r="F1114">
        <v>53149</v>
      </c>
      <c r="G1114">
        <v>53973.75</v>
      </c>
      <c r="H1114">
        <v>75709.5</v>
      </c>
      <c r="I1114">
        <v>106804.75</v>
      </c>
      <c r="J1114" t="s">
        <v>2159</v>
      </c>
      <c r="K1114" s="294">
        <v>11.533288484853507</v>
      </c>
      <c r="L1114" t="s">
        <v>2157</v>
      </c>
      <c r="M1114">
        <v>2633</v>
      </c>
      <c r="N1114">
        <v>979</v>
      </c>
      <c r="O1114" s="294">
        <v>37.181921762248386</v>
      </c>
    </row>
    <row r="1115" spans="1:15" hidden="1">
      <c r="A1115" s="293">
        <v>48201431901</v>
      </c>
      <c r="B1115" t="s">
        <v>5750</v>
      </c>
      <c r="C1115">
        <v>48201</v>
      </c>
      <c r="D1115" t="s">
        <v>858</v>
      </c>
      <c r="E1115">
        <v>6</v>
      </c>
      <c r="F1115">
        <v>53125</v>
      </c>
      <c r="G1115">
        <v>53973.75</v>
      </c>
      <c r="H1115">
        <v>75709.5</v>
      </c>
      <c r="I1115">
        <v>106804.75</v>
      </c>
      <c r="J1115" t="s">
        <v>2159</v>
      </c>
      <c r="K1115" s="294">
        <v>11.533288484853507</v>
      </c>
      <c r="L1115" t="s">
        <v>2152</v>
      </c>
      <c r="M1115">
        <v>2854</v>
      </c>
      <c r="N1115">
        <v>356</v>
      </c>
      <c r="O1115" s="294">
        <v>12.473721093202522</v>
      </c>
    </row>
    <row r="1116" spans="1:15" hidden="1">
      <c r="A1116" s="293">
        <v>48201551000</v>
      </c>
      <c r="B1116" t="s">
        <v>6126</v>
      </c>
      <c r="C1116">
        <v>48201</v>
      </c>
      <c r="D1116" t="s">
        <v>858</v>
      </c>
      <c r="E1116">
        <v>6</v>
      </c>
      <c r="F1116">
        <v>53065</v>
      </c>
      <c r="G1116">
        <v>53973.75</v>
      </c>
      <c r="H1116">
        <v>75709.5</v>
      </c>
      <c r="I1116">
        <v>106804.75</v>
      </c>
      <c r="J1116" t="s">
        <v>2159</v>
      </c>
      <c r="K1116" s="294">
        <v>11.533288484853507</v>
      </c>
      <c r="L1116" t="s">
        <v>2152</v>
      </c>
      <c r="M1116">
        <v>3645</v>
      </c>
      <c r="N1116">
        <v>331</v>
      </c>
      <c r="O1116" s="294">
        <v>9.0809327846364898</v>
      </c>
    </row>
    <row r="1117" spans="1:15" hidden="1">
      <c r="A1117" s="293">
        <v>48201222502</v>
      </c>
      <c r="B1117" t="s">
        <v>5185</v>
      </c>
      <c r="C1117">
        <v>48201</v>
      </c>
      <c r="D1117" t="s">
        <v>858</v>
      </c>
      <c r="E1117">
        <v>6</v>
      </c>
      <c r="F1117">
        <v>52987</v>
      </c>
      <c r="G1117">
        <v>53973.75</v>
      </c>
      <c r="H1117">
        <v>75709.5</v>
      </c>
      <c r="I1117">
        <v>106804.75</v>
      </c>
      <c r="J1117" t="s">
        <v>2159</v>
      </c>
      <c r="K1117" s="294">
        <v>11.533288484853507</v>
      </c>
      <c r="L1117" t="s">
        <v>2157</v>
      </c>
      <c r="M1117">
        <v>3815</v>
      </c>
      <c r="N1117">
        <v>791</v>
      </c>
      <c r="O1117" s="294">
        <v>20.733944954128443</v>
      </c>
    </row>
    <row r="1118" spans="1:15" hidden="1">
      <c r="A1118" s="293">
        <v>48201423304</v>
      </c>
      <c r="B1118" t="s">
        <v>5711</v>
      </c>
      <c r="C1118">
        <v>48201</v>
      </c>
      <c r="D1118" t="s">
        <v>858</v>
      </c>
      <c r="E1118">
        <v>6</v>
      </c>
      <c r="F1118">
        <v>52958</v>
      </c>
      <c r="G1118">
        <v>53973.75</v>
      </c>
      <c r="H1118">
        <v>75709.5</v>
      </c>
      <c r="I1118">
        <v>106804.75</v>
      </c>
      <c r="J1118" t="s">
        <v>2159</v>
      </c>
      <c r="K1118" s="294">
        <v>11.533288484853507</v>
      </c>
      <c r="L1118" t="s">
        <v>2152</v>
      </c>
      <c r="M1118">
        <v>3486</v>
      </c>
      <c r="N1118">
        <v>617</v>
      </c>
      <c r="O1118" s="294">
        <v>17.69936890418818</v>
      </c>
    </row>
    <row r="1119" spans="1:15" hidden="1">
      <c r="A1119" s="293">
        <v>48201331900</v>
      </c>
      <c r="B1119" t="s">
        <v>5499</v>
      </c>
      <c r="C1119">
        <v>48201</v>
      </c>
      <c r="D1119" t="s">
        <v>858</v>
      </c>
      <c r="E1119">
        <v>6</v>
      </c>
      <c r="F1119">
        <v>52926</v>
      </c>
      <c r="G1119">
        <v>53973.75</v>
      </c>
      <c r="H1119">
        <v>75709.5</v>
      </c>
      <c r="I1119">
        <v>106804.75</v>
      </c>
      <c r="J1119" t="s">
        <v>2159</v>
      </c>
      <c r="K1119" s="294">
        <v>11.533288484853507</v>
      </c>
      <c r="L1119" t="s">
        <v>2152</v>
      </c>
      <c r="M1119">
        <v>3314</v>
      </c>
      <c r="N1119">
        <v>631</v>
      </c>
      <c r="O1119" s="294">
        <v>19.040434520217261</v>
      </c>
    </row>
    <row r="1120" spans="1:15" hidden="1">
      <c r="A1120" s="293">
        <v>48201422304</v>
      </c>
      <c r="B1120" t="s">
        <v>5690</v>
      </c>
      <c r="C1120">
        <v>48201</v>
      </c>
      <c r="D1120" t="s">
        <v>858</v>
      </c>
      <c r="E1120">
        <v>6</v>
      </c>
      <c r="F1120">
        <v>52882</v>
      </c>
      <c r="G1120">
        <v>53973.75</v>
      </c>
      <c r="H1120">
        <v>75709.5</v>
      </c>
      <c r="I1120">
        <v>106804.75</v>
      </c>
      <c r="J1120" t="s">
        <v>2159</v>
      </c>
      <c r="K1120" s="294">
        <v>11.533288484853507</v>
      </c>
      <c r="L1120" t="s">
        <v>2157</v>
      </c>
      <c r="M1120">
        <v>4580</v>
      </c>
      <c r="N1120">
        <v>1070</v>
      </c>
      <c r="O1120" s="294">
        <v>23.362445414847162</v>
      </c>
    </row>
    <row r="1121" spans="1:15" hidden="1">
      <c r="A1121" s="293">
        <v>48201453702</v>
      </c>
      <c r="B1121" t="s">
        <v>5871</v>
      </c>
      <c r="C1121">
        <v>48201</v>
      </c>
      <c r="D1121" t="s">
        <v>858</v>
      </c>
      <c r="E1121">
        <v>6</v>
      </c>
      <c r="F1121">
        <v>52858</v>
      </c>
      <c r="G1121">
        <v>53973.75</v>
      </c>
      <c r="H1121">
        <v>75709.5</v>
      </c>
      <c r="I1121">
        <v>106804.75</v>
      </c>
      <c r="J1121" t="s">
        <v>2159</v>
      </c>
      <c r="K1121" s="294">
        <v>11.533288484853507</v>
      </c>
      <c r="L1121" t="s">
        <v>2152</v>
      </c>
      <c r="M1121">
        <v>4226</v>
      </c>
      <c r="N1121">
        <v>495</v>
      </c>
      <c r="O1121" s="294">
        <v>11.71320397539044</v>
      </c>
    </row>
    <row r="1122" spans="1:15" hidden="1">
      <c r="A1122" s="293">
        <v>48201552701</v>
      </c>
      <c r="B1122" t="s">
        <v>6161</v>
      </c>
      <c r="C1122">
        <v>48201</v>
      </c>
      <c r="D1122" t="s">
        <v>858</v>
      </c>
      <c r="E1122">
        <v>6</v>
      </c>
      <c r="F1122">
        <v>52770</v>
      </c>
      <c r="G1122">
        <v>53973.75</v>
      </c>
      <c r="H1122">
        <v>75709.5</v>
      </c>
      <c r="I1122">
        <v>106804.75</v>
      </c>
      <c r="J1122" t="s">
        <v>2159</v>
      </c>
      <c r="K1122" s="294">
        <v>11.533288484853507</v>
      </c>
      <c r="L1122" t="s">
        <v>2152</v>
      </c>
      <c r="M1122">
        <v>3607</v>
      </c>
      <c r="N1122">
        <v>694</v>
      </c>
      <c r="O1122" s="294">
        <v>19.240365955087331</v>
      </c>
    </row>
    <row r="1123" spans="1:15" hidden="1">
      <c r="A1123" s="293">
        <v>48201532600</v>
      </c>
      <c r="B1123" t="s">
        <v>5996</v>
      </c>
      <c r="C1123">
        <v>48201</v>
      </c>
      <c r="D1123" t="s">
        <v>858</v>
      </c>
      <c r="E1123">
        <v>6</v>
      </c>
      <c r="F1123">
        <v>52657</v>
      </c>
      <c r="G1123">
        <v>53973.75</v>
      </c>
      <c r="H1123">
        <v>75709.5</v>
      </c>
      <c r="I1123">
        <v>106804.75</v>
      </c>
      <c r="J1123" t="s">
        <v>2159</v>
      </c>
      <c r="K1123" s="294">
        <v>11.533288484853507</v>
      </c>
      <c r="L1123" t="s">
        <v>2157</v>
      </c>
      <c r="M1123">
        <v>6984</v>
      </c>
      <c r="N1123">
        <v>1476</v>
      </c>
      <c r="O1123" s="294">
        <v>21.134020618556701</v>
      </c>
    </row>
    <row r="1124" spans="1:15" hidden="1">
      <c r="A1124" s="293">
        <v>48201310800</v>
      </c>
      <c r="B1124" t="s">
        <v>5375</v>
      </c>
      <c r="C1124">
        <v>48201</v>
      </c>
      <c r="D1124" t="s">
        <v>858</v>
      </c>
      <c r="E1124">
        <v>6</v>
      </c>
      <c r="F1124">
        <v>52654</v>
      </c>
      <c r="G1124">
        <v>53973.75</v>
      </c>
      <c r="H1124">
        <v>75709.5</v>
      </c>
      <c r="I1124">
        <v>106804.75</v>
      </c>
      <c r="J1124" t="s">
        <v>2159</v>
      </c>
      <c r="K1124" s="294">
        <v>11.533288484853507</v>
      </c>
      <c r="L1124" t="s">
        <v>2152</v>
      </c>
      <c r="M1124">
        <v>3126</v>
      </c>
      <c r="N1124">
        <v>503</v>
      </c>
      <c r="O1124" s="294">
        <v>16.090850927703134</v>
      </c>
    </row>
    <row r="1125" spans="1:15" hidden="1">
      <c r="A1125" s="293">
        <v>48201254000</v>
      </c>
      <c r="B1125" t="s">
        <v>5359</v>
      </c>
      <c r="C1125">
        <v>48201</v>
      </c>
      <c r="D1125" t="s">
        <v>858</v>
      </c>
      <c r="E1125">
        <v>6</v>
      </c>
      <c r="F1125">
        <v>52636</v>
      </c>
      <c r="G1125">
        <v>53973.75</v>
      </c>
      <c r="H1125">
        <v>75709.5</v>
      </c>
      <c r="I1125">
        <v>106804.75</v>
      </c>
      <c r="J1125" t="s">
        <v>2159</v>
      </c>
      <c r="K1125" s="294">
        <v>11.533288484853507</v>
      </c>
      <c r="L1125" t="s">
        <v>2157</v>
      </c>
      <c r="M1125">
        <v>3541</v>
      </c>
      <c r="N1125">
        <v>1045</v>
      </c>
      <c r="O1125" s="294">
        <v>29.511437447048856</v>
      </c>
    </row>
    <row r="1126" spans="1:15" hidden="1">
      <c r="A1126" s="293">
        <v>48201422800</v>
      </c>
      <c r="B1126" t="s">
        <v>5701</v>
      </c>
      <c r="C1126">
        <v>48201</v>
      </c>
      <c r="D1126" t="s">
        <v>858</v>
      </c>
      <c r="E1126">
        <v>6</v>
      </c>
      <c r="F1126">
        <v>52615</v>
      </c>
      <c r="G1126">
        <v>53973.75</v>
      </c>
      <c r="H1126">
        <v>75709.5</v>
      </c>
      <c r="I1126">
        <v>106804.75</v>
      </c>
      <c r="J1126" t="s">
        <v>2159</v>
      </c>
      <c r="K1126" s="294">
        <v>11.533288484853507</v>
      </c>
      <c r="L1126" t="s">
        <v>2157</v>
      </c>
      <c r="M1126">
        <v>4264</v>
      </c>
      <c r="N1126">
        <v>1194</v>
      </c>
      <c r="O1126" s="294">
        <v>28.001876172607883</v>
      </c>
    </row>
    <row r="1127" spans="1:15" hidden="1">
      <c r="A1127" s="293">
        <v>48201451404</v>
      </c>
      <c r="B1127" t="s">
        <v>5819</v>
      </c>
      <c r="C1127">
        <v>48201</v>
      </c>
      <c r="D1127" t="s">
        <v>858</v>
      </c>
      <c r="E1127">
        <v>6</v>
      </c>
      <c r="F1127">
        <v>52192</v>
      </c>
      <c r="G1127">
        <v>53973.75</v>
      </c>
      <c r="H1127">
        <v>75709.5</v>
      </c>
      <c r="I1127">
        <v>106804.75</v>
      </c>
      <c r="J1127" t="s">
        <v>2159</v>
      </c>
      <c r="K1127" s="294">
        <v>11.533288484853507</v>
      </c>
      <c r="L1127" t="s">
        <v>2152</v>
      </c>
      <c r="M1127">
        <v>4099</v>
      </c>
      <c r="N1127">
        <v>467</v>
      </c>
      <c r="O1127" s="294">
        <v>11.393022688460599</v>
      </c>
    </row>
    <row r="1128" spans="1:15" hidden="1">
      <c r="A1128" s="293">
        <v>48201211501</v>
      </c>
      <c r="B1128" t="s">
        <v>5146</v>
      </c>
      <c r="C1128">
        <v>48201</v>
      </c>
      <c r="D1128" t="s">
        <v>858</v>
      </c>
      <c r="E1128">
        <v>6</v>
      </c>
      <c r="F1128">
        <v>51979</v>
      </c>
      <c r="G1128">
        <v>53973.75</v>
      </c>
      <c r="H1128">
        <v>75709.5</v>
      </c>
      <c r="I1128">
        <v>106804.75</v>
      </c>
      <c r="J1128" t="s">
        <v>2159</v>
      </c>
      <c r="K1128" s="294">
        <v>11.533288484853507</v>
      </c>
      <c r="L1128" t="s">
        <v>2157</v>
      </c>
      <c r="M1128">
        <v>3400</v>
      </c>
      <c r="N1128">
        <v>1163</v>
      </c>
      <c r="O1128" s="294">
        <v>34.205882352941174</v>
      </c>
    </row>
    <row r="1129" spans="1:15" hidden="1">
      <c r="A1129" s="293">
        <v>48201210700</v>
      </c>
      <c r="B1129" t="s">
        <v>5136</v>
      </c>
      <c r="C1129">
        <v>48201</v>
      </c>
      <c r="D1129" t="s">
        <v>858</v>
      </c>
      <c r="E1129">
        <v>6</v>
      </c>
      <c r="F1129">
        <v>51966</v>
      </c>
      <c r="G1129">
        <v>53973.75</v>
      </c>
      <c r="H1129">
        <v>75709.5</v>
      </c>
      <c r="I1129">
        <v>106804.75</v>
      </c>
      <c r="J1129" t="s">
        <v>2159</v>
      </c>
      <c r="K1129" s="294">
        <v>11.533288484853507</v>
      </c>
      <c r="L1129" t="s">
        <v>2152</v>
      </c>
      <c r="M1129">
        <v>2206</v>
      </c>
      <c r="N1129">
        <v>426</v>
      </c>
      <c r="O1129" s="294">
        <v>19.310970081595649</v>
      </c>
    </row>
    <row r="1130" spans="1:15" hidden="1">
      <c r="A1130" s="293">
        <v>48291700303</v>
      </c>
      <c r="B1130" t="s">
        <v>6961</v>
      </c>
      <c r="C1130">
        <v>48291</v>
      </c>
      <c r="D1130" t="s">
        <v>1974</v>
      </c>
      <c r="E1130">
        <v>6</v>
      </c>
      <c r="F1130">
        <v>58583</v>
      </c>
      <c r="G1130">
        <v>53973.75</v>
      </c>
      <c r="H1130">
        <v>75709.5</v>
      </c>
      <c r="I1130">
        <v>106804.75</v>
      </c>
      <c r="J1130" t="s">
        <v>2164</v>
      </c>
      <c r="K1130" s="294">
        <v>11.533288484853507</v>
      </c>
      <c r="L1130" t="s">
        <v>2157</v>
      </c>
      <c r="M1130">
        <v>3807</v>
      </c>
      <c r="N1130">
        <v>982</v>
      </c>
      <c r="O1130" s="294">
        <v>25.794588915156289</v>
      </c>
    </row>
    <row r="1131" spans="1:15" hidden="1">
      <c r="A1131" s="293">
        <v>48201321401</v>
      </c>
      <c r="B1131" t="s">
        <v>5442</v>
      </c>
      <c r="C1131">
        <v>48201</v>
      </c>
      <c r="D1131" t="s">
        <v>858</v>
      </c>
      <c r="E1131">
        <v>6</v>
      </c>
      <c r="F1131">
        <v>51946</v>
      </c>
      <c r="G1131">
        <v>53973.75</v>
      </c>
      <c r="H1131">
        <v>75709.5</v>
      </c>
      <c r="I1131">
        <v>106804.75</v>
      </c>
      <c r="J1131" t="s">
        <v>2159</v>
      </c>
      <c r="K1131" s="294">
        <v>11.533288484853507</v>
      </c>
      <c r="L1131" t="s">
        <v>2157</v>
      </c>
      <c r="M1131">
        <v>3577</v>
      </c>
      <c r="N1131">
        <v>1078</v>
      </c>
      <c r="O1131" s="294">
        <v>30.136986301369863</v>
      </c>
    </row>
    <row r="1132" spans="1:15" hidden="1">
      <c r="A1132" s="293">
        <v>48201232704</v>
      </c>
      <c r="B1132" t="s">
        <v>5233</v>
      </c>
      <c r="C1132">
        <v>48201</v>
      </c>
      <c r="D1132" t="s">
        <v>858</v>
      </c>
      <c r="E1132">
        <v>6</v>
      </c>
      <c r="F1132">
        <v>51842</v>
      </c>
      <c r="G1132">
        <v>53973.75</v>
      </c>
      <c r="H1132">
        <v>75709.5</v>
      </c>
      <c r="I1132">
        <v>106804.75</v>
      </c>
      <c r="J1132" t="s">
        <v>2159</v>
      </c>
      <c r="K1132" s="294">
        <v>11.533288484853507</v>
      </c>
      <c r="L1132" t="s">
        <v>2152</v>
      </c>
      <c r="M1132">
        <v>1823</v>
      </c>
      <c r="N1132">
        <v>211</v>
      </c>
      <c r="O1132" s="294">
        <v>11.574328030718597</v>
      </c>
    </row>
    <row r="1133" spans="1:15" hidden="1">
      <c r="A1133" s="293">
        <v>48201432302</v>
      </c>
      <c r="B1133" t="s">
        <v>5760</v>
      </c>
      <c r="C1133">
        <v>48201</v>
      </c>
      <c r="D1133" t="s">
        <v>858</v>
      </c>
      <c r="E1133">
        <v>6</v>
      </c>
      <c r="F1133">
        <v>51750</v>
      </c>
      <c r="G1133">
        <v>53973.75</v>
      </c>
      <c r="H1133">
        <v>75709.5</v>
      </c>
      <c r="I1133">
        <v>106804.75</v>
      </c>
      <c r="J1133" t="s">
        <v>2159</v>
      </c>
      <c r="K1133" s="294">
        <v>11.533288484853507</v>
      </c>
      <c r="L1133" t="s">
        <v>2157</v>
      </c>
      <c r="M1133">
        <v>2064</v>
      </c>
      <c r="N1133">
        <v>695</v>
      </c>
      <c r="O1133" s="294">
        <v>33.672480620155035</v>
      </c>
    </row>
    <row r="1134" spans="1:15" hidden="1">
      <c r="A1134" s="293">
        <v>48201452802</v>
      </c>
      <c r="B1134" t="s">
        <v>5853</v>
      </c>
      <c r="C1134">
        <v>48201</v>
      </c>
      <c r="D1134" t="s">
        <v>858</v>
      </c>
      <c r="E1134">
        <v>6</v>
      </c>
      <c r="F1134">
        <v>51723</v>
      </c>
      <c r="G1134">
        <v>53973.75</v>
      </c>
      <c r="H1134">
        <v>75709.5</v>
      </c>
      <c r="I1134">
        <v>106804.75</v>
      </c>
      <c r="J1134" t="s">
        <v>2159</v>
      </c>
      <c r="K1134" s="294">
        <v>11.533288484853507</v>
      </c>
      <c r="L1134" t="s">
        <v>2157</v>
      </c>
      <c r="M1134">
        <v>6467</v>
      </c>
      <c r="N1134">
        <v>2011</v>
      </c>
      <c r="O1134" s="294">
        <v>31.096335240451523</v>
      </c>
    </row>
    <row r="1135" spans="1:15" hidden="1">
      <c r="A1135" s="293">
        <v>48201254300</v>
      </c>
      <c r="B1135" t="s">
        <v>5362</v>
      </c>
      <c r="C1135">
        <v>48201</v>
      </c>
      <c r="D1135" t="s">
        <v>858</v>
      </c>
      <c r="E1135">
        <v>6</v>
      </c>
      <c r="F1135">
        <v>51477</v>
      </c>
      <c r="G1135">
        <v>53973.75</v>
      </c>
      <c r="H1135">
        <v>75709.5</v>
      </c>
      <c r="I1135">
        <v>106804.75</v>
      </c>
      <c r="J1135" t="s">
        <v>2159</v>
      </c>
      <c r="K1135" s="294">
        <v>11.533288484853507</v>
      </c>
      <c r="L1135" t="s">
        <v>2157</v>
      </c>
      <c r="M1135">
        <v>5558</v>
      </c>
      <c r="N1135">
        <v>1348</v>
      </c>
      <c r="O1135" s="294">
        <v>24.253328535444403</v>
      </c>
    </row>
    <row r="1136" spans="1:15" hidden="1">
      <c r="A1136" s="293">
        <v>48201324101</v>
      </c>
      <c r="B1136" t="s">
        <v>5471</v>
      </c>
      <c r="C1136">
        <v>48201</v>
      </c>
      <c r="D1136" t="s">
        <v>858</v>
      </c>
      <c r="E1136">
        <v>6</v>
      </c>
      <c r="F1136">
        <v>51384</v>
      </c>
      <c r="G1136">
        <v>53973.75</v>
      </c>
      <c r="H1136">
        <v>75709.5</v>
      </c>
      <c r="I1136">
        <v>106804.75</v>
      </c>
      <c r="J1136" t="s">
        <v>2159</v>
      </c>
      <c r="K1136" s="294">
        <v>11.533288484853507</v>
      </c>
      <c r="L1136" t="s">
        <v>2152</v>
      </c>
      <c r="M1136">
        <v>5300</v>
      </c>
      <c r="N1136">
        <v>1022</v>
      </c>
      <c r="O1136" s="294">
        <v>19.283018867924529</v>
      </c>
    </row>
    <row r="1137" spans="1:15" hidden="1">
      <c r="A1137" s="293">
        <v>48201221302</v>
      </c>
      <c r="B1137" t="s">
        <v>5168</v>
      </c>
      <c r="C1137">
        <v>48201</v>
      </c>
      <c r="D1137" t="s">
        <v>858</v>
      </c>
      <c r="E1137">
        <v>6</v>
      </c>
      <c r="F1137">
        <v>51221</v>
      </c>
      <c r="G1137">
        <v>53973.75</v>
      </c>
      <c r="H1137">
        <v>75709.5</v>
      </c>
      <c r="I1137">
        <v>106804.75</v>
      </c>
      <c r="J1137" t="s">
        <v>2159</v>
      </c>
      <c r="K1137" s="294">
        <v>11.533288484853507</v>
      </c>
      <c r="L1137" t="s">
        <v>2152</v>
      </c>
      <c r="M1137">
        <v>3307</v>
      </c>
      <c r="N1137">
        <v>312</v>
      </c>
      <c r="O1137" s="294">
        <v>9.434532809192623</v>
      </c>
    </row>
    <row r="1138" spans="1:15" hidden="1">
      <c r="A1138" s="293">
        <v>48201533904</v>
      </c>
      <c r="B1138" t="s">
        <v>6016</v>
      </c>
      <c r="C1138">
        <v>48201</v>
      </c>
      <c r="D1138" t="s">
        <v>858</v>
      </c>
      <c r="E1138">
        <v>6</v>
      </c>
      <c r="F1138">
        <v>51173</v>
      </c>
      <c r="G1138">
        <v>53973.75</v>
      </c>
      <c r="H1138">
        <v>75709.5</v>
      </c>
      <c r="I1138">
        <v>106804.75</v>
      </c>
      <c r="J1138" t="s">
        <v>2159</v>
      </c>
      <c r="K1138" s="294">
        <v>11.533288484853507</v>
      </c>
      <c r="L1138" t="s">
        <v>2152</v>
      </c>
      <c r="M1138">
        <v>4304</v>
      </c>
      <c r="N1138">
        <v>326</v>
      </c>
      <c r="O1138" s="294">
        <v>7.574349442379182</v>
      </c>
    </row>
    <row r="1139" spans="1:15" hidden="1">
      <c r="A1139" s="293">
        <v>48201241503</v>
      </c>
      <c r="B1139" t="s">
        <v>5287</v>
      </c>
      <c r="C1139">
        <v>48201</v>
      </c>
      <c r="D1139" t="s">
        <v>858</v>
      </c>
      <c r="E1139">
        <v>6</v>
      </c>
      <c r="F1139">
        <v>51076</v>
      </c>
      <c r="G1139">
        <v>53973.75</v>
      </c>
      <c r="H1139">
        <v>75709.5</v>
      </c>
      <c r="I1139">
        <v>106804.75</v>
      </c>
      <c r="J1139" t="s">
        <v>2159</v>
      </c>
      <c r="K1139" s="294">
        <v>11.533288484853507</v>
      </c>
      <c r="L1139" t="s">
        <v>2152</v>
      </c>
      <c r="M1139">
        <v>2514</v>
      </c>
      <c r="N1139">
        <v>481</v>
      </c>
      <c r="O1139" s="294">
        <v>19.13285600636436</v>
      </c>
    </row>
    <row r="1140" spans="1:15" hidden="1">
      <c r="A1140" s="293">
        <v>48201521402</v>
      </c>
      <c r="B1140" t="s">
        <v>5944</v>
      </c>
      <c r="C1140">
        <v>48201</v>
      </c>
      <c r="D1140" t="s">
        <v>858</v>
      </c>
      <c r="E1140">
        <v>6</v>
      </c>
      <c r="F1140">
        <v>51042</v>
      </c>
      <c r="G1140">
        <v>53973.75</v>
      </c>
      <c r="H1140">
        <v>75709.5</v>
      </c>
      <c r="I1140">
        <v>106804.75</v>
      </c>
      <c r="J1140" t="s">
        <v>2159</v>
      </c>
      <c r="K1140" s="294">
        <v>11.533288484853507</v>
      </c>
      <c r="L1140" t="s">
        <v>2157</v>
      </c>
      <c r="M1140">
        <v>3413</v>
      </c>
      <c r="N1140">
        <v>1306</v>
      </c>
      <c r="O1140" s="294">
        <v>38.265455610899501</v>
      </c>
    </row>
    <row r="1141" spans="1:15" hidden="1">
      <c r="A1141" s="293">
        <v>48201221800</v>
      </c>
      <c r="B1141" t="s">
        <v>5176</v>
      </c>
      <c r="C1141">
        <v>48201</v>
      </c>
      <c r="D1141" t="s">
        <v>858</v>
      </c>
      <c r="E1141">
        <v>6</v>
      </c>
      <c r="F1141">
        <v>50945</v>
      </c>
      <c r="G1141">
        <v>53973.75</v>
      </c>
      <c r="H1141">
        <v>75709.5</v>
      </c>
      <c r="I1141">
        <v>106804.75</v>
      </c>
      <c r="J1141" t="s">
        <v>2159</v>
      </c>
      <c r="K1141" s="294">
        <v>11.533288484853507</v>
      </c>
      <c r="L1141" t="s">
        <v>2157</v>
      </c>
      <c r="M1141">
        <v>3853</v>
      </c>
      <c r="N1141">
        <v>1253</v>
      </c>
      <c r="O1141" s="294">
        <v>32.520114196729821</v>
      </c>
    </row>
    <row r="1142" spans="1:15" hidden="1">
      <c r="A1142" s="293">
        <v>48201452702</v>
      </c>
      <c r="B1142" t="s">
        <v>5850</v>
      </c>
      <c r="C1142">
        <v>48201</v>
      </c>
      <c r="D1142" t="s">
        <v>858</v>
      </c>
      <c r="E1142">
        <v>6</v>
      </c>
      <c r="F1142">
        <v>50755</v>
      </c>
      <c r="G1142">
        <v>53973.75</v>
      </c>
      <c r="H1142">
        <v>75709.5</v>
      </c>
      <c r="I1142">
        <v>106804.75</v>
      </c>
      <c r="J1142" t="s">
        <v>2159</v>
      </c>
      <c r="K1142" s="294">
        <v>11.533288484853507</v>
      </c>
      <c r="L1142" t="s">
        <v>2152</v>
      </c>
      <c r="M1142">
        <v>4372</v>
      </c>
      <c r="N1142">
        <v>466</v>
      </c>
      <c r="O1142" s="294">
        <v>10.658737419945105</v>
      </c>
    </row>
    <row r="1143" spans="1:15" hidden="1">
      <c r="A1143" s="293">
        <v>48201333801</v>
      </c>
      <c r="B1143" t="s">
        <v>5522</v>
      </c>
      <c r="C1143">
        <v>48201</v>
      </c>
      <c r="D1143" t="s">
        <v>858</v>
      </c>
      <c r="E1143">
        <v>6</v>
      </c>
      <c r="F1143">
        <v>50702</v>
      </c>
      <c r="G1143">
        <v>53973.75</v>
      </c>
      <c r="H1143">
        <v>75709.5</v>
      </c>
      <c r="I1143">
        <v>106804.75</v>
      </c>
      <c r="J1143" t="s">
        <v>2159</v>
      </c>
      <c r="K1143" s="294">
        <v>11.533288484853507</v>
      </c>
      <c r="L1143" t="s">
        <v>2157</v>
      </c>
      <c r="M1143">
        <v>4346</v>
      </c>
      <c r="N1143">
        <v>1005</v>
      </c>
      <c r="O1143" s="294">
        <v>23.124712379199263</v>
      </c>
    </row>
    <row r="1144" spans="1:15" hidden="1">
      <c r="A1144" s="293">
        <v>48201311502</v>
      </c>
      <c r="B1144" t="s">
        <v>5384</v>
      </c>
      <c r="C1144">
        <v>48201</v>
      </c>
      <c r="D1144" t="s">
        <v>858</v>
      </c>
      <c r="E1144">
        <v>6</v>
      </c>
      <c r="F1144">
        <v>50667</v>
      </c>
      <c r="G1144">
        <v>53973.75</v>
      </c>
      <c r="H1144">
        <v>75709.5</v>
      </c>
      <c r="I1144">
        <v>106804.75</v>
      </c>
      <c r="J1144" t="s">
        <v>2159</v>
      </c>
      <c r="K1144" s="294">
        <v>11.533288484853507</v>
      </c>
      <c r="L1144" t="s">
        <v>2157</v>
      </c>
      <c r="M1144">
        <v>3154</v>
      </c>
      <c r="N1144">
        <v>658</v>
      </c>
      <c r="O1144" s="294">
        <v>20.862396956246037</v>
      </c>
    </row>
    <row r="1145" spans="1:15" hidden="1">
      <c r="A1145" s="293">
        <v>48201422502</v>
      </c>
      <c r="B1145" t="s">
        <v>5696</v>
      </c>
      <c r="C1145">
        <v>48201</v>
      </c>
      <c r="D1145" t="s">
        <v>858</v>
      </c>
      <c r="E1145">
        <v>6</v>
      </c>
      <c r="F1145">
        <v>50633</v>
      </c>
      <c r="G1145">
        <v>53973.75</v>
      </c>
      <c r="H1145">
        <v>75709.5</v>
      </c>
      <c r="I1145">
        <v>106804.75</v>
      </c>
      <c r="J1145" t="s">
        <v>2159</v>
      </c>
      <c r="K1145" s="294">
        <v>11.533288484853507</v>
      </c>
      <c r="L1145" t="s">
        <v>2157</v>
      </c>
      <c r="M1145">
        <v>3768</v>
      </c>
      <c r="N1145">
        <v>833</v>
      </c>
      <c r="O1145" s="294">
        <v>22.107218683651805</v>
      </c>
    </row>
    <row r="1146" spans="1:15" hidden="1">
      <c r="A1146" s="293">
        <v>48201431303</v>
      </c>
      <c r="B1146" t="s">
        <v>5735</v>
      </c>
      <c r="C1146">
        <v>48201</v>
      </c>
      <c r="D1146" t="s">
        <v>858</v>
      </c>
      <c r="E1146">
        <v>6</v>
      </c>
      <c r="F1146">
        <v>50571</v>
      </c>
      <c r="G1146">
        <v>53973.75</v>
      </c>
      <c r="H1146">
        <v>75709.5</v>
      </c>
      <c r="I1146">
        <v>106804.75</v>
      </c>
      <c r="J1146" t="s">
        <v>2159</v>
      </c>
      <c r="K1146" s="294">
        <v>11.533288484853507</v>
      </c>
      <c r="L1146" t="s">
        <v>2152</v>
      </c>
      <c r="M1146">
        <v>1309</v>
      </c>
      <c r="N1146">
        <v>197</v>
      </c>
      <c r="O1146" s="294">
        <v>15.049656226126814</v>
      </c>
    </row>
    <row r="1147" spans="1:15" hidden="1">
      <c r="A1147" s="293">
        <v>48201230100</v>
      </c>
      <c r="B1147" t="s">
        <v>5197</v>
      </c>
      <c r="C1147">
        <v>48201</v>
      </c>
      <c r="D1147" t="s">
        <v>858</v>
      </c>
      <c r="E1147">
        <v>6</v>
      </c>
      <c r="F1147">
        <v>50357</v>
      </c>
      <c r="G1147">
        <v>53973.75</v>
      </c>
      <c r="H1147">
        <v>75709.5</v>
      </c>
      <c r="I1147">
        <v>106804.75</v>
      </c>
      <c r="J1147" t="s">
        <v>2159</v>
      </c>
      <c r="K1147" s="294">
        <v>11.533288484853507</v>
      </c>
      <c r="L1147" t="s">
        <v>2152</v>
      </c>
      <c r="M1147">
        <v>1661</v>
      </c>
      <c r="N1147">
        <v>259</v>
      </c>
      <c r="O1147" s="294">
        <v>15.59301625526791</v>
      </c>
    </row>
    <row r="1148" spans="1:15" hidden="1">
      <c r="A1148" s="293">
        <v>48201320700</v>
      </c>
      <c r="B1148" t="s">
        <v>5431</v>
      </c>
      <c r="C1148">
        <v>48201</v>
      </c>
      <c r="D1148" t="s">
        <v>858</v>
      </c>
      <c r="E1148">
        <v>6</v>
      </c>
      <c r="F1148">
        <v>50321</v>
      </c>
      <c r="G1148">
        <v>53973.75</v>
      </c>
      <c r="H1148">
        <v>75709.5</v>
      </c>
      <c r="I1148">
        <v>106804.75</v>
      </c>
      <c r="J1148" t="s">
        <v>2159</v>
      </c>
      <c r="K1148" s="294">
        <v>11.533288484853507</v>
      </c>
      <c r="L1148" t="s">
        <v>2152</v>
      </c>
      <c r="M1148">
        <v>3837</v>
      </c>
      <c r="N1148">
        <v>725</v>
      </c>
      <c r="O1148" s="294">
        <v>18.894970028668233</v>
      </c>
    </row>
    <row r="1149" spans="1:15" hidden="1">
      <c r="A1149" s="293">
        <v>48201231500</v>
      </c>
      <c r="B1149" t="s">
        <v>5211</v>
      </c>
      <c r="C1149">
        <v>48201</v>
      </c>
      <c r="D1149" t="s">
        <v>858</v>
      </c>
      <c r="E1149">
        <v>6</v>
      </c>
      <c r="F1149">
        <v>50319</v>
      </c>
      <c r="G1149">
        <v>53973.75</v>
      </c>
      <c r="H1149">
        <v>75709.5</v>
      </c>
      <c r="I1149">
        <v>106804.75</v>
      </c>
      <c r="J1149" t="s">
        <v>2159</v>
      </c>
      <c r="K1149" s="294">
        <v>11.533288484853507</v>
      </c>
      <c r="L1149" t="s">
        <v>2152</v>
      </c>
      <c r="M1149">
        <v>3047</v>
      </c>
      <c r="N1149">
        <v>516</v>
      </c>
      <c r="O1149" s="294">
        <v>16.934689858877586</v>
      </c>
    </row>
    <row r="1150" spans="1:15" hidden="1">
      <c r="A1150" s="293">
        <v>48291700100</v>
      </c>
      <c r="B1150" t="s">
        <v>6957</v>
      </c>
      <c r="C1150">
        <v>48291</v>
      </c>
      <c r="D1150" t="s">
        <v>1974</v>
      </c>
      <c r="E1150">
        <v>6</v>
      </c>
      <c r="F1150">
        <v>57653</v>
      </c>
      <c r="G1150">
        <v>53973.75</v>
      </c>
      <c r="H1150">
        <v>75709.5</v>
      </c>
      <c r="I1150">
        <v>106804.75</v>
      </c>
      <c r="J1150" t="s">
        <v>2164</v>
      </c>
      <c r="K1150" s="294">
        <v>11.533288484853507</v>
      </c>
      <c r="L1150" t="s">
        <v>2157</v>
      </c>
      <c r="M1150">
        <v>4849</v>
      </c>
      <c r="N1150">
        <v>1365</v>
      </c>
      <c r="O1150" s="294">
        <v>28.150134048257375</v>
      </c>
    </row>
    <row r="1151" spans="1:15" hidden="1">
      <c r="A1151" s="293">
        <v>48291700302</v>
      </c>
      <c r="B1151" t="s">
        <v>6960</v>
      </c>
      <c r="C1151">
        <v>48291</v>
      </c>
      <c r="D1151" t="s">
        <v>1974</v>
      </c>
      <c r="E1151">
        <v>6</v>
      </c>
      <c r="F1151">
        <v>57535</v>
      </c>
      <c r="G1151">
        <v>53973.75</v>
      </c>
      <c r="H1151">
        <v>75709.5</v>
      </c>
      <c r="I1151">
        <v>106804.75</v>
      </c>
      <c r="J1151" t="s">
        <v>2164</v>
      </c>
      <c r="K1151" s="294">
        <v>11.533288484853507</v>
      </c>
      <c r="L1151" t="s">
        <v>2157</v>
      </c>
      <c r="M1151">
        <v>14894</v>
      </c>
      <c r="N1151">
        <v>3653</v>
      </c>
      <c r="O1151" s="294">
        <v>24.526655028870685</v>
      </c>
    </row>
    <row r="1152" spans="1:15" hidden="1">
      <c r="A1152" s="293">
        <v>48201422501</v>
      </c>
      <c r="B1152" t="s">
        <v>5695</v>
      </c>
      <c r="C1152">
        <v>48201</v>
      </c>
      <c r="D1152" t="s">
        <v>858</v>
      </c>
      <c r="E1152">
        <v>6</v>
      </c>
      <c r="F1152">
        <v>50305</v>
      </c>
      <c r="G1152">
        <v>53973.75</v>
      </c>
      <c r="H1152">
        <v>75709.5</v>
      </c>
      <c r="I1152">
        <v>106804.75</v>
      </c>
      <c r="J1152" t="s">
        <v>2159</v>
      </c>
      <c r="K1152" s="294">
        <v>11.533288484853507</v>
      </c>
      <c r="L1152" t="s">
        <v>2157</v>
      </c>
      <c r="M1152">
        <v>3372</v>
      </c>
      <c r="N1152">
        <v>933</v>
      </c>
      <c r="O1152" s="294">
        <v>27.669039145907476</v>
      </c>
    </row>
    <row r="1153" spans="1:15" hidden="1">
      <c r="A1153" s="293">
        <v>48201314301</v>
      </c>
      <c r="B1153" t="s">
        <v>5421</v>
      </c>
      <c r="C1153">
        <v>48201</v>
      </c>
      <c r="D1153" t="s">
        <v>858</v>
      </c>
      <c r="E1153">
        <v>6</v>
      </c>
      <c r="F1153">
        <v>50266</v>
      </c>
      <c r="G1153">
        <v>53973.75</v>
      </c>
      <c r="H1153">
        <v>75709.5</v>
      </c>
      <c r="I1153">
        <v>106804.75</v>
      </c>
      <c r="J1153" t="s">
        <v>2159</v>
      </c>
      <c r="K1153" s="294">
        <v>11.533288484853507</v>
      </c>
      <c r="L1153" t="s">
        <v>2152</v>
      </c>
      <c r="M1153">
        <v>2037</v>
      </c>
      <c r="N1153">
        <v>402</v>
      </c>
      <c r="O1153" s="294">
        <v>19.734904270986746</v>
      </c>
    </row>
    <row r="1154" spans="1:15" hidden="1">
      <c r="A1154" s="293">
        <v>48201323802</v>
      </c>
      <c r="B1154" t="s">
        <v>5468</v>
      </c>
      <c r="C1154">
        <v>48201</v>
      </c>
      <c r="D1154" t="s">
        <v>858</v>
      </c>
      <c r="E1154">
        <v>6</v>
      </c>
      <c r="F1154">
        <v>50250</v>
      </c>
      <c r="G1154">
        <v>53973.75</v>
      </c>
      <c r="H1154">
        <v>75709.5</v>
      </c>
      <c r="I1154">
        <v>106804.75</v>
      </c>
      <c r="J1154" t="s">
        <v>2159</v>
      </c>
      <c r="K1154" s="294">
        <v>11.533288484853507</v>
      </c>
      <c r="L1154" t="s">
        <v>2157</v>
      </c>
      <c r="M1154">
        <v>5036</v>
      </c>
      <c r="N1154">
        <v>1567</v>
      </c>
      <c r="O1154" s="294">
        <v>31.115965051628276</v>
      </c>
    </row>
    <row r="1155" spans="1:15" hidden="1">
      <c r="A1155" s="293">
        <v>48201452204</v>
      </c>
      <c r="B1155" t="s">
        <v>5841</v>
      </c>
      <c r="C1155">
        <v>48201</v>
      </c>
      <c r="D1155" t="s">
        <v>858</v>
      </c>
      <c r="E1155">
        <v>6</v>
      </c>
      <c r="F1155">
        <v>50143</v>
      </c>
      <c r="G1155">
        <v>53973.75</v>
      </c>
      <c r="H1155">
        <v>75709.5</v>
      </c>
      <c r="I1155">
        <v>106804.75</v>
      </c>
      <c r="J1155" t="s">
        <v>2159</v>
      </c>
      <c r="K1155" s="294">
        <v>11.533288484853507</v>
      </c>
      <c r="L1155" t="s">
        <v>2152</v>
      </c>
      <c r="M1155">
        <v>2521</v>
      </c>
      <c r="N1155">
        <v>319</v>
      </c>
      <c r="O1155" s="294">
        <v>12.653708845696151</v>
      </c>
    </row>
    <row r="1156" spans="1:15" hidden="1">
      <c r="A1156" s="293">
        <v>48201520502</v>
      </c>
      <c r="B1156" t="s">
        <v>5933</v>
      </c>
      <c r="C1156">
        <v>48201</v>
      </c>
      <c r="D1156" t="s">
        <v>858</v>
      </c>
      <c r="E1156">
        <v>6</v>
      </c>
      <c r="F1156">
        <v>50121</v>
      </c>
      <c r="G1156">
        <v>53973.75</v>
      </c>
      <c r="H1156">
        <v>75709.5</v>
      </c>
      <c r="I1156">
        <v>106804.75</v>
      </c>
      <c r="J1156" t="s">
        <v>2159</v>
      </c>
      <c r="K1156" s="294">
        <v>11.533288484853507</v>
      </c>
      <c r="L1156" t="s">
        <v>2152</v>
      </c>
      <c r="M1156">
        <v>4828</v>
      </c>
      <c r="N1156">
        <v>905</v>
      </c>
      <c r="O1156" s="294">
        <v>18.744821872410935</v>
      </c>
    </row>
    <row r="1157" spans="1:15" hidden="1">
      <c r="A1157" s="293">
        <v>48201220400</v>
      </c>
      <c r="B1157" t="s">
        <v>5157</v>
      </c>
      <c r="C1157">
        <v>48201</v>
      </c>
      <c r="D1157" t="s">
        <v>858</v>
      </c>
      <c r="E1157">
        <v>6</v>
      </c>
      <c r="F1157">
        <v>50086</v>
      </c>
      <c r="G1157">
        <v>53973.75</v>
      </c>
      <c r="H1157">
        <v>75709.5</v>
      </c>
      <c r="I1157">
        <v>106804.75</v>
      </c>
      <c r="J1157" t="s">
        <v>2159</v>
      </c>
      <c r="K1157" s="294">
        <v>11.533288484853507</v>
      </c>
      <c r="L1157" t="s">
        <v>2157</v>
      </c>
      <c r="M1157">
        <v>4495</v>
      </c>
      <c r="N1157">
        <v>1883</v>
      </c>
      <c r="O1157" s="294">
        <v>41.890989988876534</v>
      </c>
    </row>
    <row r="1158" spans="1:15" hidden="1">
      <c r="A1158" s="293">
        <v>48201552501</v>
      </c>
      <c r="B1158" t="s">
        <v>6156</v>
      </c>
      <c r="C1158">
        <v>48201</v>
      </c>
      <c r="D1158" t="s">
        <v>858</v>
      </c>
      <c r="E1158">
        <v>6</v>
      </c>
      <c r="F1158">
        <v>49940</v>
      </c>
      <c r="G1158">
        <v>53973.75</v>
      </c>
      <c r="H1158">
        <v>75709.5</v>
      </c>
      <c r="I1158">
        <v>106804.75</v>
      </c>
      <c r="J1158" t="s">
        <v>2159</v>
      </c>
      <c r="K1158" s="294">
        <v>11.533288484853507</v>
      </c>
      <c r="L1158" t="s">
        <v>2157</v>
      </c>
      <c r="M1158">
        <v>5101</v>
      </c>
      <c r="N1158">
        <v>1534</v>
      </c>
      <c r="O1158" s="294">
        <v>30.072534797098609</v>
      </c>
    </row>
    <row r="1159" spans="1:15" hidden="1">
      <c r="A1159" s="293">
        <v>48201551901</v>
      </c>
      <c r="B1159" t="s">
        <v>6142</v>
      </c>
      <c r="C1159">
        <v>48201</v>
      </c>
      <c r="D1159" t="s">
        <v>858</v>
      </c>
      <c r="E1159">
        <v>6</v>
      </c>
      <c r="F1159">
        <v>49931</v>
      </c>
      <c r="G1159">
        <v>53973.75</v>
      </c>
      <c r="H1159">
        <v>75709.5</v>
      </c>
      <c r="I1159">
        <v>106804.75</v>
      </c>
      <c r="J1159" t="s">
        <v>2159</v>
      </c>
      <c r="K1159" s="294">
        <v>11.533288484853507</v>
      </c>
      <c r="L1159" t="s">
        <v>2152</v>
      </c>
      <c r="M1159">
        <v>2279</v>
      </c>
      <c r="N1159">
        <v>148</v>
      </c>
      <c r="O1159" s="294">
        <v>6.4940763492759981</v>
      </c>
    </row>
    <row r="1160" spans="1:15" hidden="1">
      <c r="A1160" s="293">
        <v>48201552401</v>
      </c>
      <c r="B1160" t="s">
        <v>6154</v>
      </c>
      <c r="C1160">
        <v>48201</v>
      </c>
      <c r="D1160" t="s">
        <v>858</v>
      </c>
      <c r="E1160">
        <v>6</v>
      </c>
      <c r="F1160">
        <v>49808</v>
      </c>
      <c r="G1160">
        <v>53973.75</v>
      </c>
      <c r="H1160">
        <v>75709.5</v>
      </c>
      <c r="I1160">
        <v>106804.75</v>
      </c>
      <c r="J1160" t="s">
        <v>2159</v>
      </c>
      <c r="K1160" s="294">
        <v>11.533288484853507</v>
      </c>
      <c r="L1160" t="s">
        <v>2152</v>
      </c>
      <c r="M1160">
        <v>4990</v>
      </c>
      <c r="N1160">
        <v>584</v>
      </c>
      <c r="O1160" s="294">
        <v>11.703406813627254</v>
      </c>
    </row>
    <row r="1161" spans="1:15" hidden="1">
      <c r="A1161" s="293">
        <v>48201342200</v>
      </c>
      <c r="B1161" t="s">
        <v>5567</v>
      </c>
      <c r="C1161">
        <v>48201</v>
      </c>
      <c r="D1161" t="s">
        <v>858</v>
      </c>
      <c r="E1161">
        <v>6</v>
      </c>
      <c r="F1161">
        <v>49786</v>
      </c>
      <c r="G1161">
        <v>53973.75</v>
      </c>
      <c r="H1161">
        <v>75709.5</v>
      </c>
      <c r="I1161">
        <v>106804.75</v>
      </c>
      <c r="J1161" t="s">
        <v>2159</v>
      </c>
      <c r="K1161" s="294">
        <v>11.533288484853507</v>
      </c>
      <c r="L1161" t="s">
        <v>2157</v>
      </c>
      <c r="M1161">
        <v>3584</v>
      </c>
      <c r="N1161">
        <v>807</v>
      </c>
      <c r="O1161" s="294">
        <v>22.516741071428573</v>
      </c>
    </row>
    <row r="1162" spans="1:15" hidden="1">
      <c r="A1162" s="293">
        <v>48201432200</v>
      </c>
      <c r="B1162" t="s">
        <v>5758</v>
      </c>
      <c r="C1162">
        <v>48201</v>
      </c>
      <c r="D1162" t="s">
        <v>858</v>
      </c>
      <c r="E1162">
        <v>6</v>
      </c>
      <c r="F1162">
        <v>49620</v>
      </c>
      <c r="G1162">
        <v>53973.75</v>
      </c>
      <c r="H1162">
        <v>75709.5</v>
      </c>
      <c r="I1162">
        <v>106804.75</v>
      </c>
      <c r="J1162" t="s">
        <v>2159</v>
      </c>
      <c r="K1162" s="294">
        <v>11.533288484853507</v>
      </c>
      <c r="L1162" t="s">
        <v>2152</v>
      </c>
      <c r="M1162">
        <v>3238</v>
      </c>
      <c r="N1162">
        <v>248</v>
      </c>
      <c r="O1162" s="294">
        <v>7.6590487955528097</v>
      </c>
    </row>
    <row r="1163" spans="1:15" hidden="1">
      <c r="A1163" s="293">
        <v>48201330902</v>
      </c>
      <c r="B1163" t="s">
        <v>5487</v>
      </c>
      <c r="C1163">
        <v>48201</v>
      </c>
      <c r="D1163" t="s">
        <v>858</v>
      </c>
      <c r="E1163">
        <v>6</v>
      </c>
      <c r="F1163">
        <v>49613</v>
      </c>
      <c r="G1163">
        <v>53973.75</v>
      </c>
      <c r="H1163">
        <v>75709.5</v>
      </c>
      <c r="I1163">
        <v>106804.75</v>
      </c>
      <c r="J1163" t="s">
        <v>2159</v>
      </c>
      <c r="K1163" s="294">
        <v>11.533288484853507</v>
      </c>
      <c r="L1163" t="s">
        <v>2157</v>
      </c>
      <c r="M1163">
        <v>3131</v>
      </c>
      <c r="N1163">
        <v>1062</v>
      </c>
      <c r="O1163" s="294">
        <v>33.918875758543599</v>
      </c>
    </row>
    <row r="1164" spans="1:15" hidden="1">
      <c r="A1164" s="293">
        <v>48201550405</v>
      </c>
      <c r="B1164" t="s">
        <v>6115</v>
      </c>
      <c r="C1164">
        <v>48201</v>
      </c>
      <c r="D1164" t="s">
        <v>858</v>
      </c>
      <c r="E1164">
        <v>6</v>
      </c>
      <c r="F1164">
        <v>49585</v>
      </c>
      <c r="G1164">
        <v>53973.75</v>
      </c>
      <c r="H1164">
        <v>75709.5</v>
      </c>
      <c r="I1164">
        <v>106804.75</v>
      </c>
      <c r="J1164" t="s">
        <v>2159</v>
      </c>
      <c r="K1164" s="294">
        <v>11.533288484853507</v>
      </c>
      <c r="L1164" t="s">
        <v>2157</v>
      </c>
      <c r="M1164">
        <v>7858</v>
      </c>
      <c r="N1164">
        <v>2288</v>
      </c>
      <c r="O1164" s="294">
        <v>29.11682361924154</v>
      </c>
    </row>
    <row r="1165" spans="1:15" hidden="1">
      <c r="A1165" s="293">
        <v>48201420500</v>
      </c>
      <c r="B1165" t="s">
        <v>5659</v>
      </c>
      <c r="C1165">
        <v>48201</v>
      </c>
      <c r="D1165" t="s">
        <v>858</v>
      </c>
      <c r="E1165">
        <v>6</v>
      </c>
      <c r="F1165">
        <v>49547</v>
      </c>
      <c r="G1165">
        <v>53973.75</v>
      </c>
      <c r="H1165">
        <v>75709.5</v>
      </c>
      <c r="I1165">
        <v>106804.75</v>
      </c>
      <c r="J1165" t="s">
        <v>2159</v>
      </c>
      <c r="K1165" s="294">
        <v>11.533288484853507</v>
      </c>
      <c r="L1165" t="s">
        <v>2152</v>
      </c>
      <c r="M1165">
        <v>3500</v>
      </c>
      <c r="N1165">
        <v>646</v>
      </c>
      <c r="O1165" s="294">
        <v>18.457142857142859</v>
      </c>
    </row>
    <row r="1166" spans="1:15" hidden="1">
      <c r="A1166" s="293">
        <v>48201521000</v>
      </c>
      <c r="B1166" t="s">
        <v>5938</v>
      </c>
      <c r="C1166">
        <v>48201</v>
      </c>
      <c r="D1166" t="s">
        <v>858</v>
      </c>
      <c r="E1166">
        <v>6</v>
      </c>
      <c r="F1166">
        <v>49483</v>
      </c>
      <c r="G1166">
        <v>53973.75</v>
      </c>
      <c r="H1166">
        <v>75709.5</v>
      </c>
      <c r="I1166">
        <v>106804.75</v>
      </c>
      <c r="J1166" t="s">
        <v>2159</v>
      </c>
      <c r="K1166" s="294">
        <v>11.533288484853507</v>
      </c>
      <c r="L1166" t="s">
        <v>2152</v>
      </c>
      <c r="M1166">
        <v>2221</v>
      </c>
      <c r="N1166">
        <v>378</v>
      </c>
      <c r="O1166" s="294">
        <v>17.019360648356596</v>
      </c>
    </row>
    <row r="1167" spans="1:15" hidden="1">
      <c r="A1167" s="293">
        <v>48201233103</v>
      </c>
      <c r="B1167" t="s">
        <v>5242</v>
      </c>
      <c r="C1167">
        <v>48201</v>
      </c>
      <c r="D1167" t="s">
        <v>858</v>
      </c>
      <c r="E1167">
        <v>6</v>
      </c>
      <c r="F1167">
        <v>49380</v>
      </c>
      <c r="G1167">
        <v>53973.75</v>
      </c>
      <c r="H1167">
        <v>75709.5</v>
      </c>
      <c r="I1167">
        <v>106804.75</v>
      </c>
      <c r="J1167" t="s">
        <v>2159</v>
      </c>
      <c r="K1167" s="294">
        <v>11.533288484853507</v>
      </c>
      <c r="L1167" t="s">
        <v>2152</v>
      </c>
      <c r="M1167">
        <v>5212</v>
      </c>
      <c r="N1167">
        <v>968</v>
      </c>
      <c r="O1167" s="294">
        <v>18.57252494244052</v>
      </c>
    </row>
    <row r="1168" spans="1:15" hidden="1">
      <c r="A1168" s="293">
        <v>48201423303</v>
      </c>
      <c r="B1168" t="s">
        <v>5710</v>
      </c>
      <c r="C1168">
        <v>48201</v>
      </c>
      <c r="D1168" t="s">
        <v>858</v>
      </c>
      <c r="E1168">
        <v>6</v>
      </c>
      <c r="F1168">
        <v>49329</v>
      </c>
      <c r="G1168">
        <v>53973.75</v>
      </c>
      <c r="H1168">
        <v>75709.5</v>
      </c>
      <c r="I1168">
        <v>106804.75</v>
      </c>
      <c r="J1168" t="s">
        <v>2159</v>
      </c>
      <c r="K1168" s="294">
        <v>11.533288484853507</v>
      </c>
      <c r="L1168" t="s">
        <v>2157</v>
      </c>
      <c r="M1168">
        <v>1191</v>
      </c>
      <c r="N1168">
        <v>302</v>
      </c>
      <c r="O1168" s="294">
        <v>25.356842989084804</v>
      </c>
    </row>
    <row r="1169" spans="1:15" hidden="1">
      <c r="A1169" s="293">
        <v>48201331300</v>
      </c>
      <c r="B1169" t="s">
        <v>5490</v>
      </c>
      <c r="C1169">
        <v>48201</v>
      </c>
      <c r="D1169" t="s">
        <v>858</v>
      </c>
      <c r="E1169">
        <v>6</v>
      </c>
      <c r="F1169">
        <v>49222</v>
      </c>
      <c r="G1169">
        <v>53973.75</v>
      </c>
      <c r="H1169">
        <v>75709.5</v>
      </c>
      <c r="I1169">
        <v>106804.75</v>
      </c>
      <c r="J1169" t="s">
        <v>2159</v>
      </c>
      <c r="K1169" s="294">
        <v>11.533288484853507</v>
      </c>
      <c r="L1169" t="s">
        <v>2157</v>
      </c>
      <c r="M1169">
        <v>4823</v>
      </c>
      <c r="N1169">
        <v>1372</v>
      </c>
      <c r="O1169" s="294">
        <v>28.44702467343977</v>
      </c>
    </row>
    <row r="1170" spans="1:15" hidden="1">
      <c r="A1170" s="293">
        <v>48201332900</v>
      </c>
      <c r="B1170" t="s">
        <v>5509</v>
      </c>
      <c r="C1170">
        <v>48201</v>
      </c>
      <c r="D1170" t="s">
        <v>858</v>
      </c>
      <c r="E1170">
        <v>6</v>
      </c>
      <c r="F1170">
        <v>49125</v>
      </c>
      <c r="G1170">
        <v>53973.75</v>
      </c>
      <c r="H1170">
        <v>75709.5</v>
      </c>
      <c r="I1170">
        <v>106804.75</v>
      </c>
      <c r="J1170" t="s">
        <v>2159</v>
      </c>
      <c r="K1170" s="294">
        <v>11.533288484853507</v>
      </c>
      <c r="L1170" t="s">
        <v>2157</v>
      </c>
      <c r="M1170">
        <v>4665</v>
      </c>
      <c r="N1170">
        <v>1096</v>
      </c>
      <c r="O1170" s="294">
        <v>23.494105037513396</v>
      </c>
    </row>
    <row r="1171" spans="1:15" hidden="1">
      <c r="A1171" s="293">
        <v>48201211900</v>
      </c>
      <c r="B1171" t="s">
        <v>5150</v>
      </c>
      <c r="C1171">
        <v>48201</v>
      </c>
      <c r="D1171" t="s">
        <v>858</v>
      </c>
      <c r="E1171">
        <v>6</v>
      </c>
      <c r="F1171">
        <v>49050</v>
      </c>
      <c r="G1171">
        <v>53973.75</v>
      </c>
      <c r="H1171">
        <v>75709.5</v>
      </c>
      <c r="I1171">
        <v>106804.75</v>
      </c>
      <c r="J1171" t="s">
        <v>2159</v>
      </c>
      <c r="K1171" s="294">
        <v>11.533288484853507</v>
      </c>
      <c r="L1171" t="s">
        <v>2157</v>
      </c>
      <c r="M1171">
        <v>4601</v>
      </c>
      <c r="N1171">
        <v>1000</v>
      </c>
      <c r="O1171" s="294">
        <v>21.734405564007826</v>
      </c>
    </row>
    <row r="1172" spans="1:15" hidden="1">
      <c r="A1172" s="293">
        <v>48201452703</v>
      </c>
      <c r="B1172" t="s">
        <v>5851</v>
      </c>
      <c r="C1172">
        <v>48201</v>
      </c>
      <c r="D1172" t="s">
        <v>858</v>
      </c>
      <c r="E1172">
        <v>6</v>
      </c>
      <c r="F1172">
        <v>48893</v>
      </c>
      <c r="G1172">
        <v>53973.75</v>
      </c>
      <c r="H1172">
        <v>75709.5</v>
      </c>
      <c r="I1172">
        <v>106804.75</v>
      </c>
      <c r="J1172" t="s">
        <v>2159</v>
      </c>
      <c r="K1172" s="294">
        <v>11.533288484853507</v>
      </c>
      <c r="L1172" t="s">
        <v>2157</v>
      </c>
      <c r="M1172">
        <v>4174</v>
      </c>
      <c r="N1172">
        <v>1103</v>
      </c>
      <c r="O1172" s="294">
        <v>26.425491135601341</v>
      </c>
    </row>
    <row r="1173" spans="1:15" hidden="1">
      <c r="A1173" s="293">
        <v>48201240803</v>
      </c>
      <c r="B1173" t="s">
        <v>5268</v>
      </c>
      <c r="C1173">
        <v>48201</v>
      </c>
      <c r="D1173" t="s">
        <v>858</v>
      </c>
      <c r="E1173">
        <v>6</v>
      </c>
      <c r="F1173">
        <v>48844</v>
      </c>
      <c r="G1173">
        <v>53973.75</v>
      </c>
      <c r="H1173">
        <v>75709.5</v>
      </c>
      <c r="I1173">
        <v>106804.75</v>
      </c>
      <c r="J1173" t="s">
        <v>2159</v>
      </c>
      <c r="K1173" s="294">
        <v>11.533288484853507</v>
      </c>
      <c r="L1173" t="s">
        <v>2157</v>
      </c>
      <c r="M1173">
        <v>2894</v>
      </c>
      <c r="N1173">
        <v>652</v>
      </c>
      <c r="O1173" s="294">
        <v>22.529371112646857</v>
      </c>
    </row>
    <row r="1174" spans="1:15" hidden="1">
      <c r="A1174" s="293">
        <v>48201210500</v>
      </c>
      <c r="B1174" t="s">
        <v>5134</v>
      </c>
      <c r="C1174">
        <v>48201</v>
      </c>
      <c r="D1174" t="s">
        <v>858</v>
      </c>
      <c r="E1174">
        <v>6</v>
      </c>
      <c r="F1174">
        <v>48837</v>
      </c>
      <c r="G1174">
        <v>53973.75</v>
      </c>
      <c r="H1174">
        <v>75709.5</v>
      </c>
      <c r="I1174">
        <v>106804.75</v>
      </c>
      <c r="J1174" t="s">
        <v>2159</v>
      </c>
      <c r="K1174" s="294">
        <v>11.533288484853507</v>
      </c>
      <c r="L1174" t="s">
        <v>2157</v>
      </c>
      <c r="M1174">
        <v>4624</v>
      </c>
      <c r="N1174">
        <v>1155</v>
      </c>
      <c r="O1174" s="294">
        <v>24.978373702422147</v>
      </c>
    </row>
    <row r="1175" spans="1:15" hidden="1">
      <c r="A1175" s="293">
        <v>48201253800</v>
      </c>
      <c r="B1175" t="s">
        <v>5357</v>
      </c>
      <c r="C1175">
        <v>48201</v>
      </c>
      <c r="D1175" t="s">
        <v>858</v>
      </c>
      <c r="E1175">
        <v>6</v>
      </c>
      <c r="F1175">
        <v>48804</v>
      </c>
      <c r="G1175">
        <v>53973.75</v>
      </c>
      <c r="H1175">
        <v>75709.5</v>
      </c>
      <c r="I1175">
        <v>106804.75</v>
      </c>
      <c r="J1175" t="s">
        <v>2159</v>
      </c>
      <c r="K1175" s="294">
        <v>11.533288484853507</v>
      </c>
      <c r="L1175" t="s">
        <v>2157</v>
      </c>
      <c r="M1175">
        <v>8019</v>
      </c>
      <c r="N1175">
        <v>2071</v>
      </c>
      <c r="O1175" s="294">
        <v>25.826162863199905</v>
      </c>
    </row>
    <row r="1176" spans="1:15" hidden="1">
      <c r="A1176" s="293">
        <v>48201233105</v>
      </c>
      <c r="B1176" t="s">
        <v>5244</v>
      </c>
      <c r="C1176">
        <v>48201</v>
      </c>
      <c r="D1176" t="s">
        <v>858</v>
      </c>
      <c r="E1176">
        <v>6</v>
      </c>
      <c r="F1176">
        <v>48750</v>
      </c>
      <c r="G1176">
        <v>53973.75</v>
      </c>
      <c r="H1176">
        <v>75709.5</v>
      </c>
      <c r="I1176">
        <v>106804.75</v>
      </c>
      <c r="J1176" t="s">
        <v>2159</v>
      </c>
      <c r="K1176" s="294">
        <v>11.533288484853507</v>
      </c>
      <c r="L1176" t="s">
        <v>2157</v>
      </c>
      <c r="M1176">
        <v>4871</v>
      </c>
      <c r="N1176">
        <v>1608</v>
      </c>
      <c r="O1176" s="294">
        <v>33.011701909258875</v>
      </c>
    </row>
    <row r="1177" spans="1:15" hidden="1">
      <c r="A1177" s="293">
        <v>48201310600</v>
      </c>
      <c r="B1177" t="s">
        <v>5373</v>
      </c>
      <c r="C1177">
        <v>48201</v>
      </c>
      <c r="D1177" t="s">
        <v>858</v>
      </c>
      <c r="E1177">
        <v>6</v>
      </c>
      <c r="F1177">
        <v>48750</v>
      </c>
      <c r="G1177">
        <v>53973.75</v>
      </c>
      <c r="H1177">
        <v>75709.5</v>
      </c>
      <c r="I1177">
        <v>106804.75</v>
      </c>
      <c r="J1177" t="s">
        <v>2159</v>
      </c>
      <c r="K1177" s="294">
        <v>11.533288484853507</v>
      </c>
      <c r="L1177" t="s">
        <v>2152</v>
      </c>
      <c r="M1177">
        <v>4719</v>
      </c>
      <c r="N1177">
        <v>931</v>
      </c>
      <c r="O1177" s="294">
        <v>19.728756092392455</v>
      </c>
    </row>
    <row r="1178" spans="1:15" hidden="1">
      <c r="A1178" s="293">
        <v>48201521300</v>
      </c>
      <c r="B1178" t="s">
        <v>5942</v>
      </c>
      <c r="C1178">
        <v>48201</v>
      </c>
      <c r="D1178" t="s">
        <v>858</v>
      </c>
      <c r="E1178">
        <v>6</v>
      </c>
      <c r="F1178">
        <v>48631</v>
      </c>
      <c r="G1178">
        <v>53973.75</v>
      </c>
      <c r="H1178">
        <v>75709.5</v>
      </c>
      <c r="I1178">
        <v>106804.75</v>
      </c>
      <c r="J1178" t="s">
        <v>2159</v>
      </c>
      <c r="K1178" s="294">
        <v>11.533288484853507</v>
      </c>
      <c r="L1178" t="s">
        <v>2157</v>
      </c>
      <c r="M1178">
        <v>7064</v>
      </c>
      <c r="N1178">
        <v>1995</v>
      </c>
      <c r="O1178" s="294">
        <v>28.241789354473383</v>
      </c>
    </row>
    <row r="1179" spans="1:15" hidden="1">
      <c r="A1179" s="293">
        <v>48201453902</v>
      </c>
      <c r="B1179" t="s">
        <v>5874</v>
      </c>
      <c r="C1179">
        <v>48201</v>
      </c>
      <c r="D1179" t="s">
        <v>858</v>
      </c>
      <c r="E1179">
        <v>6</v>
      </c>
      <c r="F1179">
        <v>48561</v>
      </c>
      <c r="G1179">
        <v>53973.75</v>
      </c>
      <c r="H1179">
        <v>75709.5</v>
      </c>
      <c r="I1179">
        <v>106804.75</v>
      </c>
      <c r="J1179" t="s">
        <v>2159</v>
      </c>
      <c r="K1179" s="294">
        <v>11.533288484853507</v>
      </c>
      <c r="L1179" t="s">
        <v>2157</v>
      </c>
      <c r="M1179">
        <v>3818</v>
      </c>
      <c r="N1179">
        <v>1307</v>
      </c>
      <c r="O1179" s="294">
        <v>34.232582503928761</v>
      </c>
    </row>
    <row r="1180" spans="1:15" hidden="1">
      <c r="A1180" s="293">
        <v>48201231300</v>
      </c>
      <c r="B1180" t="s">
        <v>5209</v>
      </c>
      <c r="C1180">
        <v>48201</v>
      </c>
      <c r="D1180" t="s">
        <v>858</v>
      </c>
      <c r="E1180">
        <v>6</v>
      </c>
      <c r="F1180">
        <v>48560</v>
      </c>
      <c r="G1180">
        <v>53973.75</v>
      </c>
      <c r="H1180">
        <v>75709.5</v>
      </c>
      <c r="I1180">
        <v>106804.75</v>
      </c>
      <c r="J1180" t="s">
        <v>2159</v>
      </c>
      <c r="K1180" s="294">
        <v>11.533288484853507</v>
      </c>
      <c r="L1180" t="s">
        <v>2157</v>
      </c>
      <c r="M1180">
        <v>5171</v>
      </c>
      <c r="N1180">
        <v>1161</v>
      </c>
      <c r="O1180" s="294">
        <v>22.452136917424095</v>
      </c>
    </row>
    <row r="1181" spans="1:15" hidden="1">
      <c r="A1181" s="293">
        <v>48201431203</v>
      </c>
      <c r="B1181" t="s">
        <v>5730</v>
      </c>
      <c r="C1181">
        <v>48201</v>
      </c>
      <c r="D1181" t="s">
        <v>858</v>
      </c>
      <c r="E1181">
        <v>6</v>
      </c>
      <c r="F1181">
        <v>48357</v>
      </c>
      <c r="G1181">
        <v>53973.75</v>
      </c>
      <c r="H1181">
        <v>75709.5</v>
      </c>
      <c r="I1181">
        <v>106804.75</v>
      </c>
      <c r="J1181" t="s">
        <v>2159</v>
      </c>
      <c r="K1181" s="294">
        <v>11.533288484853507</v>
      </c>
      <c r="L1181" t="s">
        <v>2157</v>
      </c>
      <c r="M1181">
        <v>2063</v>
      </c>
      <c r="N1181">
        <v>509</v>
      </c>
      <c r="O1181" s="294">
        <v>24.672806592341249</v>
      </c>
    </row>
    <row r="1182" spans="1:15" hidden="1">
      <c r="A1182" s="293">
        <v>48201422404</v>
      </c>
      <c r="B1182" t="s">
        <v>5692</v>
      </c>
      <c r="C1182">
        <v>48201</v>
      </c>
      <c r="D1182" t="s">
        <v>858</v>
      </c>
      <c r="E1182">
        <v>6</v>
      </c>
      <c r="F1182">
        <v>48239</v>
      </c>
      <c r="G1182">
        <v>53973.75</v>
      </c>
      <c r="H1182">
        <v>75709.5</v>
      </c>
      <c r="I1182">
        <v>106804.75</v>
      </c>
      <c r="J1182" t="s">
        <v>2159</v>
      </c>
      <c r="K1182" s="294">
        <v>11.533288484853507</v>
      </c>
      <c r="L1182" t="s">
        <v>2157</v>
      </c>
      <c r="M1182">
        <v>2424</v>
      </c>
      <c r="N1182">
        <v>568</v>
      </c>
      <c r="O1182" s="294">
        <v>23.432343234323433</v>
      </c>
    </row>
    <row r="1183" spans="1:15" hidden="1">
      <c r="A1183" s="293">
        <v>48201451003</v>
      </c>
      <c r="B1183" t="s">
        <v>5810</v>
      </c>
      <c r="C1183">
        <v>48201</v>
      </c>
      <c r="D1183" t="s">
        <v>858</v>
      </c>
      <c r="E1183">
        <v>6</v>
      </c>
      <c r="F1183">
        <v>48219</v>
      </c>
      <c r="G1183">
        <v>53973.75</v>
      </c>
      <c r="H1183">
        <v>75709.5</v>
      </c>
      <c r="I1183">
        <v>106804.75</v>
      </c>
      <c r="J1183" t="s">
        <v>2159</v>
      </c>
      <c r="K1183" s="294">
        <v>11.533288484853507</v>
      </c>
      <c r="L1183" t="s">
        <v>2157</v>
      </c>
      <c r="M1183">
        <v>4133</v>
      </c>
      <c r="N1183">
        <v>917</v>
      </c>
      <c r="O1183" s="294">
        <v>22.187273167190902</v>
      </c>
    </row>
    <row r="1184" spans="1:15" hidden="1">
      <c r="A1184" s="293">
        <v>48201332400</v>
      </c>
      <c r="B1184" t="s">
        <v>5504</v>
      </c>
      <c r="C1184">
        <v>48201</v>
      </c>
      <c r="D1184" t="s">
        <v>858</v>
      </c>
      <c r="E1184">
        <v>6</v>
      </c>
      <c r="F1184">
        <v>48137</v>
      </c>
      <c r="G1184">
        <v>53973.75</v>
      </c>
      <c r="H1184">
        <v>75709.5</v>
      </c>
      <c r="I1184">
        <v>106804.75</v>
      </c>
      <c r="J1184" t="s">
        <v>2159</v>
      </c>
      <c r="K1184" s="294">
        <v>11.533288484853507</v>
      </c>
      <c r="L1184" t="s">
        <v>2152</v>
      </c>
      <c r="M1184">
        <v>3565</v>
      </c>
      <c r="N1184">
        <v>712</v>
      </c>
      <c r="O1184" s="294">
        <v>19.97194950911641</v>
      </c>
    </row>
    <row r="1185" spans="1:15" hidden="1">
      <c r="A1185" s="293">
        <v>48201313700</v>
      </c>
      <c r="B1185" t="s">
        <v>5412</v>
      </c>
      <c r="C1185">
        <v>48201</v>
      </c>
      <c r="D1185" t="s">
        <v>858</v>
      </c>
      <c r="E1185">
        <v>6</v>
      </c>
      <c r="F1185">
        <v>47964</v>
      </c>
      <c r="G1185">
        <v>53973.75</v>
      </c>
      <c r="H1185">
        <v>75709.5</v>
      </c>
      <c r="I1185">
        <v>106804.75</v>
      </c>
      <c r="J1185" t="s">
        <v>2159</v>
      </c>
      <c r="K1185" s="294">
        <v>11.533288484853507</v>
      </c>
      <c r="L1185" t="s">
        <v>2157</v>
      </c>
      <c r="M1185">
        <v>2100</v>
      </c>
      <c r="N1185">
        <v>454</v>
      </c>
      <c r="O1185" s="294">
        <v>21.619047619047617</v>
      </c>
    </row>
    <row r="1186" spans="1:15" hidden="1">
      <c r="A1186" s="293">
        <v>48201533401</v>
      </c>
      <c r="B1186" t="s">
        <v>6005</v>
      </c>
      <c r="C1186">
        <v>48201</v>
      </c>
      <c r="D1186" t="s">
        <v>858</v>
      </c>
      <c r="E1186">
        <v>6</v>
      </c>
      <c r="F1186">
        <v>47862</v>
      </c>
      <c r="G1186">
        <v>53973.75</v>
      </c>
      <c r="H1186">
        <v>75709.5</v>
      </c>
      <c r="I1186">
        <v>106804.75</v>
      </c>
      <c r="J1186" t="s">
        <v>2159</v>
      </c>
      <c r="K1186" s="294">
        <v>11.533288484853507</v>
      </c>
      <c r="L1186" t="s">
        <v>2157</v>
      </c>
      <c r="M1186">
        <v>4484</v>
      </c>
      <c r="N1186">
        <v>908</v>
      </c>
      <c r="O1186" s="294">
        <v>20.24977698483497</v>
      </c>
    </row>
    <row r="1187" spans="1:15" hidden="1">
      <c r="A1187" s="293">
        <v>48201223001</v>
      </c>
      <c r="B1187" t="s">
        <v>5194</v>
      </c>
      <c r="C1187">
        <v>48201</v>
      </c>
      <c r="D1187" t="s">
        <v>858</v>
      </c>
      <c r="E1187">
        <v>6</v>
      </c>
      <c r="F1187">
        <v>47768</v>
      </c>
      <c r="G1187">
        <v>53973.75</v>
      </c>
      <c r="H1187">
        <v>75709.5</v>
      </c>
      <c r="I1187">
        <v>106804.75</v>
      </c>
      <c r="J1187" t="s">
        <v>2159</v>
      </c>
      <c r="K1187" s="294">
        <v>11.533288484853507</v>
      </c>
      <c r="L1187" t="s">
        <v>2157</v>
      </c>
      <c r="M1187">
        <v>3845</v>
      </c>
      <c r="N1187">
        <v>947</v>
      </c>
      <c r="O1187" s="294">
        <v>24.629388816644994</v>
      </c>
    </row>
    <row r="1188" spans="1:15" hidden="1">
      <c r="A1188" s="293">
        <v>48201553202</v>
      </c>
      <c r="B1188" t="s">
        <v>6172</v>
      </c>
      <c r="C1188">
        <v>48201</v>
      </c>
      <c r="D1188" t="s">
        <v>858</v>
      </c>
      <c r="E1188">
        <v>6</v>
      </c>
      <c r="F1188">
        <v>47708</v>
      </c>
      <c r="G1188">
        <v>53973.75</v>
      </c>
      <c r="H1188">
        <v>75709.5</v>
      </c>
      <c r="I1188">
        <v>106804.75</v>
      </c>
      <c r="J1188" t="s">
        <v>2159</v>
      </c>
      <c r="K1188" s="294">
        <v>11.533288484853507</v>
      </c>
      <c r="L1188" t="s">
        <v>2152</v>
      </c>
      <c r="M1188">
        <v>4682</v>
      </c>
      <c r="N1188">
        <v>837</v>
      </c>
      <c r="O1188" s="294">
        <v>17.876975651431014</v>
      </c>
    </row>
    <row r="1189" spans="1:15" hidden="1">
      <c r="A1189" s="293">
        <v>48201254400</v>
      </c>
      <c r="B1189" t="s">
        <v>5363</v>
      </c>
      <c r="C1189">
        <v>48201</v>
      </c>
      <c r="D1189" t="s">
        <v>858</v>
      </c>
      <c r="E1189">
        <v>6</v>
      </c>
      <c r="F1189">
        <v>47704</v>
      </c>
      <c r="G1189">
        <v>53973.75</v>
      </c>
      <c r="H1189">
        <v>75709.5</v>
      </c>
      <c r="I1189">
        <v>106804.75</v>
      </c>
      <c r="J1189" t="s">
        <v>2159</v>
      </c>
      <c r="K1189" s="294">
        <v>11.533288484853507</v>
      </c>
      <c r="L1189" t="s">
        <v>2157</v>
      </c>
      <c r="M1189">
        <v>2508</v>
      </c>
      <c r="N1189">
        <v>579</v>
      </c>
      <c r="O1189" s="294">
        <v>23.086124401913878</v>
      </c>
    </row>
    <row r="1190" spans="1:15" hidden="1">
      <c r="A1190" s="293">
        <v>48201320602</v>
      </c>
      <c r="B1190" t="s">
        <v>5430</v>
      </c>
      <c r="C1190">
        <v>48201</v>
      </c>
      <c r="D1190" t="s">
        <v>858</v>
      </c>
      <c r="E1190">
        <v>6</v>
      </c>
      <c r="F1190">
        <v>47667</v>
      </c>
      <c r="G1190">
        <v>53973.75</v>
      </c>
      <c r="H1190">
        <v>75709.5</v>
      </c>
      <c r="I1190">
        <v>106804.75</v>
      </c>
      <c r="J1190" t="s">
        <v>2159</v>
      </c>
      <c r="K1190" s="294">
        <v>11.533288484853507</v>
      </c>
      <c r="L1190" t="s">
        <v>2157</v>
      </c>
      <c r="M1190">
        <v>4704</v>
      </c>
      <c r="N1190">
        <v>1412</v>
      </c>
      <c r="O1190" s="294">
        <v>30.017006802721085</v>
      </c>
    </row>
    <row r="1191" spans="1:15" hidden="1">
      <c r="A1191" s="293">
        <v>48201233101</v>
      </c>
      <c r="B1191" t="s">
        <v>5241</v>
      </c>
      <c r="C1191">
        <v>48201</v>
      </c>
      <c r="D1191" t="s">
        <v>858</v>
      </c>
      <c r="E1191">
        <v>6</v>
      </c>
      <c r="F1191">
        <v>47654</v>
      </c>
      <c r="G1191">
        <v>53973.75</v>
      </c>
      <c r="H1191">
        <v>75709.5</v>
      </c>
      <c r="I1191">
        <v>106804.75</v>
      </c>
      <c r="J1191" t="s">
        <v>2159</v>
      </c>
      <c r="K1191" s="294">
        <v>11.533288484853507</v>
      </c>
      <c r="L1191" t="s">
        <v>2157</v>
      </c>
      <c r="M1191">
        <v>4502</v>
      </c>
      <c r="N1191">
        <v>1220</v>
      </c>
      <c r="O1191" s="294">
        <v>27.0990670812972</v>
      </c>
    </row>
    <row r="1192" spans="1:15" hidden="1">
      <c r="A1192" s="293">
        <v>48201320601</v>
      </c>
      <c r="B1192" t="s">
        <v>5429</v>
      </c>
      <c r="C1192">
        <v>48201</v>
      </c>
      <c r="D1192" t="s">
        <v>858</v>
      </c>
      <c r="E1192">
        <v>6</v>
      </c>
      <c r="F1192">
        <v>47632</v>
      </c>
      <c r="G1192">
        <v>53973.75</v>
      </c>
      <c r="H1192">
        <v>75709.5</v>
      </c>
      <c r="I1192">
        <v>106804.75</v>
      </c>
      <c r="J1192" t="s">
        <v>2159</v>
      </c>
      <c r="K1192" s="294">
        <v>11.533288484853507</v>
      </c>
      <c r="L1192" t="s">
        <v>2157</v>
      </c>
      <c r="M1192">
        <v>2135</v>
      </c>
      <c r="N1192">
        <v>459</v>
      </c>
      <c r="O1192" s="294">
        <v>21.498829039812648</v>
      </c>
    </row>
    <row r="1193" spans="1:15" hidden="1">
      <c r="A1193" s="293">
        <v>48201240804</v>
      </c>
      <c r="B1193" t="s">
        <v>5269</v>
      </c>
      <c r="C1193">
        <v>48201</v>
      </c>
      <c r="D1193" t="s">
        <v>858</v>
      </c>
      <c r="E1193">
        <v>6</v>
      </c>
      <c r="F1193">
        <v>47566</v>
      </c>
      <c r="G1193">
        <v>53973.75</v>
      </c>
      <c r="H1193">
        <v>75709.5</v>
      </c>
      <c r="I1193">
        <v>106804.75</v>
      </c>
      <c r="J1193" t="s">
        <v>2159</v>
      </c>
      <c r="K1193" s="294">
        <v>11.533288484853507</v>
      </c>
      <c r="L1193" t="s">
        <v>2152</v>
      </c>
      <c r="M1193">
        <v>2895</v>
      </c>
      <c r="N1193">
        <v>449</v>
      </c>
      <c r="O1193" s="294">
        <v>15.509499136442143</v>
      </c>
    </row>
    <row r="1194" spans="1:15" hidden="1">
      <c r="A1194" s="293">
        <v>48201530501</v>
      </c>
      <c r="B1194" t="s">
        <v>5968</v>
      </c>
      <c r="C1194">
        <v>48201</v>
      </c>
      <c r="D1194" t="s">
        <v>858</v>
      </c>
      <c r="E1194">
        <v>6</v>
      </c>
      <c r="F1194">
        <v>47561</v>
      </c>
      <c r="G1194">
        <v>53973.75</v>
      </c>
      <c r="H1194">
        <v>75709.5</v>
      </c>
      <c r="I1194">
        <v>106804.75</v>
      </c>
      <c r="J1194" t="s">
        <v>2159</v>
      </c>
      <c r="K1194" s="294">
        <v>11.533288484853507</v>
      </c>
      <c r="L1194" t="s">
        <v>2157</v>
      </c>
      <c r="M1194">
        <v>1649</v>
      </c>
      <c r="N1194">
        <v>421</v>
      </c>
      <c r="O1194" s="294">
        <v>25.530624620982412</v>
      </c>
    </row>
    <row r="1195" spans="1:15" hidden="1">
      <c r="A1195" s="293">
        <v>48201323601</v>
      </c>
      <c r="B1195" t="s">
        <v>5463</v>
      </c>
      <c r="C1195">
        <v>48201</v>
      </c>
      <c r="D1195" t="s">
        <v>858</v>
      </c>
      <c r="E1195">
        <v>6</v>
      </c>
      <c r="F1195">
        <v>47472</v>
      </c>
      <c r="G1195">
        <v>53973.75</v>
      </c>
      <c r="H1195">
        <v>75709.5</v>
      </c>
      <c r="I1195">
        <v>106804.75</v>
      </c>
      <c r="J1195" t="s">
        <v>2159</v>
      </c>
      <c r="K1195" s="294">
        <v>11.533288484853507</v>
      </c>
      <c r="L1195" t="s">
        <v>2152</v>
      </c>
      <c r="M1195">
        <v>4245</v>
      </c>
      <c r="N1195">
        <v>577</v>
      </c>
      <c r="O1195" s="294">
        <v>13.592461719670201</v>
      </c>
    </row>
    <row r="1196" spans="1:15" hidden="1">
      <c r="A1196" s="293">
        <v>48201452203</v>
      </c>
      <c r="B1196" t="s">
        <v>5840</v>
      </c>
      <c r="C1196">
        <v>48201</v>
      </c>
      <c r="D1196" t="s">
        <v>858</v>
      </c>
      <c r="E1196">
        <v>6</v>
      </c>
      <c r="F1196">
        <v>47336</v>
      </c>
      <c r="G1196">
        <v>53973.75</v>
      </c>
      <c r="H1196">
        <v>75709.5</v>
      </c>
      <c r="I1196">
        <v>106804.75</v>
      </c>
      <c r="J1196" t="s">
        <v>2159</v>
      </c>
      <c r="K1196" s="294">
        <v>11.533288484853507</v>
      </c>
      <c r="L1196" t="s">
        <v>2157</v>
      </c>
      <c r="M1196">
        <v>2690</v>
      </c>
      <c r="N1196">
        <v>783</v>
      </c>
      <c r="O1196" s="294">
        <v>29.107806691449817</v>
      </c>
    </row>
    <row r="1197" spans="1:15" hidden="1">
      <c r="A1197" s="293">
        <v>48201433602</v>
      </c>
      <c r="B1197" t="s">
        <v>5794</v>
      </c>
      <c r="C1197">
        <v>48201</v>
      </c>
      <c r="D1197" t="s">
        <v>858</v>
      </c>
      <c r="E1197">
        <v>6</v>
      </c>
      <c r="F1197">
        <v>47318</v>
      </c>
      <c r="G1197">
        <v>53973.75</v>
      </c>
      <c r="H1197">
        <v>75709.5</v>
      </c>
      <c r="I1197">
        <v>106804.75</v>
      </c>
      <c r="J1197" t="s">
        <v>2159</v>
      </c>
      <c r="K1197" s="294">
        <v>11.533288484853507</v>
      </c>
      <c r="L1197" t="s">
        <v>2157</v>
      </c>
      <c r="M1197">
        <v>4320</v>
      </c>
      <c r="N1197">
        <v>1371</v>
      </c>
      <c r="O1197" s="294">
        <v>31.736111111111111</v>
      </c>
    </row>
    <row r="1198" spans="1:15" hidden="1">
      <c r="A1198" s="293">
        <v>48201421502</v>
      </c>
      <c r="B1198" t="s">
        <v>5678</v>
      </c>
      <c r="C1198">
        <v>48201</v>
      </c>
      <c r="D1198" t="s">
        <v>858</v>
      </c>
      <c r="E1198">
        <v>6</v>
      </c>
      <c r="F1198">
        <v>47316</v>
      </c>
      <c r="G1198">
        <v>53973.75</v>
      </c>
      <c r="H1198">
        <v>75709.5</v>
      </c>
      <c r="I1198">
        <v>106804.75</v>
      </c>
      <c r="J1198" t="s">
        <v>2159</v>
      </c>
      <c r="K1198" s="294">
        <v>11.533288484853507</v>
      </c>
      <c r="L1198" t="s">
        <v>2157</v>
      </c>
      <c r="M1198">
        <v>2658</v>
      </c>
      <c r="N1198">
        <v>828</v>
      </c>
      <c r="O1198" s="294">
        <v>31.15124153498871</v>
      </c>
    </row>
    <row r="1199" spans="1:15" hidden="1">
      <c r="A1199" s="293">
        <v>48201314401</v>
      </c>
      <c r="B1199" t="s">
        <v>5423</v>
      </c>
      <c r="C1199">
        <v>48201</v>
      </c>
      <c r="D1199" t="s">
        <v>858</v>
      </c>
      <c r="E1199">
        <v>6</v>
      </c>
      <c r="F1199">
        <v>47284</v>
      </c>
      <c r="G1199">
        <v>53973.75</v>
      </c>
      <c r="H1199">
        <v>75709.5</v>
      </c>
      <c r="I1199">
        <v>106804.75</v>
      </c>
      <c r="J1199" t="s">
        <v>2159</v>
      </c>
      <c r="K1199" s="294">
        <v>11.533288484853507</v>
      </c>
      <c r="L1199" t="s">
        <v>2157</v>
      </c>
      <c r="M1199">
        <v>1439</v>
      </c>
      <c r="N1199">
        <v>455</v>
      </c>
      <c r="O1199" s="294">
        <v>31.619179986101457</v>
      </c>
    </row>
    <row r="1200" spans="1:15" hidden="1">
      <c r="A1200" s="293">
        <v>48201555404</v>
      </c>
      <c r="B1200" t="s">
        <v>6230</v>
      </c>
      <c r="C1200">
        <v>48201</v>
      </c>
      <c r="D1200" t="s">
        <v>858</v>
      </c>
      <c r="E1200">
        <v>6</v>
      </c>
      <c r="F1200">
        <v>47220</v>
      </c>
      <c r="G1200">
        <v>53973.75</v>
      </c>
      <c r="H1200">
        <v>75709.5</v>
      </c>
      <c r="I1200">
        <v>106804.75</v>
      </c>
      <c r="J1200" t="s">
        <v>2159</v>
      </c>
      <c r="K1200" s="294">
        <v>11.533288484853507</v>
      </c>
      <c r="L1200" t="s">
        <v>2152</v>
      </c>
      <c r="M1200">
        <v>4000</v>
      </c>
      <c r="N1200">
        <v>428</v>
      </c>
      <c r="O1200" s="294">
        <v>10.7</v>
      </c>
    </row>
    <row r="1201" spans="1:15" hidden="1">
      <c r="A1201" s="293">
        <v>48201211600</v>
      </c>
      <c r="B1201" t="s">
        <v>5148</v>
      </c>
      <c r="C1201">
        <v>48201</v>
      </c>
      <c r="D1201" t="s">
        <v>858</v>
      </c>
      <c r="E1201">
        <v>6</v>
      </c>
      <c r="F1201">
        <v>47143</v>
      </c>
      <c r="G1201">
        <v>53973.75</v>
      </c>
      <c r="H1201">
        <v>75709.5</v>
      </c>
      <c r="I1201">
        <v>106804.75</v>
      </c>
      <c r="J1201" t="s">
        <v>2159</v>
      </c>
      <c r="K1201" s="294">
        <v>11.533288484853507</v>
      </c>
      <c r="L1201" t="s">
        <v>2157</v>
      </c>
      <c r="M1201">
        <v>2991</v>
      </c>
      <c r="N1201">
        <v>816</v>
      </c>
      <c r="O1201" s="294">
        <v>27.281845536609829</v>
      </c>
    </row>
    <row r="1202" spans="1:15" hidden="1">
      <c r="A1202" s="293">
        <v>48201210900</v>
      </c>
      <c r="B1202" t="s">
        <v>5138</v>
      </c>
      <c r="C1202">
        <v>48201</v>
      </c>
      <c r="D1202" t="s">
        <v>858</v>
      </c>
      <c r="E1202">
        <v>6</v>
      </c>
      <c r="F1202">
        <v>47117</v>
      </c>
      <c r="G1202">
        <v>53973.75</v>
      </c>
      <c r="H1202">
        <v>75709.5</v>
      </c>
      <c r="I1202">
        <v>106804.75</v>
      </c>
      <c r="J1202" t="s">
        <v>2159</v>
      </c>
      <c r="K1202" s="294">
        <v>11.533288484853507</v>
      </c>
      <c r="L1202" t="s">
        <v>2157</v>
      </c>
      <c r="M1202">
        <v>1852</v>
      </c>
      <c r="N1202">
        <v>389</v>
      </c>
      <c r="O1202" s="294">
        <v>21.004319654427643</v>
      </c>
    </row>
    <row r="1203" spans="1:15" hidden="1">
      <c r="A1203" s="293">
        <v>48201330400</v>
      </c>
      <c r="B1203" t="s">
        <v>5480</v>
      </c>
      <c r="C1203">
        <v>48201</v>
      </c>
      <c r="D1203" t="s">
        <v>858</v>
      </c>
      <c r="E1203">
        <v>6</v>
      </c>
      <c r="F1203">
        <v>46906</v>
      </c>
      <c r="G1203">
        <v>53973.75</v>
      </c>
      <c r="H1203">
        <v>75709.5</v>
      </c>
      <c r="I1203">
        <v>106804.75</v>
      </c>
      <c r="J1203" t="s">
        <v>2159</v>
      </c>
      <c r="K1203" s="294">
        <v>11.533288484853507</v>
      </c>
      <c r="L1203" t="s">
        <v>2157</v>
      </c>
      <c r="M1203">
        <v>4601</v>
      </c>
      <c r="N1203">
        <v>1321</v>
      </c>
      <c r="O1203" s="294">
        <v>28.711149750054339</v>
      </c>
    </row>
    <row r="1204" spans="1:15" hidden="1">
      <c r="A1204" s="293">
        <v>48201252901</v>
      </c>
      <c r="B1204" t="s">
        <v>5344</v>
      </c>
      <c r="C1204">
        <v>48201</v>
      </c>
      <c r="D1204" t="s">
        <v>858</v>
      </c>
      <c r="E1204">
        <v>6</v>
      </c>
      <c r="F1204">
        <v>46875</v>
      </c>
      <c r="G1204">
        <v>53973.75</v>
      </c>
      <c r="H1204">
        <v>75709.5</v>
      </c>
      <c r="I1204">
        <v>106804.75</v>
      </c>
      <c r="J1204" t="s">
        <v>2159</v>
      </c>
      <c r="K1204" s="294">
        <v>11.533288484853507</v>
      </c>
      <c r="L1204" t="s">
        <v>2157</v>
      </c>
      <c r="M1204">
        <v>2228</v>
      </c>
      <c r="N1204">
        <v>465</v>
      </c>
      <c r="O1204" s="294">
        <v>20.870736086175942</v>
      </c>
    </row>
    <row r="1205" spans="1:15" hidden="1">
      <c r="A1205" s="293">
        <v>48201323100</v>
      </c>
      <c r="B1205" t="s">
        <v>5458</v>
      </c>
      <c r="C1205">
        <v>48201</v>
      </c>
      <c r="D1205" t="s">
        <v>858</v>
      </c>
      <c r="E1205">
        <v>6</v>
      </c>
      <c r="F1205">
        <v>46859</v>
      </c>
      <c r="G1205">
        <v>53973.75</v>
      </c>
      <c r="H1205">
        <v>75709.5</v>
      </c>
      <c r="I1205">
        <v>106804.75</v>
      </c>
      <c r="J1205" t="s">
        <v>2159</v>
      </c>
      <c r="K1205" s="294">
        <v>11.533288484853507</v>
      </c>
      <c r="L1205" t="s">
        <v>2157</v>
      </c>
      <c r="M1205">
        <v>3695</v>
      </c>
      <c r="N1205">
        <v>951</v>
      </c>
      <c r="O1205" s="294">
        <v>25.737483085250339</v>
      </c>
    </row>
    <row r="1206" spans="1:15" hidden="1">
      <c r="A1206" s="293">
        <v>48201433005</v>
      </c>
      <c r="B1206" t="s">
        <v>5780</v>
      </c>
      <c r="C1206">
        <v>48201</v>
      </c>
      <c r="D1206" t="s">
        <v>858</v>
      </c>
      <c r="E1206">
        <v>6</v>
      </c>
      <c r="F1206">
        <v>46855</v>
      </c>
      <c r="G1206">
        <v>53973.75</v>
      </c>
      <c r="H1206">
        <v>75709.5</v>
      </c>
      <c r="I1206">
        <v>106804.75</v>
      </c>
      <c r="J1206" t="s">
        <v>2159</v>
      </c>
      <c r="K1206" s="294">
        <v>11.533288484853507</v>
      </c>
      <c r="L1206" t="s">
        <v>2157</v>
      </c>
      <c r="M1206">
        <v>2135</v>
      </c>
      <c r="N1206">
        <v>708</v>
      </c>
      <c r="O1206" s="294">
        <v>33.161592505854806</v>
      </c>
    </row>
    <row r="1207" spans="1:15" hidden="1">
      <c r="A1207" s="293">
        <v>48201221200</v>
      </c>
      <c r="B1207" t="s">
        <v>5166</v>
      </c>
      <c r="C1207">
        <v>48201</v>
      </c>
      <c r="D1207" t="s">
        <v>858</v>
      </c>
      <c r="E1207">
        <v>6</v>
      </c>
      <c r="F1207">
        <v>46832</v>
      </c>
      <c r="G1207">
        <v>53973.75</v>
      </c>
      <c r="H1207">
        <v>75709.5</v>
      </c>
      <c r="I1207">
        <v>106804.75</v>
      </c>
      <c r="J1207" t="s">
        <v>2159</v>
      </c>
      <c r="K1207" s="294">
        <v>11.533288484853507</v>
      </c>
      <c r="L1207" t="s">
        <v>2157</v>
      </c>
      <c r="M1207">
        <v>5655</v>
      </c>
      <c r="N1207">
        <v>1192</v>
      </c>
      <c r="O1207" s="294">
        <v>21.078691423519011</v>
      </c>
    </row>
    <row r="1208" spans="1:15" hidden="1">
      <c r="A1208" s="293">
        <v>48201530502</v>
      </c>
      <c r="B1208" t="s">
        <v>5969</v>
      </c>
      <c r="C1208">
        <v>48201</v>
      </c>
      <c r="D1208" t="s">
        <v>858</v>
      </c>
      <c r="E1208">
        <v>6</v>
      </c>
      <c r="F1208">
        <v>46731</v>
      </c>
      <c r="G1208">
        <v>53973.75</v>
      </c>
      <c r="H1208">
        <v>75709.5</v>
      </c>
      <c r="I1208">
        <v>106804.75</v>
      </c>
      <c r="J1208" t="s">
        <v>2159</v>
      </c>
      <c r="K1208" s="294">
        <v>11.533288484853507</v>
      </c>
      <c r="L1208" t="s">
        <v>2157</v>
      </c>
      <c r="M1208">
        <v>2196</v>
      </c>
      <c r="N1208">
        <v>563</v>
      </c>
      <c r="O1208" s="294">
        <v>25.637522768670312</v>
      </c>
    </row>
    <row r="1209" spans="1:15" hidden="1">
      <c r="A1209" s="293">
        <v>48201331603</v>
      </c>
      <c r="B1209" t="s">
        <v>5495</v>
      </c>
      <c r="C1209">
        <v>48201</v>
      </c>
      <c r="D1209" t="s">
        <v>858</v>
      </c>
      <c r="E1209">
        <v>6</v>
      </c>
      <c r="F1209">
        <v>46563</v>
      </c>
      <c r="G1209">
        <v>53973.75</v>
      </c>
      <c r="H1209">
        <v>75709.5</v>
      </c>
      <c r="I1209">
        <v>106804.75</v>
      </c>
      <c r="J1209" t="s">
        <v>2159</v>
      </c>
      <c r="K1209" s="294">
        <v>11.533288484853507</v>
      </c>
      <c r="L1209" t="s">
        <v>2157</v>
      </c>
      <c r="M1209">
        <v>4895</v>
      </c>
      <c r="N1209">
        <v>1639</v>
      </c>
      <c r="O1209" s="294">
        <v>33.483146067415731</v>
      </c>
    </row>
    <row r="1210" spans="1:15" hidden="1">
      <c r="A1210" s="293">
        <v>48201250601</v>
      </c>
      <c r="B1210" t="s">
        <v>5303</v>
      </c>
      <c r="C1210">
        <v>48201</v>
      </c>
      <c r="D1210" t="s">
        <v>858</v>
      </c>
      <c r="E1210">
        <v>6</v>
      </c>
      <c r="F1210">
        <v>46524</v>
      </c>
      <c r="G1210">
        <v>53973.75</v>
      </c>
      <c r="H1210">
        <v>75709.5</v>
      </c>
      <c r="I1210">
        <v>106804.75</v>
      </c>
      <c r="J1210" t="s">
        <v>2159</v>
      </c>
      <c r="K1210" s="294">
        <v>11.533288484853507</v>
      </c>
      <c r="L1210" t="s">
        <v>2152</v>
      </c>
      <c r="M1210">
        <v>2944</v>
      </c>
      <c r="N1210">
        <v>508</v>
      </c>
      <c r="O1210" s="294">
        <v>17.255434782608695</v>
      </c>
    </row>
    <row r="1211" spans="1:15" hidden="1">
      <c r="A1211" s="293">
        <v>48201322000</v>
      </c>
      <c r="B1211" t="s">
        <v>5449</v>
      </c>
      <c r="C1211">
        <v>48201</v>
      </c>
      <c r="D1211" t="s">
        <v>858</v>
      </c>
      <c r="E1211">
        <v>6</v>
      </c>
      <c r="F1211">
        <v>46510</v>
      </c>
      <c r="G1211">
        <v>53973.75</v>
      </c>
      <c r="H1211">
        <v>75709.5</v>
      </c>
      <c r="I1211">
        <v>106804.75</v>
      </c>
      <c r="J1211" t="s">
        <v>2159</v>
      </c>
      <c r="K1211" s="294">
        <v>11.533288484853507</v>
      </c>
      <c r="L1211" t="s">
        <v>2157</v>
      </c>
      <c r="M1211">
        <v>4350</v>
      </c>
      <c r="N1211">
        <v>1543</v>
      </c>
      <c r="O1211" s="294">
        <v>35.47126436781609</v>
      </c>
    </row>
    <row r="1212" spans="1:15" hidden="1">
      <c r="A1212" s="293">
        <v>48201433400</v>
      </c>
      <c r="B1212" t="s">
        <v>5787</v>
      </c>
      <c r="C1212">
        <v>48201</v>
      </c>
      <c r="D1212" t="s">
        <v>858</v>
      </c>
      <c r="E1212">
        <v>6</v>
      </c>
      <c r="F1212">
        <v>46483</v>
      </c>
      <c r="G1212">
        <v>53973.75</v>
      </c>
      <c r="H1212">
        <v>75709.5</v>
      </c>
      <c r="I1212">
        <v>106804.75</v>
      </c>
      <c r="J1212" t="s">
        <v>2159</v>
      </c>
      <c r="K1212" s="294">
        <v>11.533288484853507</v>
      </c>
      <c r="L1212" t="s">
        <v>2157</v>
      </c>
      <c r="M1212">
        <v>4413</v>
      </c>
      <c r="N1212">
        <v>899</v>
      </c>
      <c r="O1212" s="294">
        <v>20.371629277135735</v>
      </c>
    </row>
    <row r="1213" spans="1:15" hidden="1">
      <c r="A1213" s="293">
        <v>48201453405</v>
      </c>
      <c r="B1213" t="s">
        <v>5864</v>
      </c>
      <c r="C1213">
        <v>48201</v>
      </c>
      <c r="D1213" t="s">
        <v>858</v>
      </c>
      <c r="E1213">
        <v>6</v>
      </c>
      <c r="F1213">
        <v>46071</v>
      </c>
      <c r="G1213">
        <v>53973.75</v>
      </c>
      <c r="H1213">
        <v>75709.5</v>
      </c>
      <c r="I1213">
        <v>106804.75</v>
      </c>
      <c r="J1213" t="s">
        <v>2159</v>
      </c>
      <c r="K1213" s="294">
        <v>11.533288484853507</v>
      </c>
      <c r="L1213" t="s">
        <v>2157</v>
      </c>
      <c r="M1213">
        <v>3389</v>
      </c>
      <c r="N1213">
        <v>862</v>
      </c>
      <c r="O1213" s="294">
        <v>25.435231631749776</v>
      </c>
    </row>
    <row r="1214" spans="1:15" hidden="1">
      <c r="A1214" s="293">
        <v>48201432704</v>
      </c>
      <c r="B1214" t="s">
        <v>5768</v>
      </c>
      <c r="C1214">
        <v>48201</v>
      </c>
      <c r="D1214" t="s">
        <v>858</v>
      </c>
      <c r="E1214">
        <v>6</v>
      </c>
      <c r="F1214">
        <v>46067</v>
      </c>
      <c r="G1214">
        <v>53973.75</v>
      </c>
      <c r="H1214">
        <v>75709.5</v>
      </c>
      <c r="I1214">
        <v>106804.75</v>
      </c>
      <c r="J1214" t="s">
        <v>2159</v>
      </c>
      <c r="K1214" s="294">
        <v>11.533288484853507</v>
      </c>
      <c r="L1214" t="s">
        <v>2152</v>
      </c>
      <c r="M1214">
        <v>1646</v>
      </c>
      <c r="N1214">
        <v>271</v>
      </c>
      <c r="O1214" s="294">
        <v>16.46415552855407</v>
      </c>
    </row>
    <row r="1215" spans="1:15" hidden="1">
      <c r="A1215" s="293">
        <v>48201532900</v>
      </c>
      <c r="B1215" t="s">
        <v>5999</v>
      </c>
      <c r="C1215">
        <v>48201</v>
      </c>
      <c r="D1215" t="s">
        <v>858</v>
      </c>
      <c r="E1215">
        <v>6</v>
      </c>
      <c r="F1215">
        <v>45880</v>
      </c>
      <c r="G1215">
        <v>53973.75</v>
      </c>
      <c r="H1215">
        <v>75709.5</v>
      </c>
      <c r="I1215">
        <v>106804.75</v>
      </c>
      <c r="J1215" t="s">
        <v>2159</v>
      </c>
      <c r="K1215" s="294">
        <v>11.533288484853507</v>
      </c>
      <c r="L1215" t="s">
        <v>2157</v>
      </c>
      <c r="M1215">
        <v>4852</v>
      </c>
      <c r="N1215">
        <v>1345</v>
      </c>
      <c r="O1215" s="294">
        <v>27.72052761747733</v>
      </c>
    </row>
    <row r="1216" spans="1:15" hidden="1">
      <c r="A1216" s="293">
        <v>48201220200</v>
      </c>
      <c r="B1216" t="s">
        <v>5155</v>
      </c>
      <c r="C1216">
        <v>48201</v>
      </c>
      <c r="D1216" t="s">
        <v>858</v>
      </c>
      <c r="E1216">
        <v>6</v>
      </c>
      <c r="F1216">
        <v>45833</v>
      </c>
      <c r="G1216">
        <v>53973.75</v>
      </c>
      <c r="H1216">
        <v>75709.5</v>
      </c>
      <c r="I1216">
        <v>106804.75</v>
      </c>
      <c r="J1216" t="s">
        <v>2159</v>
      </c>
      <c r="K1216" s="294">
        <v>11.533288484853507</v>
      </c>
      <c r="L1216" t="s">
        <v>2157</v>
      </c>
      <c r="M1216">
        <v>2345</v>
      </c>
      <c r="N1216">
        <v>550</v>
      </c>
      <c r="O1216" s="294">
        <v>23.454157782515992</v>
      </c>
    </row>
    <row r="1217" spans="1:15" hidden="1">
      <c r="A1217" s="293">
        <v>48201454600</v>
      </c>
      <c r="B1217" t="s">
        <v>5887</v>
      </c>
      <c r="C1217">
        <v>48201</v>
      </c>
      <c r="D1217" t="s">
        <v>858</v>
      </c>
      <c r="E1217">
        <v>6</v>
      </c>
      <c r="F1217">
        <v>45802</v>
      </c>
      <c r="G1217">
        <v>53973.75</v>
      </c>
      <c r="H1217">
        <v>75709.5</v>
      </c>
      <c r="I1217">
        <v>106804.75</v>
      </c>
      <c r="J1217" t="s">
        <v>2159</v>
      </c>
      <c r="K1217" s="294">
        <v>11.533288484853507</v>
      </c>
      <c r="L1217" t="s">
        <v>2157</v>
      </c>
      <c r="M1217">
        <v>5759</v>
      </c>
      <c r="N1217">
        <v>1393</v>
      </c>
      <c r="O1217" s="294">
        <v>24.188227122764371</v>
      </c>
    </row>
    <row r="1218" spans="1:15" hidden="1">
      <c r="A1218" s="293">
        <v>48201432903</v>
      </c>
      <c r="B1218" t="s">
        <v>5776</v>
      </c>
      <c r="C1218">
        <v>48201</v>
      </c>
      <c r="D1218" t="s">
        <v>858</v>
      </c>
      <c r="E1218">
        <v>6</v>
      </c>
      <c r="F1218">
        <v>45729</v>
      </c>
      <c r="G1218">
        <v>53973.75</v>
      </c>
      <c r="H1218">
        <v>75709.5</v>
      </c>
      <c r="I1218">
        <v>106804.75</v>
      </c>
      <c r="J1218" t="s">
        <v>2159</v>
      </c>
      <c r="K1218" s="294">
        <v>11.533288484853507</v>
      </c>
      <c r="L1218" t="s">
        <v>2157</v>
      </c>
      <c r="M1218">
        <v>1891</v>
      </c>
      <c r="N1218">
        <v>487</v>
      </c>
      <c r="O1218" s="294">
        <v>25.753569539925962</v>
      </c>
    </row>
    <row r="1219" spans="1:15" hidden="1">
      <c r="A1219" s="293">
        <v>48201332600</v>
      </c>
      <c r="B1219" t="s">
        <v>5506</v>
      </c>
      <c r="C1219">
        <v>48201</v>
      </c>
      <c r="D1219" t="s">
        <v>858</v>
      </c>
      <c r="E1219">
        <v>6</v>
      </c>
      <c r="F1219">
        <v>45724</v>
      </c>
      <c r="G1219">
        <v>53973.75</v>
      </c>
      <c r="H1219">
        <v>75709.5</v>
      </c>
      <c r="I1219">
        <v>106804.75</v>
      </c>
      <c r="J1219" t="s">
        <v>2159</v>
      </c>
      <c r="K1219" s="294">
        <v>11.533288484853507</v>
      </c>
      <c r="L1219" t="s">
        <v>2152</v>
      </c>
      <c r="M1219">
        <v>6409</v>
      </c>
      <c r="N1219">
        <v>1203</v>
      </c>
      <c r="O1219" s="294">
        <v>18.770479013886721</v>
      </c>
    </row>
    <row r="1220" spans="1:15" hidden="1">
      <c r="A1220" s="293">
        <v>48201232304</v>
      </c>
      <c r="B1220" t="s">
        <v>5222</v>
      </c>
      <c r="C1220">
        <v>48201</v>
      </c>
      <c r="D1220" t="s">
        <v>858</v>
      </c>
      <c r="E1220">
        <v>6</v>
      </c>
      <c r="F1220">
        <v>45694</v>
      </c>
      <c r="G1220">
        <v>53973.75</v>
      </c>
      <c r="H1220">
        <v>75709.5</v>
      </c>
      <c r="I1220">
        <v>106804.75</v>
      </c>
      <c r="J1220" t="s">
        <v>2159</v>
      </c>
      <c r="K1220" s="294">
        <v>11.533288484853507</v>
      </c>
      <c r="L1220" t="s">
        <v>2157</v>
      </c>
      <c r="M1220">
        <v>7378</v>
      </c>
      <c r="N1220">
        <v>2053</v>
      </c>
      <c r="O1220" s="294">
        <v>27.825969097316346</v>
      </c>
    </row>
    <row r="1221" spans="1:15" hidden="1">
      <c r="A1221" s="293">
        <v>48201452401</v>
      </c>
      <c r="B1221" t="s">
        <v>5843</v>
      </c>
      <c r="C1221">
        <v>48201</v>
      </c>
      <c r="D1221" t="s">
        <v>858</v>
      </c>
      <c r="E1221">
        <v>6</v>
      </c>
      <c r="F1221">
        <v>45617</v>
      </c>
      <c r="G1221">
        <v>53973.75</v>
      </c>
      <c r="H1221">
        <v>75709.5</v>
      </c>
      <c r="I1221">
        <v>106804.75</v>
      </c>
      <c r="J1221" t="s">
        <v>2159</v>
      </c>
      <c r="K1221" s="294">
        <v>11.533288484853507</v>
      </c>
      <c r="L1221" t="s">
        <v>2152</v>
      </c>
      <c r="M1221">
        <v>3001</v>
      </c>
      <c r="N1221">
        <v>428</v>
      </c>
      <c r="O1221" s="294">
        <v>14.261912695768078</v>
      </c>
    </row>
    <row r="1222" spans="1:15" hidden="1">
      <c r="A1222" s="293">
        <v>48201433003</v>
      </c>
      <c r="B1222" t="s">
        <v>5778</v>
      </c>
      <c r="C1222">
        <v>48201</v>
      </c>
      <c r="D1222" t="s">
        <v>858</v>
      </c>
      <c r="E1222">
        <v>6</v>
      </c>
      <c r="F1222">
        <v>45483</v>
      </c>
      <c r="G1222">
        <v>53973.75</v>
      </c>
      <c r="H1222">
        <v>75709.5</v>
      </c>
      <c r="I1222">
        <v>106804.75</v>
      </c>
      <c r="J1222" t="s">
        <v>2159</v>
      </c>
      <c r="K1222" s="294">
        <v>11.533288484853507</v>
      </c>
      <c r="L1222" t="s">
        <v>2157</v>
      </c>
      <c r="M1222">
        <v>5290</v>
      </c>
      <c r="N1222">
        <v>1395</v>
      </c>
      <c r="O1222" s="294">
        <v>26.370510396975426</v>
      </c>
    </row>
    <row r="1223" spans="1:15" hidden="1">
      <c r="A1223" s="293">
        <v>48201231400</v>
      </c>
      <c r="B1223" t="s">
        <v>5210</v>
      </c>
      <c r="C1223">
        <v>48201</v>
      </c>
      <c r="D1223" t="s">
        <v>858</v>
      </c>
      <c r="E1223">
        <v>6</v>
      </c>
      <c r="F1223">
        <v>45479</v>
      </c>
      <c r="G1223">
        <v>53973.75</v>
      </c>
      <c r="H1223">
        <v>75709.5</v>
      </c>
      <c r="I1223">
        <v>106804.75</v>
      </c>
      <c r="J1223" t="s">
        <v>2159</v>
      </c>
      <c r="K1223" s="294">
        <v>11.533288484853507</v>
      </c>
      <c r="L1223" t="s">
        <v>2157</v>
      </c>
      <c r="M1223">
        <v>2970</v>
      </c>
      <c r="N1223">
        <v>698</v>
      </c>
      <c r="O1223" s="294">
        <v>23.501683501683502</v>
      </c>
    </row>
    <row r="1224" spans="1:15" hidden="1">
      <c r="A1224" s="293">
        <v>48201313802</v>
      </c>
      <c r="B1224" t="s">
        <v>5414</v>
      </c>
      <c r="C1224">
        <v>48201</v>
      </c>
      <c r="D1224" t="s">
        <v>858</v>
      </c>
      <c r="E1224">
        <v>6</v>
      </c>
      <c r="F1224">
        <v>45461</v>
      </c>
      <c r="G1224">
        <v>53973.75</v>
      </c>
      <c r="H1224">
        <v>75709.5</v>
      </c>
      <c r="I1224">
        <v>106804.75</v>
      </c>
      <c r="J1224" t="s">
        <v>2159</v>
      </c>
      <c r="K1224" s="294">
        <v>11.533288484853507</v>
      </c>
      <c r="L1224" t="s">
        <v>2157</v>
      </c>
      <c r="M1224">
        <v>1932</v>
      </c>
      <c r="N1224">
        <v>663</v>
      </c>
      <c r="O1224" s="294">
        <v>34.316770186335404</v>
      </c>
    </row>
    <row r="1225" spans="1:15" hidden="1">
      <c r="A1225" s="293">
        <v>48201314005</v>
      </c>
      <c r="B1225" t="s">
        <v>5420</v>
      </c>
      <c r="C1225">
        <v>48201</v>
      </c>
      <c r="D1225" t="s">
        <v>858</v>
      </c>
      <c r="E1225">
        <v>6</v>
      </c>
      <c r="F1225">
        <v>45451</v>
      </c>
      <c r="G1225">
        <v>53973.75</v>
      </c>
      <c r="H1225">
        <v>75709.5</v>
      </c>
      <c r="I1225">
        <v>106804.75</v>
      </c>
      <c r="J1225" t="s">
        <v>2159</v>
      </c>
      <c r="K1225" s="294">
        <v>11.533288484853507</v>
      </c>
      <c r="L1225" t="s">
        <v>2157</v>
      </c>
      <c r="M1225">
        <v>2450</v>
      </c>
      <c r="N1225">
        <v>502</v>
      </c>
      <c r="O1225" s="294">
        <v>20.489795918367346</v>
      </c>
    </row>
    <row r="1226" spans="1:15" hidden="1">
      <c r="A1226" s="293">
        <v>48201422601</v>
      </c>
      <c r="B1226" t="s">
        <v>5697</v>
      </c>
      <c r="C1226">
        <v>48201</v>
      </c>
      <c r="D1226" t="s">
        <v>858</v>
      </c>
      <c r="E1226">
        <v>6</v>
      </c>
      <c r="F1226">
        <v>45357</v>
      </c>
      <c r="G1226">
        <v>53973.75</v>
      </c>
      <c r="H1226">
        <v>75709.5</v>
      </c>
      <c r="I1226">
        <v>106804.75</v>
      </c>
      <c r="J1226" t="s">
        <v>2159</v>
      </c>
      <c r="K1226" s="294">
        <v>11.533288484853507</v>
      </c>
      <c r="L1226" t="s">
        <v>2157</v>
      </c>
      <c r="M1226">
        <v>2997</v>
      </c>
      <c r="N1226">
        <v>900</v>
      </c>
      <c r="O1226" s="294">
        <v>30.03003003003003</v>
      </c>
    </row>
    <row r="1227" spans="1:15" hidden="1">
      <c r="A1227" s="293">
        <v>48201433503</v>
      </c>
      <c r="B1227" t="s">
        <v>5788</v>
      </c>
      <c r="C1227">
        <v>48201</v>
      </c>
      <c r="D1227" t="s">
        <v>858</v>
      </c>
      <c r="E1227">
        <v>6</v>
      </c>
      <c r="F1227">
        <v>45335</v>
      </c>
      <c r="G1227">
        <v>53973.75</v>
      </c>
      <c r="H1227">
        <v>75709.5</v>
      </c>
      <c r="I1227">
        <v>106804.75</v>
      </c>
      <c r="J1227" t="s">
        <v>2159</v>
      </c>
      <c r="K1227" s="294">
        <v>11.533288484853507</v>
      </c>
      <c r="L1227" t="s">
        <v>2157</v>
      </c>
      <c r="M1227">
        <v>2555</v>
      </c>
      <c r="N1227">
        <v>845</v>
      </c>
      <c r="O1227" s="294">
        <v>33.072407045009783</v>
      </c>
    </row>
    <row r="1228" spans="1:15" hidden="1">
      <c r="A1228" s="293">
        <v>48201311800</v>
      </c>
      <c r="B1228" t="s">
        <v>5388</v>
      </c>
      <c r="C1228">
        <v>48201</v>
      </c>
      <c r="D1228" t="s">
        <v>858</v>
      </c>
      <c r="E1228">
        <v>6</v>
      </c>
      <c r="F1228">
        <v>45316</v>
      </c>
      <c r="G1228">
        <v>53973.75</v>
      </c>
      <c r="H1228">
        <v>75709.5</v>
      </c>
      <c r="I1228">
        <v>106804.75</v>
      </c>
      <c r="J1228" t="s">
        <v>2159</v>
      </c>
      <c r="K1228" s="294">
        <v>11.533288484853507</v>
      </c>
      <c r="L1228" t="s">
        <v>2157</v>
      </c>
      <c r="M1228">
        <v>3972</v>
      </c>
      <c r="N1228">
        <v>1116</v>
      </c>
      <c r="O1228" s="294">
        <v>28.09667673716012</v>
      </c>
    </row>
    <row r="1229" spans="1:15" hidden="1">
      <c r="A1229" s="293">
        <v>48201233104</v>
      </c>
      <c r="B1229" t="s">
        <v>5243</v>
      </c>
      <c r="C1229">
        <v>48201</v>
      </c>
      <c r="D1229" t="s">
        <v>858</v>
      </c>
      <c r="E1229">
        <v>6</v>
      </c>
      <c r="F1229">
        <v>45284</v>
      </c>
      <c r="G1229">
        <v>53973.75</v>
      </c>
      <c r="H1229">
        <v>75709.5</v>
      </c>
      <c r="I1229">
        <v>106804.75</v>
      </c>
      <c r="J1229" t="s">
        <v>2159</v>
      </c>
      <c r="K1229" s="294">
        <v>11.533288484853507</v>
      </c>
      <c r="L1229" t="s">
        <v>2157</v>
      </c>
      <c r="M1229">
        <v>2544</v>
      </c>
      <c r="N1229">
        <v>772</v>
      </c>
      <c r="O1229" s="294">
        <v>30.345911949685533</v>
      </c>
    </row>
    <row r="1230" spans="1:15" hidden="1">
      <c r="A1230" s="293">
        <v>48201230800</v>
      </c>
      <c r="B1230" t="s">
        <v>5204</v>
      </c>
      <c r="C1230">
        <v>48201</v>
      </c>
      <c r="D1230" t="s">
        <v>858</v>
      </c>
      <c r="E1230">
        <v>6</v>
      </c>
      <c r="F1230">
        <v>45260</v>
      </c>
      <c r="G1230">
        <v>53973.75</v>
      </c>
      <c r="H1230">
        <v>75709.5</v>
      </c>
      <c r="I1230">
        <v>106804.75</v>
      </c>
      <c r="J1230" t="s">
        <v>2159</v>
      </c>
      <c r="K1230" s="294">
        <v>11.533288484853507</v>
      </c>
      <c r="L1230" t="s">
        <v>2157</v>
      </c>
      <c r="M1230">
        <v>2373</v>
      </c>
      <c r="N1230">
        <v>536</v>
      </c>
      <c r="O1230" s="294">
        <v>22.587442056468603</v>
      </c>
    </row>
    <row r="1231" spans="1:15" hidden="1">
      <c r="A1231" s="293">
        <v>48201542401</v>
      </c>
      <c r="B1231" t="s">
        <v>6084</v>
      </c>
      <c r="C1231">
        <v>48201</v>
      </c>
      <c r="D1231" t="s">
        <v>858</v>
      </c>
      <c r="E1231">
        <v>6</v>
      </c>
      <c r="F1231">
        <v>45234</v>
      </c>
      <c r="G1231">
        <v>53973.75</v>
      </c>
      <c r="H1231">
        <v>75709.5</v>
      </c>
      <c r="I1231">
        <v>106804.75</v>
      </c>
      <c r="J1231" t="s">
        <v>2159</v>
      </c>
      <c r="K1231" s="294">
        <v>11.533288484853507</v>
      </c>
      <c r="L1231" t="s">
        <v>2157</v>
      </c>
      <c r="M1231">
        <v>4885</v>
      </c>
      <c r="N1231">
        <v>1966</v>
      </c>
      <c r="O1231" s="294">
        <v>40.245649948822923</v>
      </c>
    </row>
    <row r="1232" spans="1:15" hidden="1">
      <c r="A1232" s="293">
        <v>48201433100</v>
      </c>
      <c r="B1232" t="s">
        <v>5783</v>
      </c>
      <c r="C1232">
        <v>48201</v>
      </c>
      <c r="D1232" t="s">
        <v>858</v>
      </c>
      <c r="E1232">
        <v>6</v>
      </c>
      <c r="F1232">
        <v>45122</v>
      </c>
      <c r="G1232">
        <v>53973.75</v>
      </c>
      <c r="H1232">
        <v>75709.5</v>
      </c>
      <c r="I1232">
        <v>106804.75</v>
      </c>
      <c r="J1232" t="s">
        <v>2159</v>
      </c>
      <c r="K1232" s="294">
        <v>11.533288484853507</v>
      </c>
      <c r="L1232" t="s">
        <v>2157</v>
      </c>
      <c r="M1232">
        <v>3132</v>
      </c>
      <c r="N1232">
        <v>1004</v>
      </c>
      <c r="O1232" s="294">
        <v>32.056194125159642</v>
      </c>
    </row>
    <row r="1233" spans="1:15" hidden="1">
      <c r="A1233" s="293">
        <v>48201432301</v>
      </c>
      <c r="B1233" t="s">
        <v>5759</v>
      </c>
      <c r="C1233">
        <v>48201</v>
      </c>
      <c r="D1233" t="s">
        <v>858</v>
      </c>
      <c r="E1233">
        <v>6</v>
      </c>
      <c r="F1233">
        <v>45104</v>
      </c>
      <c r="G1233">
        <v>53973.75</v>
      </c>
      <c r="H1233">
        <v>75709.5</v>
      </c>
      <c r="I1233">
        <v>106804.75</v>
      </c>
      <c r="J1233" t="s">
        <v>2159</v>
      </c>
      <c r="K1233" s="294">
        <v>11.533288484853507</v>
      </c>
      <c r="L1233" t="s">
        <v>2157</v>
      </c>
      <c r="M1233">
        <v>3691</v>
      </c>
      <c r="N1233">
        <v>1022</v>
      </c>
      <c r="O1233" s="294">
        <v>27.688973178000541</v>
      </c>
    </row>
    <row r="1234" spans="1:15" hidden="1">
      <c r="A1234" s="293">
        <v>48201231000</v>
      </c>
      <c r="B1234" t="s">
        <v>5206</v>
      </c>
      <c r="C1234">
        <v>48201</v>
      </c>
      <c r="D1234" t="s">
        <v>858</v>
      </c>
      <c r="E1234">
        <v>6</v>
      </c>
      <c r="F1234">
        <v>45050</v>
      </c>
      <c r="G1234">
        <v>53973.75</v>
      </c>
      <c r="H1234">
        <v>75709.5</v>
      </c>
      <c r="I1234">
        <v>106804.75</v>
      </c>
      <c r="J1234" t="s">
        <v>2159</v>
      </c>
      <c r="K1234" s="294">
        <v>11.533288484853507</v>
      </c>
      <c r="L1234" t="s">
        <v>2157</v>
      </c>
      <c r="M1234">
        <v>5426</v>
      </c>
      <c r="N1234">
        <v>1485</v>
      </c>
      <c r="O1234" s="294">
        <v>27.368227054920752</v>
      </c>
    </row>
    <row r="1235" spans="1:15" hidden="1">
      <c r="A1235" s="293">
        <v>48201332700</v>
      </c>
      <c r="B1235" t="s">
        <v>5507</v>
      </c>
      <c r="C1235">
        <v>48201</v>
      </c>
      <c r="D1235" t="s">
        <v>858</v>
      </c>
      <c r="E1235">
        <v>6</v>
      </c>
      <c r="F1235">
        <v>44868</v>
      </c>
      <c r="G1235">
        <v>53973.75</v>
      </c>
      <c r="H1235">
        <v>75709.5</v>
      </c>
      <c r="I1235">
        <v>106804.75</v>
      </c>
      <c r="J1235" t="s">
        <v>2159</v>
      </c>
      <c r="K1235" s="294">
        <v>11.533288484853507</v>
      </c>
      <c r="L1235" t="s">
        <v>2157</v>
      </c>
      <c r="M1235">
        <v>2425</v>
      </c>
      <c r="N1235">
        <v>615</v>
      </c>
      <c r="O1235" s="294">
        <v>25.36082474226804</v>
      </c>
    </row>
    <row r="1236" spans="1:15" hidden="1">
      <c r="A1236" s="293">
        <v>48201210400</v>
      </c>
      <c r="B1236" t="s">
        <v>5133</v>
      </c>
      <c r="C1236">
        <v>48201</v>
      </c>
      <c r="D1236" t="s">
        <v>858</v>
      </c>
      <c r="E1236">
        <v>6</v>
      </c>
      <c r="F1236">
        <v>44821</v>
      </c>
      <c r="G1236">
        <v>53973.75</v>
      </c>
      <c r="H1236">
        <v>75709.5</v>
      </c>
      <c r="I1236">
        <v>106804.75</v>
      </c>
      <c r="J1236" t="s">
        <v>2159</v>
      </c>
      <c r="K1236" s="294">
        <v>11.533288484853507</v>
      </c>
      <c r="L1236" t="s">
        <v>2157</v>
      </c>
      <c r="M1236">
        <v>3908</v>
      </c>
      <c r="N1236">
        <v>923</v>
      </c>
      <c r="O1236" s="294">
        <v>23.618219037871032</v>
      </c>
    </row>
    <row r="1237" spans="1:15" hidden="1">
      <c r="A1237" s="293">
        <v>48201314004</v>
      </c>
      <c r="B1237" t="s">
        <v>5419</v>
      </c>
      <c r="C1237">
        <v>48201</v>
      </c>
      <c r="D1237" t="s">
        <v>858</v>
      </c>
      <c r="E1237">
        <v>6</v>
      </c>
      <c r="F1237">
        <v>44737</v>
      </c>
      <c r="G1237">
        <v>53973.75</v>
      </c>
      <c r="H1237">
        <v>75709.5</v>
      </c>
      <c r="I1237">
        <v>106804.75</v>
      </c>
      <c r="J1237" t="s">
        <v>2159</v>
      </c>
      <c r="K1237" s="294">
        <v>11.533288484853507</v>
      </c>
      <c r="L1237" t="s">
        <v>2157</v>
      </c>
      <c r="M1237">
        <v>2065</v>
      </c>
      <c r="N1237">
        <v>612</v>
      </c>
      <c r="O1237" s="294">
        <v>29.63680387409201</v>
      </c>
    </row>
    <row r="1238" spans="1:15" hidden="1">
      <c r="A1238" s="293">
        <v>48201422900</v>
      </c>
      <c r="B1238" t="s">
        <v>5702</v>
      </c>
      <c r="C1238">
        <v>48201</v>
      </c>
      <c r="D1238" t="s">
        <v>858</v>
      </c>
      <c r="E1238">
        <v>6</v>
      </c>
      <c r="F1238">
        <v>44722</v>
      </c>
      <c r="G1238">
        <v>53973.75</v>
      </c>
      <c r="H1238">
        <v>75709.5</v>
      </c>
      <c r="I1238">
        <v>106804.75</v>
      </c>
      <c r="J1238" t="s">
        <v>2159</v>
      </c>
      <c r="K1238" s="294">
        <v>11.533288484853507</v>
      </c>
      <c r="L1238" t="s">
        <v>2157</v>
      </c>
      <c r="M1238">
        <v>3356</v>
      </c>
      <c r="N1238">
        <v>1037</v>
      </c>
      <c r="O1238" s="294">
        <v>30.899880810488678</v>
      </c>
    </row>
    <row r="1239" spans="1:15" hidden="1">
      <c r="A1239" s="293">
        <v>48201451700</v>
      </c>
      <c r="B1239" t="s">
        <v>5829</v>
      </c>
      <c r="C1239">
        <v>48201</v>
      </c>
      <c r="D1239" t="s">
        <v>858</v>
      </c>
      <c r="E1239">
        <v>6</v>
      </c>
      <c r="F1239">
        <v>44661</v>
      </c>
      <c r="G1239">
        <v>53973.75</v>
      </c>
      <c r="H1239">
        <v>75709.5</v>
      </c>
      <c r="I1239">
        <v>106804.75</v>
      </c>
      <c r="J1239" t="s">
        <v>2159</v>
      </c>
      <c r="K1239" s="294">
        <v>11.533288484853507</v>
      </c>
      <c r="L1239" t="s">
        <v>2157</v>
      </c>
      <c r="M1239">
        <v>4644</v>
      </c>
      <c r="N1239">
        <v>978</v>
      </c>
      <c r="O1239" s="294">
        <v>21.059431524547804</v>
      </c>
    </row>
    <row r="1240" spans="1:15" hidden="1">
      <c r="A1240" s="293">
        <v>48201551101</v>
      </c>
      <c r="B1240" t="s">
        <v>6127</v>
      </c>
      <c r="C1240">
        <v>48201</v>
      </c>
      <c r="D1240" t="s">
        <v>858</v>
      </c>
      <c r="E1240">
        <v>6</v>
      </c>
      <c r="F1240">
        <v>44519</v>
      </c>
      <c r="G1240">
        <v>53973.75</v>
      </c>
      <c r="H1240">
        <v>75709.5</v>
      </c>
      <c r="I1240">
        <v>106804.75</v>
      </c>
      <c r="J1240" t="s">
        <v>2159</v>
      </c>
      <c r="K1240" s="294">
        <v>11.533288484853507</v>
      </c>
      <c r="L1240" t="s">
        <v>2157</v>
      </c>
      <c r="M1240">
        <v>4105</v>
      </c>
      <c r="N1240">
        <v>1023</v>
      </c>
      <c r="O1240" s="294">
        <v>24.920828258221679</v>
      </c>
    </row>
    <row r="1241" spans="1:15" hidden="1">
      <c r="A1241" s="293">
        <v>48291700700</v>
      </c>
      <c r="B1241" t="s">
        <v>6965</v>
      </c>
      <c r="C1241">
        <v>48291</v>
      </c>
      <c r="D1241" t="s">
        <v>1974</v>
      </c>
      <c r="E1241">
        <v>6</v>
      </c>
      <c r="F1241">
        <v>52468</v>
      </c>
      <c r="G1241">
        <v>53973.75</v>
      </c>
      <c r="H1241">
        <v>75709.5</v>
      </c>
      <c r="I1241">
        <v>106804.75</v>
      </c>
      <c r="J1241" t="s">
        <v>2159</v>
      </c>
      <c r="K1241" s="294">
        <v>11.533288484853507</v>
      </c>
      <c r="L1241" t="s">
        <v>2152</v>
      </c>
      <c r="M1241">
        <v>2278</v>
      </c>
      <c r="N1241">
        <v>100</v>
      </c>
      <c r="O1241" s="294">
        <v>4.3898156277436344</v>
      </c>
    </row>
    <row r="1242" spans="1:15" hidden="1">
      <c r="A1242" s="293">
        <v>48201552603</v>
      </c>
      <c r="B1242" t="s">
        <v>6159</v>
      </c>
      <c r="C1242">
        <v>48201</v>
      </c>
      <c r="D1242" t="s">
        <v>858</v>
      </c>
      <c r="E1242">
        <v>6</v>
      </c>
      <c r="F1242">
        <v>44497</v>
      </c>
      <c r="G1242">
        <v>53973.75</v>
      </c>
      <c r="H1242">
        <v>75709.5</v>
      </c>
      <c r="I1242">
        <v>106804.75</v>
      </c>
      <c r="J1242" t="s">
        <v>2159</v>
      </c>
      <c r="K1242" s="294">
        <v>11.533288484853507</v>
      </c>
      <c r="L1242" t="s">
        <v>2157</v>
      </c>
      <c r="M1242">
        <v>5638</v>
      </c>
      <c r="N1242">
        <v>2043</v>
      </c>
      <c r="O1242" s="294">
        <v>36.236253990776873</v>
      </c>
    </row>
    <row r="1243" spans="1:15" hidden="1">
      <c r="A1243" s="293">
        <v>48201334001</v>
      </c>
      <c r="B1243" t="s">
        <v>5528</v>
      </c>
      <c r="C1243">
        <v>48201</v>
      </c>
      <c r="D1243" t="s">
        <v>858</v>
      </c>
      <c r="E1243">
        <v>6</v>
      </c>
      <c r="F1243">
        <v>44479</v>
      </c>
      <c r="G1243">
        <v>53973.75</v>
      </c>
      <c r="H1243">
        <v>75709.5</v>
      </c>
      <c r="I1243">
        <v>106804.75</v>
      </c>
      <c r="J1243" t="s">
        <v>2159</v>
      </c>
      <c r="K1243" s="294">
        <v>11.533288484853507</v>
      </c>
      <c r="L1243" t="s">
        <v>2157</v>
      </c>
      <c r="M1243">
        <v>3286</v>
      </c>
      <c r="N1243">
        <v>755</v>
      </c>
      <c r="O1243" s="294">
        <v>22.976262933657942</v>
      </c>
    </row>
    <row r="1244" spans="1:15" hidden="1">
      <c r="A1244" s="293">
        <v>48201310900</v>
      </c>
      <c r="B1244" t="s">
        <v>5376</v>
      </c>
      <c r="C1244">
        <v>48201</v>
      </c>
      <c r="D1244" t="s">
        <v>858</v>
      </c>
      <c r="E1244">
        <v>6</v>
      </c>
      <c r="F1244">
        <v>44330</v>
      </c>
      <c r="G1244">
        <v>53973.75</v>
      </c>
      <c r="H1244">
        <v>75709.5</v>
      </c>
      <c r="I1244">
        <v>106804.75</v>
      </c>
      <c r="J1244" t="s">
        <v>2159</v>
      </c>
      <c r="K1244" s="294">
        <v>11.533288484853507</v>
      </c>
      <c r="L1244" t="s">
        <v>2157</v>
      </c>
      <c r="M1244">
        <v>4484</v>
      </c>
      <c r="N1244">
        <v>946</v>
      </c>
      <c r="O1244" s="294">
        <v>21.097234611953613</v>
      </c>
    </row>
    <row r="1245" spans="1:15" hidden="1">
      <c r="A1245" s="293">
        <v>48201433601</v>
      </c>
      <c r="B1245" t="s">
        <v>5793</v>
      </c>
      <c r="C1245">
        <v>48201</v>
      </c>
      <c r="D1245" t="s">
        <v>858</v>
      </c>
      <c r="E1245">
        <v>6</v>
      </c>
      <c r="F1245">
        <v>44250</v>
      </c>
      <c r="G1245">
        <v>53973.75</v>
      </c>
      <c r="H1245">
        <v>75709.5</v>
      </c>
      <c r="I1245">
        <v>106804.75</v>
      </c>
      <c r="J1245" t="s">
        <v>2159</v>
      </c>
      <c r="K1245" s="294">
        <v>11.533288484853507</v>
      </c>
      <c r="L1245" t="s">
        <v>2157</v>
      </c>
      <c r="M1245">
        <v>2682</v>
      </c>
      <c r="N1245">
        <v>842</v>
      </c>
      <c r="O1245" s="294">
        <v>31.394481730052199</v>
      </c>
    </row>
    <row r="1246" spans="1:15" hidden="1">
      <c r="A1246" s="293">
        <v>48201254800</v>
      </c>
      <c r="B1246" t="s">
        <v>5366</v>
      </c>
      <c r="C1246">
        <v>48201</v>
      </c>
      <c r="D1246" t="s">
        <v>858</v>
      </c>
      <c r="E1246">
        <v>6</v>
      </c>
      <c r="F1246">
        <v>44167</v>
      </c>
      <c r="G1246">
        <v>53973.75</v>
      </c>
      <c r="H1246">
        <v>75709.5</v>
      </c>
      <c r="I1246">
        <v>106804.75</v>
      </c>
      <c r="J1246" t="s">
        <v>2159</v>
      </c>
      <c r="K1246" s="294">
        <v>11.533288484853507</v>
      </c>
      <c r="L1246" t="s">
        <v>2157</v>
      </c>
      <c r="M1246">
        <v>2355</v>
      </c>
      <c r="N1246">
        <v>820</v>
      </c>
      <c r="O1246" s="294">
        <v>34.819532908704879</v>
      </c>
    </row>
    <row r="1247" spans="1:15" hidden="1">
      <c r="A1247" s="293">
        <v>48201421602</v>
      </c>
      <c r="B1247" t="s">
        <v>5680</v>
      </c>
      <c r="C1247">
        <v>48201</v>
      </c>
      <c r="D1247" t="s">
        <v>858</v>
      </c>
      <c r="E1247">
        <v>6</v>
      </c>
      <c r="F1247">
        <v>44146</v>
      </c>
      <c r="G1247">
        <v>53973.75</v>
      </c>
      <c r="H1247">
        <v>75709.5</v>
      </c>
      <c r="I1247">
        <v>106804.75</v>
      </c>
      <c r="J1247" t="s">
        <v>2159</v>
      </c>
      <c r="K1247" s="294">
        <v>11.533288484853507</v>
      </c>
      <c r="L1247" t="s">
        <v>2157</v>
      </c>
      <c r="M1247">
        <v>2928</v>
      </c>
      <c r="N1247">
        <v>911</v>
      </c>
      <c r="O1247" s="294">
        <v>31.113387978142075</v>
      </c>
    </row>
    <row r="1248" spans="1:15" hidden="1">
      <c r="A1248" s="293">
        <v>48201332100</v>
      </c>
      <c r="B1248" t="s">
        <v>5501</v>
      </c>
      <c r="C1248">
        <v>48201</v>
      </c>
      <c r="D1248" t="s">
        <v>858</v>
      </c>
      <c r="E1248">
        <v>6</v>
      </c>
      <c r="F1248">
        <v>44077</v>
      </c>
      <c r="G1248">
        <v>53973.75</v>
      </c>
      <c r="H1248">
        <v>75709.5</v>
      </c>
      <c r="I1248">
        <v>106804.75</v>
      </c>
      <c r="J1248" t="s">
        <v>2159</v>
      </c>
      <c r="K1248" s="294">
        <v>11.533288484853507</v>
      </c>
      <c r="L1248" t="s">
        <v>2157</v>
      </c>
      <c r="M1248">
        <v>3447</v>
      </c>
      <c r="N1248">
        <v>1378</v>
      </c>
      <c r="O1248" s="294">
        <v>39.976791412822742</v>
      </c>
    </row>
    <row r="1249" spans="1:15" hidden="1">
      <c r="A1249" s="293">
        <v>48201451406</v>
      </c>
      <c r="B1249" t="s">
        <v>5821</v>
      </c>
      <c r="C1249">
        <v>48201</v>
      </c>
      <c r="D1249" t="s">
        <v>858</v>
      </c>
      <c r="E1249">
        <v>6</v>
      </c>
      <c r="F1249">
        <v>44021</v>
      </c>
      <c r="G1249">
        <v>53973.75</v>
      </c>
      <c r="H1249">
        <v>75709.5</v>
      </c>
      <c r="I1249">
        <v>106804.75</v>
      </c>
      <c r="J1249" t="s">
        <v>2159</v>
      </c>
      <c r="K1249" s="294">
        <v>11.533288484853507</v>
      </c>
      <c r="L1249" t="s">
        <v>2157</v>
      </c>
      <c r="M1249">
        <v>2395</v>
      </c>
      <c r="N1249">
        <v>744</v>
      </c>
      <c r="O1249" s="294">
        <v>31.064718162839249</v>
      </c>
    </row>
    <row r="1250" spans="1:15" hidden="1">
      <c r="A1250" s="293">
        <v>48201311100</v>
      </c>
      <c r="B1250" t="s">
        <v>5379</v>
      </c>
      <c r="C1250">
        <v>48201</v>
      </c>
      <c r="D1250" t="s">
        <v>858</v>
      </c>
      <c r="E1250">
        <v>6</v>
      </c>
      <c r="F1250">
        <v>44006</v>
      </c>
      <c r="G1250">
        <v>53973.75</v>
      </c>
      <c r="H1250">
        <v>75709.5</v>
      </c>
      <c r="I1250">
        <v>106804.75</v>
      </c>
      <c r="J1250" t="s">
        <v>2159</v>
      </c>
      <c r="K1250" s="294">
        <v>11.533288484853507</v>
      </c>
      <c r="L1250" t="s">
        <v>2152</v>
      </c>
      <c r="M1250">
        <v>4832</v>
      </c>
      <c r="N1250">
        <v>925</v>
      </c>
      <c r="O1250" s="294">
        <v>19.143211920529801</v>
      </c>
    </row>
    <row r="1251" spans="1:15" hidden="1">
      <c r="A1251" s="293">
        <v>48201311600</v>
      </c>
      <c r="B1251" t="s">
        <v>5385</v>
      </c>
      <c r="C1251">
        <v>48201</v>
      </c>
      <c r="D1251" t="s">
        <v>858</v>
      </c>
      <c r="E1251">
        <v>6</v>
      </c>
      <c r="F1251">
        <v>43958</v>
      </c>
      <c r="G1251">
        <v>53973.75</v>
      </c>
      <c r="H1251">
        <v>75709.5</v>
      </c>
      <c r="I1251">
        <v>106804.75</v>
      </c>
      <c r="J1251" t="s">
        <v>2159</v>
      </c>
      <c r="K1251" s="294">
        <v>11.533288484853507</v>
      </c>
      <c r="L1251" t="s">
        <v>2157</v>
      </c>
      <c r="M1251">
        <v>3859</v>
      </c>
      <c r="N1251">
        <v>1388</v>
      </c>
      <c r="O1251" s="294">
        <v>35.967867323140709</v>
      </c>
    </row>
    <row r="1252" spans="1:15" hidden="1">
      <c r="A1252" s="293">
        <v>48201220701</v>
      </c>
      <c r="B1252" t="s">
        <v>5160</v>
      </c>
      <c r="C1252">
        <v>48201</v>
      </c>
      <c r="D1252" t="s">
        <v>858</v>
      </c>
      <c r="E1252">
        <v>6</v>
      </c>
      <c r="F1252">
        <v>43889</v>
      </c>
      <c r="G1252">
        <v>53973.75</v>
      </c>
      <c r="H1252">
        <v>75709.5</v>
      </c>
      <c r="I1252">
        <v>106804.75</v>
      </c>
      <c r="J1252" t="s">
        <v>2159</v>
      </c>
      <c r="K1252" s="294">
        <v>11.533288484853507</v>
      </c>
      <c r="L1252" t="s">
        <v>2157</v>
      </c>
      <c r="M1252">
        <v>3084</v>
      </c>
      <c r="N1252">
        <v>1359</v>
      </c>
      <c r="O1252" s="294">
        <v>44.066147859922175</v>
      </c>
    </row>
    <row r="1253" spans="1:15" hidden="1">
      <c r="A1253" s="293">
        <v>48201252602</v>
      </c>
      <c r="B1253" t="s">
        <v>5341</v>
      </c>
      <c r="C1253">
        <v>48201</v>
      </c>
      <c r="D1253" t="s">
        <v>858</v>
      </c>
      <c r="E1253">
        <v>6</v>
      </c>
      <c r="F1253">
        <v>43734</v>
      </c>
      <c r="G1253">
        <v>53973.75</v>
      </c>
      <c r="H1253">
        <v>75709.5</v>
      </c>
      <c r="I1253">
        <v>106804.75</v>
      </c>
      <c r="J1253" t="s">
        <v>2159</v>
      </c>
      <c r="K1253" s="294">
        <v>11.533288484853507</v>
      </c>
      <c r="L1253" t="s">
        <v>2152</v>
      </c>
      <c r="M1253">
        <v>4096</v>
      </c>
      <c r="N1253">
        <v>796</v>
      </c>
      <c r="O1253" s="294">
        <v>19.43359375</v>
      </c>
    </row>
    <row r="1254" spans="1:15" hidden="1">
      <c r="A1254" s="293">
        <v>48201431205</v>
      </c>
      <c r="B1254" t="s">
        <v>5732</v>
      </c>
      <c r="C1254">
        <v>48201</v>
      </c>
      <c r="D1254" t="s">
        <v>858</v>
      </c>
      <c r="E1254">
        <v>6</v>
      </c>
      <c r="F1254">
        <v>43694</v>
      </c>
      <c r="G1254">
        <v>53973.75</v>
      </c>
      <c r="H1254">
        <v>75709.5</v>
      </c>
      <c r="I1254">
        <v>106804.75</v>
      </c>
      <c r="J1254" t="s">
        <v>2159</v>
      </c>
      <c r="K1254" s="294">
        <v>11.533288484853507</v>
      </c>
      <c r="L1254" t="s">
        <v>2157</v>
      </c>
      <c r="M1254">
        <v>3045</v>
      </c>
      <c r="N1254">
        <v>715</v>
      </c>
      <c r="O1254" s="294">
        <v>23.481116584564859</v>
      </c>
    </row>
    <row r="1255" spans="1:15" hidden="1">
      <c r="A1255" s="293">
        <v>48201220100</v>
      </c>
      <c r="B1255" t="s">
        <v>5154</v>
      </c>
      <c r="C1255">
        <v>48201</v>
      </c>
      <c r="D1255" t="s">
        <v>858</v>
      </c>
      <c r="E1255">
        <v>6</v>
      </c>
      <c r="F1255">
        <v>43583</v>
      </c>
      <c r="G1255">
        <v>53973.75</v>
      </c>
      <c r="H1255">
        <v>75709.5</v>
      </c>
      <c r="I1255">
        <v>106804.75</v>
      </c>
      <c r="J1255" t="s">
        <v>2159</v>
      </c>
      <c r="K1255" s="294">
        <v>11.533288484853507</v>
      </c>
      <c r="L1255" t="s">
        <v>2152</v>
      </c>
      <c r="M1255">
        <v>1400</v>
      </c>
      <c r="N1255">
        <v>195</v>
      </c>
      <c r="O1255" s="294">
        <v>13.928571428571429</v>
      </c>
    </row>
    <row r="1256" spans="1:15" hidden="1">
      <c r="A1256" s="293">
        <v>48201520501</v>
      </c>
      <c r="B1256" t="s">
        <v>5932</v>
      </c>
      <c r="C1256">
        <v>48201</v>
      </c>
      <c r="D1256" t="s">
        <v>858</v>
      </c>
      <c r="E1256">
        <v>6</v>
      </c>
      <c r="F1256">
        <v>43578</v>
      </c>
      <c r="G1256">
        <v>53973.75</v>
      </c>
      <c r="H1256">
        <v>75709.5</v>
      </c>
      <c r="I1256">
        <v>106804.75</v>
      </c>
      <c r="J1256" t="s">
        <v>2159</v>
      </c>
      <c r="K1256" s="294">
        <v>11.533288484853507</v>
      </c>
      <c r="L1256" t="s">
        <v>2157</v>
      </c>
      <c r="M1256">
        <v>4018</v>
      </c>
      <c r="N1256">
        <v>1094</v>
      </c>
      <c r="O1256" s="294">
        <v>27.227476356396217</v>
      </c>
    </row>
    <row r="1257" spans="1:15" hidden="1">
      <c r="A1257" s="293">
        <v>48201323000</v>
      </c>
      <c r="B1257" t="s">
        <v>5457</v>
      </c>
      <c r="C1257">
        <v>48201</v>
      </c>
      <c r="D1257" t="s">
        <v>858</v>
      </c>
      <c r="E1257">
        <v>6</v>
      </c>
      <c r="F1257">
        <v>43546</v>
      </c>
      <c r="G1257">
        <v>53973.75</v>
      </c>
      <c r="H1257">
        <v>75709.5</v>
      </c>
      <c r="I1257">
        <v>106804.75</v>
      </c>
      <c r="J1257" t="s">
        <v>2159</v>
      </c>
      <c r="K1257" s="294">
        <v>11.533288484853507</v>
      </c>
      <c r="L1257" t="s">
        <v>2157</v>
      </c>
      <c r="M1257">
        <v>6985</v>
      </c>
      <c r="N1257">
        <v>2004</v>
      </c>
      <c r="O1257" s="294">
        <v>28.690050107372944</v>
      </c>
    </row>
    <row r="1258" spans="1:15" hidden="1">
      <c r="A1258" s="293">
        <v>48201233001</v>
      </c>
      <c r="B1258" t="s">
        <v>5238</v>
      </c>
      <c r="C1258">
        <v>48201</v>
      </c>
      <c r="D1258" t="s">
        <v>858</v>
      </c>
      <c r="E1258">
        <v>6</v>
      </c>
      <c r="F1258">
        <v>43542</v>
      </c>
      <c r="G1258">
        <v>53973.75</v>
      </c>
      <c r="H1258">
        <v>75709.5</v>
      </c>
      <c r="I1258">
        <v>106804.75</v>
      </c>
      <c r="J1258" t="s">
        <v>2159</v>
      </c>
      <c r="K1258" s="294">
        <v>11.533288484853507</v>
      </c>
      <c r="L1258" t="s">
        <v>2152</v>
      </c>
      <c r="M1258">
        <v>4276</v>
      </c>
      <c r="N1258">
        <v>718</v>
      </c>
      <c r="O1258" s="294">
        <v>16.791393826005613</v>
      </c>
    </row>
    <row r="1259" spans="1:15" hidden="1">
      <c r="A1259" s="293">
        <v>48201230300</v>
      </c>
      <c r="B1259" t="s">
        <v>5199</v>
      </c>
      <c r="C1259">
        <v>48201</v>
      </c>
      <c r="D1259" t="s">
        <v>858</v>
      </c>
      <c r="E1259">
        <v>6</v>
      </c>
      <c r="F1259">
        <v>43519</v>
      </c>
      <c r="G1259">
        <v>53973.75</v>
      </c>
      <c r="H1259">
        <v>75709.5</v>
      </c>
      <c r="I1259">
        <v>106804.75</v>
      </c>
      <c r="J1259" t="s">
        <v>2159</v>
      </c>
      <c r="K1259" s="294">
        <v>11.533288484853507</v>
      </c>
      <c r="L1259" t="s">
        <v>2157</v>
      </c>
      <c r="M1259">
        <v>2079</v>
      </c>
      <c r="N1259">
        <v>530</v>
      </c>
      <c r="O1259" s="294">
        <v>25.493025493025495</v>
      </c>
    </row>
    <row r="1260" spans="1:15" hidden="1">
      <c r="A1260" s="293">
        <v>48201333201</v>
      </c>
      <c r="B1260" t="s">
        <v>5512</v>
      </c>
      <c r="C1260">
        <v>48201</v>
      </c>
      <c r="D1260" t="s">
        <v>858</v>
      </c>
      <c r="E1260">
        <v>6</v>
      </c>
      <c r="F1260">
        <v>43493</v>
      </c>
      <c r="G1260">
        <v>53973.75</v>
      </c>
      <c r="H1260">
        <v>75709.5</v>
      </c>
      <c r="I1260">
        <v>106804.75</v>
      </c>
      <c r="J1260" t="s">
        <v>2159</v>
      </c>
      <c r="K1260" s="294">
        <v>11.533288484853507</v>
      </c>
      <c r="L1260" t="s">
        <v>2157</v>
      </c>
      <c r="M1260">
        <v>4533</v>
      </c>
      <c r="N1260">
        <v>952</v>
      </c>
      <c r="O1260" s="294">
        <v>21.001544231193471</v>
      </c>
    </row>
    <row r="1261" spans="1:15" hidden="1">
      <c r="A1261" s="293">
        <v>48201421104</v>
      </c>
      <c r="B1261" t="s">
        <v>5667</v>
      </c>
      <c r="C1261">
        <v>48201</v>
      </c>
      <c r="D1261" t="s">
        <v>858</v>
      </c>
      <c r="E1261">
        <v>6</v>
      </c>
      <c r="F1261">
        <v>42959</v>
      </c>
      <c r="G1261">
        <v>53973.75</v>
      </c>
      <c r="H1261">
        <v>75709.5</v>
      </c>
      <c r="I1261">
        <v>106804.75</v>
      </c>
      <c r="J1261" t="s">
        <v>2159</v>
      </c>
      <c r="K1261" s="294">
        <v>11.533288484853507</v>
      </c>
      <c r="L1261" t="s">
        <v>2157</v>
      </c>
      <c r="M1261">
        <v>4370</v>
      </c>
      <c r="N1261">
        <v>1450</v>
      </c>
      <c r="O1261" s="294">
        <v>33.180778032036613</v>
      </c>
    </row>
    <row r="1262" spans="1:15" hidden="1">
      <c r="A1262" s="293">
        <v>48201432901</v>
      </c>
      <c r="B1262" t="s">
        <v>5775</v>
      </c>
      <c r="C1262">
        <v>48201</v>
      </c>
      <c r="D1262" t="s">
        <v>858</v>
      </c>
      <c r="E1262">
        <v>6</v>
      </c>
      <c r="F1262">
        <v>42958</v>
      </c>
      <c r="G1262">
        <v>53973.75</v>
      </c>
      <c r="H1262">
        <v>75709.5</v>
      </c>
      <c r="I1262">
        <v>106804.75</v>
      </c>
      <c r="J1262" t="s">
        <v>2159</v>
      </c>
      <c r="K1262" s="294">
        <v>11.533288484853507</v>
      </c>
      <c r="L1262" t="s">
        <v>2157</v>
      </c>
      <c r="M1262">
        <v>3543</v>
      </c>
      <c r="N1262">
        <v>1228</v>
      </c>
      <c r="O1262" s="294">
        <v>34.659892746260226</v>
      </c>
    </row>
    <row r="1263" spans="1:15" hidden="1">
      <c r="A1263" s="293">
        <v>48201553300</v>
      </c>
      <c r="B1263" t="s">
        <v>6173</v>
      </c>
      <c r="C1263">
        <v>48201</v>
      </c>
      <c r="D1263" t="s">
        <v>858</v>
      </c>
      <c r="E1263">
        <v>6</v>
      </c>
      <c r="F1263">
        <v>42946</v>
      </c>
      <c r="G1263">
        <v>53973.75</v>
      </c>
      <c r="H1263">
        <v>75709.5</v>
      </c>
      <c r="I1263">
        <v>106804.75</v>
      </c>
      <c r="J1263" t="s">
        <v>2159</v>
      </c>
      <c r="K1263" s="294">
        <v>11.533288484853507</v>
      </c>
      <c r="L1263" t="s">
        <v>2157</v>
      </c>
      <c r="M1263">
        <v>4091</v>
      </c>
      <c r="N1263">
        <v>1378</v>
      </c>
      <c r="O1263" s="294">
        <v>33.683695917868491</v>
      </c>
    </row>
    <row r="1264" spans="1:15" hidden="1">
      <c r="A1264" s="293">
        <v>48201324200</v>
      </c>
      <c r="B1264" t="s">
        <v>5473</v>
      </c>
      <c r="C1264">
        <v>48201</v>
      </c>
      <c r="D1264" t="s">
        <v>858</v>
      </c>
      <c r="E1264">
        <v>6</v>
      </c>
      <c r="F1264">
        <v>42895</v>
      </c>
      <c r="G1264">
        <v>53973.75</v>
      </c>
      <c r="H1264">
        <v>75709.5</v>
      </c>
      <c r="I1264">
        <v>106804.75</v>
      </c>
      <c r="J1264" t="s">
        <v>2159</v>
      </c>
      <c r="K1264" s="294">
        <v>11.533288484853507</v>
      </c>
      <c r="L1264" t="s">
        <v>2152</v>
      </c>
      <c r="M1264">
        <v>875</v>
      </c>
      <c r="N1264">
        <v>120</v>
      </c>
      <c r="O1264" s="294">
        <v>13.714285714285715</v>
      </c>
    </row>
    <row r="1265" spans="1:15" hidden="1">
      <c r="A1265" s="293">
        <v>48201332300</v>
      </c>
      <c r="B1265" t="s">
        <v>5503</v>
      </c>
      <c r="C1265">
        <v>48201</v>
      </c>
      <c r="D1265" t="s">
        <v>858</v>
      </c>
      <c r="E1265">
        <v>6</v>
      </c>
      <c r="F1265">
        <v>42847</v>
      </c>
      <c r="G1265">
        <v>53973.75</v>
      </c>
      <c r="H1265">
        <v>75709.5</v>
      </c>
      <c r="I1265">
        <v>106804.75</v>
      </c>
      <c r="J1265" t="s">
        <v>2159</v>
      </c>
      <c r="K1265" s="294">
        <v>11.533288484853507</v>
      </c>
      <c r="L1265" t="s">
        <v>2157</v>
      </c>
      <c r="M1265">
        <v>2789</v>
      </c>
      <c r="N1265">
        <v>591</v>
      </c>
      <c r="O1265" s="294">
        <v>21.190390821082826</v>
      </c>
    </row>
    <row r="1266" spans="1:15" hidden="1">
      <c r="A1266" s="293">
        <v>48201233702</v>
      </c>
      <c r="B1266" t="s">
        <v>5252</v>
      </c>
      <c r="C1266">
        <v>48201</v>
      </c>
      <c r="D1266" t="s">
        <v>858</v>
      </c>
      <c r="E1266">
        <v>6</v>
      </c>
      <c r="F1266">
        <v>42750</v>
      </c>
      <c r="G1266">
        <v>53973.75</v>
      </c>
      <c r="H1266">
        <v>75709.5</v>
      </c>
      <c r="I1266">
        <v>106804.75</v>
      </c>
      <c r="J1266" t="s">
        <v>2159</v>
      </c>
      <c r="K1266" s="294">
        <v>11.533288484853507</v>
      </c>
      <c r="L1266" t="s">
        <v>2157</v>
      </c>
      <c r="M1266">
        <v>3175</v>
      </c>
      <c r="N1266">
        <v>1039</v>
      </c>
      <c r="O1266" s="294">
        <v>32.724409448818896</v>
      </c>
    </row>
    <row r="1267" spans="1:15" hidden="1">
      <c r="A1267" s="293">
        <v>48201250602</v>
      </c>
      <c r="B1267" t="s">
        <v>5304</v>
      </c>
      <c r="C1267">
        <v>48201</v>
      </c>
      <c r="D1267" t="s">
        <v>858</v>
      </c>
      <c r="E1267">
        <v>6</v>
      </c>
      <c r="F1267">
        <v>42738</v>
      </c>
      <c r="G1267">
        <v>53973.75</v>
      </c>
      <c r="H1267">
        <v>75709.5</v>
      </c>
      <c r="I1267">
        <v>106804.75</v>
      </c>
      <c r="J1267" t="s">
        <v>2159</v>
      </c>
      <c r="K1267" s="294">
        <v>11.533288484853507</v>
      </c>
      <c r="L1267" t="s">
        <v>2157</v>
      </c>
      <c r="M1267">
        <v>4615</v>
      </c>
      <c r="N1267">
        <v>1742</v>
      </c>
      <c r="O1267" s="294">
        <v>37.74647887323944</v>
      </c>
    </row>
    <row r="1268" spans="1:15" hidden="1">
      <c r="A1268" s="293">
        <v>48201433201</v>
      </c>
      <c r="B1268" t="s">
        <v>5784</v>
      </c>
      <c r="C1268">
        <v>48201</v>
      </c>
      <c r="D1268" t="s">
        <v>858</v>
      </c>
      <c r="E1268">
        <v>6</v>
      </c>
      <c r="F1268">
        <v>42609</v>
      </c>
      <c r="G1268">
        <v>53973.75</v>
      </c>
      <c r="H1268">
        <v>75709.5</v>
      </c>
      <c r="I1268">
        <v>106804.75</v>
      </c>
      <c r="J1268" t="s">
        <v>2159</v>
      </c>
      <c r="K1268" s="294">
        <v>11.533288484853507</v>
      </c>
      <c r="L1268" t="s">
        <v>2157</v>
      </c>
      <c r="M1268">
        <v>3793</v>
      </c>
      <c r="N1268">
        <v>775</v>
      </c>
      <c r="O1268" s="294">
        <v>20.432375428420777</v>
      </c>
    </row>
    <row r="1269" spans="1:15" hidden="1">
      <c r="A1269" s="293">
        <v>48201520601</v>
      </c>
      <c r="B1269" t="s">
        <v>5934</v>
      </c>
      <c r="C1269">
        <v>48201</v>
      </c>
      <c r="D1269" t="s">
        <v>858</v>
      </c>
      <c r="E1269">
        <v>6</v>
      </c>
      <c r="F1269">
        <v>42604</v>
      </c>
      <c r="G1269">
        <v>53973.75</v>
      </c>
      <c r="H1269">
        <v>75709.5</v>
      </c>
      <c r="I1269">
        <v>106804.75</v>
      </c>
      <c r="J1269" t="s">
        <v>2159</v>
      </c>
      <c r="K1269" s="294">
        <v>11.533288484853507</v>
      </c>
      <c r="L1269" t="s">
        <v>2157</v>
      </c>
      <c r="M1269">
        <v>2626</v>
      </c>
      <c r="N1269">
        <v>790</v>
      </c>
      <c r="O1269" s="294">
        <v>30.083777608530081</v>
      </c>
    </row>
    <row r="1270" spans="1:15" hidden="1">
      <c r="A1270" s="293">
        <v>48201233400</v>
      </c>
      <c r="B1270" t="s">
        <v>5247</v>
      </c>
      <c r="C1270">
        <v>48201</v>
      </c>
      <c r="D1270" t="s">
        <v>858</v>
      </c>
      <c r="E1270">
        <v>6</v>
      </c>
      <c r="F1270">
        <v>42601</v>
      </c>
      <c r="G1270">
        <v>53973.75</v>
      </c>
      <c r="H1270">
        <v>75709.5</v>
      </c>
      <c r="I1270">
        <v>106804.75</v>
      </c>
      <c r="J1270" t="s">
        <v>2159</v>
      </c>
      <c r="K1270" s="294">
        <v>11.533288484853507</v>
      </c>
      <c r="L1270" t="s">
        <v>2157</v>
      </c>
      <c r="M1270">
        <v>2787</v>
      </c>
      <c r="N1270">
        <v>708</v>
      </c>
      <c r="O1270" s="294">
        <v>25.403659849300325</v>
      </c>
    </row>
    <row r="1271" spans="1:15" hidden="1">
      <c r="A1271" s="293">
        <v>48201340900</v>
      </c>
      <c r="B1271" t="s">
        <v>5547</v>
      </c>
      <c r="C1271">
        <v>48201</v>
      </c>
      <c r="D1271" t="s">
        <v>858</v>
      </c>
      <c r="E1271">
        <v>6</v>
      </c>
      <c r="F1271">
        <v>42523</v>
      </c>
      <c r="G1271">
        <v>53973.75</v>
      </c>
      <c r="H1271">
        <v>75709.5</v>
      </c>
      <c r="I1271">
        <v>106804.75</v>
      </c>
      <c r="J1271" t="s">
        <v>2159</v>
      </c>
      <c r="K1271" s="294">
        <v>11.533288484853507</v>
      </c>
      <c r="L1271" t="s">
        <v>2157</v>
      </c>
      <c r="M1271">
        <v>4989</v>
      </c>
      <c r="N1271">
        <v>1167</v>
      </c>
      <c r="O1271" s="294">
        <v>23.39146121467228</v>
      </c>
    </row>
    <row r="1272" spans="1:15" hidden="1">
      <c r="A1272" s="293">
        <v>48201311400</v>
      </c>
      <c r="B1272" t="s">
        <v>5382</v>
      </c>
      <c r="C1272">
        <v>48201</v>
      </c>
      <c r="D1272" t="s">
        <v>858</v>
      </c>
      <c r="E1272">
        <v>6</v>
      </c>
      <c r="F1272">
        <v>42417</v>
      </c>
      <c r="G1272">
        <v>53973.75</v>
      </c>
      <c r="H1272">
        <v>75709.5</v>
      </c>
      <c r="I1272">
        <v>106804.75</v>
      </c>
      <c r="J1272" t="s">
        <v>2159</v>
      </c>
      <c r="K1272" s="294">
        <v>11.533288484853507</v>
      </c>
      <c r="L1272" t="s">
        <v>2157</v>
      </c>
      <c r="M1272">
        <v>1516</v>
      </c>
      <c r="N1272">
        <v>313</v>
      </c>
      <c r="O1272" s="294">
        <v>20.646437994722955</v>
      </c>
    </row>
    <row r="1273" spans="1:15" hidden="1">
      <c r="A1273" s="293">
        <v>48201232100</v>
      </c>
      <c r="B1273" t="s">
        <v>5217</v>
      </c>
      <c r="C1273">
        <v>48201</v>
      </c>
      <c r="D1273" t="s">
        <v>858</v>
      </c>
      <c r="E1273">
        <v>6</v>
      </c>
      <c r="F1273">
        <v>42374</v>
      </c>
      <c r="G1273">
        <v>53973.75</v>
      </c>
      <c r="H1273">
        <v>75709.5</v>
      </c>
      <c r="I1273">
        <v>106804.75</v>
      </c>
      <c r="J1273" t="s">
        <v>2159</v>
      </c>
      <c r="K1273" s="294">
        <v>11.533288484853507</v>
      </c>
      <c r="L1273" t="s">
        <v>2157</v>
      </c>
      <c r="M1273">
        <v>3563</v>
      </c>
      <c r="N1273">
        <v>914</v>
      </c>
      <c r="O1273" s="294">
        <v>25.652539994386753</v>
      </c>
    </row>
    <row r="1274" spans="1:15" hidden="1">
      <c r="A1274" s="293">
        <v>48201432803</v>
      </c>
      <c r="B1274" t="s">
        <v>5771</v>
      </c>
      <c r="C1274">
        <v>48201</v>
      </c>
      <c r="D1274" t="s">
        <v>858</v>
      </c>
      <c r="E1274">
        <v>6</v>
      </c>
      <c r="F1274">
        <v>42341</v>
      </c>
      <c r="G1274">
        <v>53973.75</v>
      </c>
      <c r="H1274">
        <v>75709.5</v>
      </c>
      <c r="I1274">
        <v>106804.75</v>
      </c>
      <c r="J1274" t="s">
        <v>2159</v>
      </c>
      <c r="K1274" s="294">
        <v>11.533288484853507</v>
      </c>
      <c r="L1274" t="s">
        <v>2157</v>
      </c>
      <c r="M1274">
        <v>2669</v>
      </c>
      <c r="N1274">
        <v>628</v>
      </c>
      <c r="O1274" s="294">
        <v>23.52941176470588</v>
      </c>
    </row>
    <row r="1275" spans="1:15" hidden="1">
      <c r="A1275" s="293">
        <v>48201453202</v>
      </c>
      <c r="B1275" t="s">
        <v>5859</v>
      </c>
      <c r="C1275">
        <v>48201</v>
      </c>
      <c r="D1275" t="s">
        <v>858</v>
      </c>
      <c r="E1275">
        <v>6</v>
      </c>
      <c r="F1275">
        <v>42319</v>
      </c>
      <c r="G1275">
        <v>53973.75</v>
      </c>
      <c r="H1275">
        <v>75709.5</v>
      </c>
      <c r="I1275">
        <v>106804.75</v>
      </c>
      <c r="J1275" t="s">
        <v>2159</v>
      </c>
      <c r="K1275" s="294">
        <v>11.533288484853507</v>
      </c>
      <c r="L1275" t="s">
        <v>2157</v>
      </c>
      <c r="M1275">
        <v>4841</v>
      </c>
      <c r="N1275">
        <v>1365</v>
      </c>
      <c r="O1275" s="294">
        <v>28.196653583970253</v>
      </c>
    </row>
    <row r="1276" spans="1:15" hidden="1">
      <c r="A1276" s="293">
        <v>48201321001</v>
      </c>
      <c r="B1276" t="s">
        <v>5435</v>
      </c>
      <c r="C1276">
        <v>48201</v>
      </c>
      <c r="D1276" t="s">
        <v>858</v>
      </c>
      <c r="E1276">
        <v>6</v>
      </c>
      <c r="F1276">
        <v>42107</v>
      </c>
      <c r="G1276">
        <v>53973.75</v>
      </c>
      <c r="H1276">
        <v>75709.5</v>
      </c>
      <c r="I1276">
        <v>106804.75</v>
      </c>
      <c r="J1276" t="s">
        <v>2159</v>
      </c>
      <c r="K1276" s="294">
        <v>11.533288484853507</v>
      </c>
      <c r="L1276" t="s">
        <v>2157</v>
      </c>
      <c r="M1276">
        <v>2757</v>
      </c>
      <c r="N1276">
        <v>1033</v>
      </c>
      <c r="O1276" s="294">
        <v>37.468262604280014</v>
      </c>
    </row>
    <row r="1277" spans="1:15" hidden="1">
      <c r="A1277" s="293">
        <v>48201221701</v>
      </c>
      <c r="B1277" t="s">
        <v>5174</v>
      </c>
      <c r="C1277">
        <v>48201</v>
      </c>
      <c r="D1277" t="s">
        <v>858</v>
      </c>
      <c r="E1277">
        <v>6</v>
      </c>
      <c r="F1277">
        <v>42078</v>
      </c>
      <c r="G1277">
        <v>53973.75</v>
      </c>
      <c r="H1277">
        <v>75709.5</v>
      </c>
      <c r="I1277">
        <v>106804.75</v>
      </c>
      <c r="J1277" t="s">
        <v>2159</v>
      </c>
      <c r="K1277" s="294">
        <v>11.533288484853507</v>
      </c>
      <c r="L1277" t="s">
        <v>2157</v>
      </c>
      <c r="M1277">
        <v>5238</v>
      </c>
      <c r="N1277">
        <v>1571</v>
      </c>
      <c r="O1277" s="294">
        <v>29.992363497518138</v>
      </c>
    </row>
    <row r="1278" spans="1:15" hidden="1">
      <c r="A1278" s="293">
        <v>48201221000</v>
      </c>
      <c r="B1278" t="s">
        <v>5164</v>
      </c>
      <c r="C1278">
        <v>48201</v>
      </c>
      <c r="D1278" t="s">
        <v>858</v>
      </c>
      <c r="E1278">
        <v>6</v>
      </c>
      <c r="F1278">
        <v>41985</v>
      </c>
      <c r="G1278">
        <v>53973.75</v>
      </c>
      <c r="H1278">
        <v>75709.5</v>
      </c>
      <c r="I1278">
        <v>106804.75</v>
      </c>
      <c r="J1278" t="s">
        <v>2159</v>
      </c>
      <c r="K1278" s="294">
        <v>11.533288484853507</v>
      </c>
      <c r="L1278" t="s">
        <v>2157</v>
      </c>
      <c r="M1278">
        <v>3469</v>
      </c>
      <c r="N1278">
        <v>947</v>
      </c>
      <c r="O1278" s="294">
        <v>27.298933410204668</v>
      </c>
    </row>
    <row r="1279" spans="1:15" hidden="1">
      <c r="A1279" s="293">
        <v>48201421204</v>
      </c>
      <c r="B1279" t="s">
        <v>5669</v>
      </c>
      <c r="C1279">
        <v>48201</v>
      </c>
      <c r="D1279" t="s">
        <v>858</v>
      </c>
      <c r="E1279">
        <v>6</v>
      </c>
      <c r="F1279">
        <v>41965</v>
      </c>
      <c r="G1279">
        <v>53973.75</v>
      </c>
      <c r="H1279">
        <v>75709.5</v>
      </c>
      <c r="I1279">
        <v>106804.75</v>
      </c>
      <c r="J1279" t="s">
        <v>2159</v>
      </c>
      <c r="K1279" s="294">
        <v>11.533288484853507</v>
      </c>
      <c r="L1279" t="s">
        <v>2157</v>
      </c>
      <c r="M1279">
        <v>3472</v>
      </c>
      <c r="N1279">
        <v>1086</v>
      </c>
      <c r="O1279" s="294">
        <v>31.278801843317972</v>
      </c>
    </row>
    <row r="1280" spans="1:15" hidden="1">
      <c r="A1280" s="293">
        <v>48201330102</v>
      </c>
      <c r="B1280" t="s">
        <v>5475</v>
      </c>
      <c r="C1280">
        <v>48201</v>
      </c>
      <c r="D1280" t="s">
        <v>858</v>
      </c>
      <c r="E1280">
        <v>6</v>
      </c>
      <c r="F1280">
        <v>41938</v>
      </c>
      <c r="G1280">
        <v>53973.75</v>
      </c>
      <c r="H1280">
        <v>75709.5</v>
      </c>
      <c r="I1280">
        <v>106804.75</v>
      </c>
      <c r="J1280" t="s">
        <v>2159</v>
      </c>
      <c r="K1280" s="294">
        <v>11.533288484853507</v>
      </c>
      <c r="L1280" t="s">
        <v>2157</v>
      </c>
      <c r="M1280">
        <v>2381</v>
      </c>
      <c r="N1280">
        <v>759</v>
      </c>
      <c r="O1280" s="294">
        <v>31.877362452750944</v>
      </c>
    </row>
    <row r="1281" spans="1:15" hidden="1">
      <c r="A1281" s="293">
        <v>48201320201</v>
      </c>
      <c r="B1281" t="s">
        <v>5426</v>
      </c>
      <c r="C1281">
        <v>48201</v>
      </c>
      <c r="D1281" t="s">
        <v>858</v>
      </c>
      <c r="E1281">
        <v>6</v>
      </c>
      <c r="F1281">
        <v>41863</v>
      </c>
      <c r="G1281">
        <v>53973.75</v>
      </c>
      <c r="H1281">
        <v>75709.5</v>
      </c>
      <c r="I1281">
        <v>106804.75</v>
      </c>
      <c r="J1281" t="s">
        <v>2159</v>
      </c>
      <c r="K1281" s="294">
        <v>11.533288484853507</v>
      </c>
      <c r="L1281" t="s">
        <v>2157</v>
      </c>
      <c r="M1281">
        <v>3010</v>
      </c>
      <c r="N1281">
        <v>1233</v>
      </c>
      <c r="O1281" s="294">
        <v>40.963455149501662</v>
      </c>
    </row>
    <row r="1282" spans="1:15" hidden="1">
      <c r="A1282" s="293">
        <v>48201314302</v>
      </c>
      <c r="B1282" t="s">
        <v>5422</v>
      </c>
      <c r="C1282">
        <v>48201</v>
      </c>
      <c r="D1282" t="s">
        <v>858</v>
      </c>
      <c r="E1282">
        <v>6</v>
      </c>
      <c r="F1282">
        <v>41815</v>
      </c>
      <c r="G1282">
        <v>53973.75</v>
      </c>
      <c r="H1282">
        <v>75709.5</v>
      </c>
      <c r="I1282">
        <v>106804.75</v>
      </c>
      <c r="J1282" t="s">
        <v>2159</v>
      </c>
      <c r="K1282" s="294">
        <v>11.533288484853507</v>
      </c>
      <c r="L1282" t="s">
        <v>2152</v>
      </c>
      <c r="M1282">
        <v>1429</v>
      </c>
      <c r="N1282">
        <v>209</v>
      </c>
      <c r="O1282" s="294">
        <v>14.625612316305109</v>
      </c>
    </row>
    <row r="1283" spans="1:15" hidden="1">
      <c r="A1283" s="293">
        <v>48201232500</v>
      </c>
      <c r="B1283" t="s">
        <v>5229</v>
      </c>
      <c r="C1283">
        <v>48201</v>
      </c>
      <c r="D1283" t="s">
        <v>858</v>
      </c>
      <c r="E1283">
        <v>6</v>
      </c>
      <c r="F1283">
        <v>41813</v>
      </c>
      <c r="G1283">
        <v>53973.75</v>
      </c>
      <c r="H1283">
        <v>75709.5</v>
      </c>
      <c r="I1283">
        <v>106804.75</v>
      </c>
      <c r="J1283" t="s">
        <v>2159</v>
      </c>
      <c r="K1283" s="294">
        <v>11.533288484853507</v>
      </c>
      <c r="L1283" t="s">
        <v>2157</v>
      </c>
      <c r="M1283">
        <v>3678</v>
      </c>
      <c r="N1283">
        <v>1508</v>
      </c>
      <c r="O1283" s="294">
        <v>41.000543773790106</v>
      </c>
    </row>
    <row r="1284" spans="1:15" hidden="1">
      <c r="A1284" s="293">
        <v>48201241501</v>
      </c>
      <c r="B1284" t="s">
        <v>5285</v>
      </c>
      <c r="C1284">
        <v>48201</v>
      </c>
      <c r="D1284" t="s">
        <v>858</v>
      </c>
      <c r="E1284">
        <v>6</v>
      </c>
      <c r="F1284">
        <v>41771</v>
      </c>
      <c r="G1284">
        <v>53973.75</v>
      </c>
      <c r="H1284">
        <v>75709.5</v>
      </c>
      <c r="I1284">
        <v>106804.75</v>
      </c>
      <c r="J1284" t="s">
        <v>2159</v>
      </c>
      <c r="K1284" s="294">
        <v>11.533288484853507</v>
      </c>
      <c r="L1284" t="s">
        <v>2152</v>
      </c>
      <c r="M1284">
        <v>3961</v>
      </c>
      <c r="N1284">
        <v>705</v>
      </c>
      <c r="O1284" s="294">
        <v>17.798535723302198</v>
      </c>
    </row>
    <row r="1285" spans="1:15" hidden="1">
      <c r="A1285" s="293">
        <v>48201231600</v>
      </c>
      <c r="B1285" t="s">
        <v>5212</v>
      </c>
      <c r="C1285">
        <v>48201</v>
      </c>
      <c r="D1285" t="s">
        <v>858</v>
      </c>
      <c r="E1285">
        <v>6</v>
      </c>
      <c r="F1285">
        <v>41760</v>
      </c>
      <c r="G1285">
        <v>53973.75</v>
      </c>
      <c r="H1285">
        <v>75709.5</v>
      </c>
      <c r="I1285">
        <v>106804.75</v>
      </c>
      <c r="J1285" t="s">
        <v>2159</v>
      </c>
      <c r="K1285" s="294">
        <v>11.533288484853507</v>
      </c>
      <c r="L1285" t="s">
        <v>2157</v>
      </c>
      <c r="M1285">
        <v>3171</v>
      </c>
      <c r="N1285">
        <v>847</v>
      </c>
      <c r="O1285" s="294">
        <v>26.710816777041941</v>
      </c>
    </row>
    <row r="1286" spans="1:15" hidden="1">
      <c r="A1286" s="293">
        <v>48201222100</v>
      </c>
      <c r="B1286" t="s">
        <v>5179</v>
      </c>
      <c r="C1286">
        <v>48201</v>
      </c>
      <c r="D1286" t="s">
        <v>858</v>
      </c>
      <c r="E1286">
        <v>6</v>
      </c>
      <c r="F1286">
        <v>41759</v>
      </c>
      <c r="G1286">
        <v>53973.75</v>
      </c>
      <c r="H1286">
        <v>75709.5</v>
      </c>
      <c r="I1286">
        <v>106804.75</v>
      </c>
      <c r="J1286" t="s">
        <v>2159</v>
      </c>
      <c r="K1286" s="294">
        <v>11.533288484853507</v>
      </c>
      <c r="L1286" t="s">
        <v>2157</v>
      </c>
      <c r="M1286">
        <v>4851</v>
      </c>
      <c r="N1286">
        <v>1134</v>
      </c>
      <c r="O1286" s="294">
        <v>23.376623376623375</v>
      </c>
    </row>
    <row r="1287" spans="1:15" hidden="1">
      <c r="A1287" s="293">
        <v>48201231700</v>
      </c>
      <c r="B1287" t="s">
        <v>5213</v>
      </c>
      <c r="C1287">
        <v>48201</v>
      </c>
      <c r="D1287" t="s">
        <v>858</v>
      </c>
      <c r="E1287">
        <v>6</v>
      </c>
      <c r="F1287">
        <v>41731</v>
      </c>
      <c r="G1287">
        <v>53973.75</v>
      </c>
      <c r="H1287">
        <v>75709.5</v>
      </c>
      <c r="I1287">
        <v>106804.75</v>
      </c>
      <c r="J1287" t="s">
        <v>2159</v>
      </c>
      <c r="K1287" s="294">
        <v>11.533288484853507</v>
      </c>
      <c r="L1287" t="s">
        <v>2157</v>
      </c>
      <c r="M1287">
        <v>4517</v>
      </c>
      <c r="N1287">
        <v>1482</v>
      </c>
      <c r="O1287" s="294">
        <v>32.809386761124642</v>
      </c>
    </row>
    <row r="1288" spans="1:15" hidden="1">
      <c r="A1288" s="293">
        <v>48201253602</v>
      </c>
      <c r="B1288" t="s">
        <v>5355</v>
      </c>
      <c r="C1288">
        <v>48201</v>
      </c>
      <c r="D1288" t="s">
        <v>858</v>
      </c>
      <c r="E1288">
        <v>6</v>
      </c>
      <c r="F1288">
        <v>41701</v>
      </c>
      <c r="G1288">
        <v>53973.75</v>
      </c>
      <c r="H1288">
        <v>75709.5</v>
      </c>
      <c r="I1288">
        <v>106804.75</v>
      </c>
      <c r="J1288" t="s">
        <v>2159</v>
      </c>
      <c r="K1288" s="294">
        <v>11.533288484853507</v>
      </c>
      <c r="L1288" t="s">
        <v>2157</v>
      </c>
      <c r="M1288">
        <v>3853</v>
      </c>
      <c r="N1288">
        <v>1214</v>
      </c>
      <c r="O1288" s="294">
        <v>31.507915909680769</v>
      </c>
    </row>
    <row r="1289" spans="1:15" hidden="1">
      <c r="A1289" s="293">
        <v>48201222402</v>
      </c>
      <c r="B1289" t="s">
        <v>5183</v>
      </c>
      <c r="C1289">
        <v>48201</v>
      </c>
      <c r="D1289" t="s">
        <v>858</v>
      </c>
      <c r="E1289">
        <v>6</v>
      </c>
      <c r="F1289">
        <v>41671</v>
      </c>
      <c r="G1289">
        <v>53973.75</v>
      </c>
      <c r="H1289">
        <v>75709.5</v>
      </c>
      <c r="I1289">
        <v>106804.75</v>
      </c>
      <c r="J1289" t="s">
        <v>2159</v>
      </c>
      <c r="K1289" s="294">
        <v>11.533288484853507</v>
      </c>
      <c r="L1289" t="s">
        <v>2157</v>
      </c>
      <c r="M1289">
        <v>6806</v>
      </c>
      <c r="N1289">
        <v>2797</v>
      </c>
      <c r="O1289" s="294">
        <v>41.096091683808403</v>
      </c>
    </row>
    <row r="1290" spans="1:15" hidden="1">
      <c r="A1290" s="293">
        <v>48201421801</v>
      </c>
      <c r="B1290" t="s">
        <v>5682</v>
      </c>
      <c r="C1290">
        <v>48201</v>
      </c>
      <c r="D1290" t="s">
        <v>858</v>
      </c>
      <c r="E1290">
        <v>6</v>
      </c>
      <c r="F1290">
        <v>41588</v>
      </c>
      <c r="G1290">
        <v>53973.75</v>
      </c>
      <c r="H1290">
        <v>75709.5</v>
      </c>
      <c r="I1290">
        <v>106804.75</v>
      </c>
      <c r="J1290" t="s">
        <v>2159</v>
      </c>
      <c r="K1290" s="294">
        <v>11.533288484853507</v>
      </c>
      <c r="L1290" t="s">
        <v>2152</v>
      </c>
      <c r="M1290">
        <v>2011</v>
      </c>
      <c r="N1290">
        <v>173</v>
      </c>
      <c r="O1290" s="294">
        <v>8.6026852312282447</v>
      </c>
    </row>
    <row r="1291" spans="1:15" hidden="1">
      <c r="A1291" s="293">
        <v>48201240506</v>
      </c>
      <c r="B1291" t="s">
        <v>5260</v>
      </c>
      <c r="C1291">
        <v>48201</v>
      </c>
      <c r="D1291" t="s">
        <v>858</v>
      </c>
      <c r="E1291">
        <v>6</v>
      </c>
      <c r="F1291">
        <v>41536</v>
      </c>
      <c r="G1291">
        <v>53973.75</v>
      </c>
      <c r="H1291">
        <v>75709.5</v>
      </c>
      <c r="I1291">
        <v>106804.75</v>
      </c>
      <c r="J1291" t="s">
        <v>2159</v>
      </c>
      <c r="K1291" s="294">
        <v>11.533288484853507</v>
      </c>
      <c r="L1291" t="s">
        <v>2157</v>
      </c>
      <c r="M1291">
        <v>5613</v>
      </c>
      <c r="N1291">
        <v>2499</v>
      </c>
      <c r="O1291" s="294">
        <v>44.52164617851416</v>
      </c>
    </row>
    <row r="1292" spans="1:15" hidden="1">
      <c r="A1292" s="293">
        <v>48201520603</v>
      </c>
      <c r="B1292" t="s">
        <v>5935</v>
      </c>
      <c r="C1292">
        <v>48201</v>
      </c>
      <c r="D1292" t="s">
        <v>858</v>
      </c>
      <c r="E1292">
        <v>6</v>
      </c>
      <c r="F1292">
        <v>41534</v>
      </c>
      <c r="G1292">
        <v>53973.75</v>
      </c>
      <c r="H1292">
        <v>75709.5</v>
      </c>
      <c r="I1292">
        <v>106804.75</v>
      </c>
      <c r="J1292" t="s">
        <v>2159</v>
      </c>
      <c r="K1292" s="294">
        <v>11.533288484853507</v>
      </c>
      <c r="L1292" t="s">
        <v>2152</v>
      </c>
      <c r="M1292">
        <v>2105</v>
      </c>
      <c r="N1292">
        <v>307</v>
      </c>
      <c r="O1292" s="294">
        <v>14.584323040380049</v>
      </c>
    </row>
    <row r="1293" spans="1:15" hidden="1">
      <c r="A1293" s="293">
        <v>48201320800</v>
      </c>
      <c r="B1293" t="s">
        <v>5432</v>
      </c>
      <c r="C1293">
        <v>48201</v>
      </c>
      <c r="D1293" t="s">
        <v>858</v>
      </c>
      <c r="E1293">
        <v>6</v>
      </c>
      <c r="F1293">
        <v>41387</v>
      </c>
      <c r="G1293">
        <v>53973.75</v>
      </c>
      <c r="H1293">
        <v>75709.5</v>
      </c>
      <c r="I1293">
        <v>106804.75</v>
      </c>
      <c r="J1293" t="s">
        <v>2159</v>
      </c>
      <c r="K1293" s="294">
        <v>11.533288484853507</v>
      </c>
      <c r="L1293" t="s">
        <v>2157</v>
      </c>
      <c r="M1293">
        <v>4887</v>
      </c>
      <c r="N1293">
        <v>1203</v>
      </c>
      <c r="O1293" s="294">
        <v>24.616329036218541</v>
      </c>
    </row>
    <row r="1294" spans="1:15" hidden="1">
      <c r="A1294" s="293">
        <v>48201331800</v>
      </c>
      <c r="B1294" t="s">
        <v>5498</v>
      </c>
      <c r="C1294">
        <v>48201</v>
      </c>
      <c r="D1294" t="s">
        <v>858</v>
      </c>
      <c r="E1294">
        <v>6</v>
      </c>
      <c r="F1294">
        <v>41375</v>
      </c>
      <c r="G1294">
        <v>53973.75</v>
      </c>
      <c r="H1294">
        <v>75709.5</v>
      </c>
      <c r="I1294">
        <v>106804.75</v>
      </c>
      <c r="J1294" t="s">
        <v>2159</v>
      </c>
      <c r="K1294" s="294">
        <v>11.533288484853507</v>
      </c>
      <c r="L1294" t="s">
        <v>2157</v>
      </c>
      <c r="M1294">
        <v>3806</v>
      </c>
      <c r="N1294">
        <v>1219</v>
      </c>
      <c r="O1294" s="294">
        <v>32.028376248029424</v>
      </c>
    </row>
    <row r="1295" spans="1:15" hidden="1">
      <c r="A1295" s="293">
        <v>48201432401</v>
      </c>
      <c r="B1295" t="s">
        <v>5762</v>
      </c>
      <c r="C1295">
        <v>48201</v>
      </c>
      <c r="D1295" t="s">
        <v>858</v>
      </c>
      <c r="E1295">
        <v>6</v>
      </c>
      <c r="F1295">
        <v>41337</v>
      </c>
      <c r="G1295">
        <v>53973.75</v>
      </c>
      <c r="H1295">
        <v>75709.5</v>
      </c>
      <c r="I1295">
        <v>106804.75</v>
      </c>
      <c r="J1295" t="s">
        <v>2159</v>
      </c>
      <c r="K1295" s="294">
        <v>11.533288484853507</v>
      </c>
      <c r="L1295" t="s">
        <v>2157</v>
      </c>
      <c r="M1295">
        <v>4108</v>
      </c>
      <c r="N1295">
        <v>946</v>
      </c>
      <c r="O1295" s="294">
        <v>23.028237585199609</v>
      </c>
    </row>
    <row r="1296" spans="1:15" hidden="1">
      <c r="A1296" s="293">
        <v>48201231900</v>
      </c>
      <c r="B1296" t="s">
        <v>5215</v>
      </c>
      <c r="C1296">
        <v>48201</v>
      </c>
      <c r="D1296" t="s">
        <v>858</v>
      </c>
      <c r="E1296">
        <v>6</v>
      </c>
      <c r="F1296">
        <v>41331</v>
      </c>
      <c r="G1296">
        <v>53973.75</v>
      </c>
      <c r="H1296">
        <v>75709.5</v>
      </c>
      <c r="I1296">
        <v>106804.75</v>
      </c>
      <c r="J1296" t="s">
        <v>2159</v>
      </c>
      <c r="K1296" s="294">
        <v>11.533288484853507</v>
      </c>
      <c r="L1296" t="s">
        <v>2157</v>
      </c>
      <c r="M1296">
        <v>6618</v>
      </c>
      <c r="N1296">
        <v>1643</v>
      </c>
      <c r="O1296" s="294">
        <v>24.826231489876097</v>
      </c>
    </row>
    <row r="1297" spans="1:15" hidden="1">
      <c r="A1297" s="293">
        <v>48201323500</v>
      </c>
      <c r="B1297" t="s">
        <v>5462</v>
      </c>
      <c r="C1297">
        <v>48201</v>
      </c>
      <c r="D1297" t="s">
        <v>858</v>
      </c>
      <c r="E1297">
        <v>6</v>
      </c>
      <c r="F1297">
        <v>41327</v>
      </c>
      <c r="G1297">
        <v>53973.75</v>
      </c>
      <c r="H1297">
        <v>75709.5</v>
      </c>
      <c r="I1297">
        <v>106804.75</v>
      </c>
      <c r="J1297" t="s">
        <v>2159</v>
      </c>
      <c r="K1297" s="294">
        <v>11.533288484853507</v>
      </c>
      <c r="L1297" t="s">
        <v>2157</v>
      </c>
      <c r="M1297">
        <v>5457</v>
      </c>
      <c r="N1297">
        <v>2333</v>
      </c>
      <c r="O1297" s="294">
        <v>42.752428074033347</v>
      </c>
    </row>
    <row r="1298" spans="1:15" hidden="1">
      <c r="A1298" s="293">
        <v>48201321500</v>
      </c>
      <c r="B1298" t="s">
        <v>5444</v>
      </c>
      <c r="C1298">
        <v>48201</v>
      </c>
      <c r="D1298" t="s">
        <v>858</v>
      </c>
      <c r="E1298">
        <v>6</v>
      </c>
      <c r="F1298">
        <v>41267</v>
      </c>
      <c r="G1298">
        <v>53973.75</v>
      </c>
      <c r="H1298">
        <v>75709.5</v>
      </c>
      <c r="I1298">
        <v>106804.75</v>
      </c>
      <c r="J1298" t="s">
        <v>2159</v>
      </c>
      <c r="K1298" s="294">
        <v>11.533288484853507</v>
      </c>
      <c r="L1298" t="s">
        <v>2157</v>
      </c>
      <c r="M1298">
        <v>2636</v>
      </c>
      <c r="N1298">
        <v>1032</v>
      </c>
      <c r="O1298" s="294">
        <v>39.150227617602425</v>
      </c>
    </row>
    <row r="1299" spans="1:15" hidden="1">
      <c r="A1299" s="293">
        <v>48201550303</v>
      </c>
      <c r="B1299" t="s">
        <v>6107</v>
      </c>
      <c r="C1299">
        <v>48201</v>
      </c>
      <c r="D1299" t="s">
        <v>858</v>
      </c>
      <c r="E1299">
        <v>6</v>
      </c>
      <c r="F1299">
        <v>41193</v>
      </c>
      <c r="G1299">
        <v>53973.75</v>
      </c>
      <c r="H1299">
        <v>75709.5</v>
      </c>
      <c r="I1299">
        <v>106804.75</v>
      </c>
      <c r="J1299" t="s">
        <v>2159</v>
      </c>
      <c r="K1299" s="294">
        <v>11.533288484853507</v>
      </c>
      <c r="L1299" t="s">
        <v>2157</v>
      </c>
      <c r="M1299">
        <v>4043</v>
      </c>
      <c r="N1299">
        <v>1108</v>
      </c>
      <c r="O1299" s="294">
        <v>27.405392035617115</v>
      </c>
    </row>
    <row r="1300" spans="1:15" hidden="1">
      <c r="A1300" s="293">
        <v>48201222401</v>
      </c>
      <c r="B1300" t="s">
        <v>5182</v>
      </c>
      <c r="C1300">
        <v>48201</v>
      </c>
      <c r="D1300" t="s">
        <v>858</v>
      </c>
      <c r="E1300">
        <v>6</v>
      </c>
      <c r="F1300">
        <v>41125</v>
      </c>
      <c r="G1300">
        <v>53973.75</v>
      </c>
      <c r="H1300">
        <v>75709.5</v>
      </c>
      <c r="I1300">
        <v>106804.75</v>
      </c>
      <c r="J1300" t="s">
        <v>2159</v>
      </c>
      <c r="K1300" s="294">
        <v>11.533288484853507</v>
      </c>
      <c r="L1300" t="s">
        <v>2157</v>
      </c>
      <c r="M1300">
        <v>3042</v>
      </c>
      <c r="N1300">
        <v>738</v>
      </c>
      <c r="O1300" s="294">
        <v>24.260355029585799</v>
      </c>
    </row>
    <row r="1301" spans="1:15" hidden="1">
      <c r="A1301" s="293">
        <v>48201252601</v>
      </c>
      <c r="B1301" t="s">
        <v>5340</v>
      </c>
      <c r="C1301">
        <v>48201</v>
      </c>
      <c r="D1301" t="s">
        <v>858</v>
      </c>
      <c r="E1301">
        <v>6</v>
      </c>
      <c r="F1301">
        <v>41048</v>
      </c>
      <c r="G1301">
        <v>53973.75</v>
      </c>
      <c r="H1301">
        <v>75709.5</v>
      </c>
      <c r="I1301">
        <v>106804.75</v>
      </c>
      <c r="J1301" t="s">
        <v>2159</v>
      </c>
      <c r="K1301" s="294">
        <v>11.533288484853507</v>
      </c>
      <c r="L1301" t="s">
        <v>2157</v>
      </c>
      <c r="M1301">
        <v>3261</v>
      </c>
      <c r="N1301">
        <v>758</v>
      </c>
      <c r="O1301" s="294">
        <v>23.244403557191045</v>
      </c>
    </row>
    <row r="1302" spans="1:15" hidden="1">
      <c r="A1302" s="293">
        <v>48201211301</v>
      </c>
      <c r="B1302" t="s">
        <v>5143</v>
      </c>
      <c r="C1302">
        <v>48201</v>
      </c>
      <c r="D1302" t="s">
        <v>858</v>
      </c>
      <c r="E1302">
        <v>6</v>
      </c>
      <c r="F1302">
        <v>40991</v>
      </c>
      <c r="G1302">
        <v>53973.75</v>
      </c>
      <c r="H1302">
        <v>75709.5</v>
      </c>
      <c r="I1302">
        <v>106804.75</v>
      </c>
      <c r="J1302" t="s">
        <v>2159</v>
      </c>
      <c r="K1302" s="294">
        <v>11.533288484853507</v>
      </c>
      <c r="L1302" t="s">
        <v>2157</v>
      </c>
      <c r="M1302">
        <v>2733</v>
      </c>
      <c r="N1302">
        <v>1296</v>
      </c>
      <c r="O1302" s="294">
        <v>47.420417124039517</v>
      </c>
    </row>
    <row r="1303" spans="1:15" hidden="1">
      <c r="A1303" s="293">
        <v>48201520400</v>
      </c>
      <c r="B1303" t="s">
        <v>5931</v>
      </c>
      <c r="C1303">
        <v>48201</v>
      </c>
      <c r="D1303" t="s">
        <v>858</v>
      </c>
      <c r="E1303">
        <v>6</v>
      </c>
      <c r="F1303">
        <v>40969</v>
      </c>
      <c r="G1303">
        <v>53973.75</v>
      </c>
      <c r="H1303">
        <v>75709.5</v>
      </c>
      <c r="I1303">
        <v>106804.75</v>
      </c>
      <c r="J1303" t="s">
        <v>2159</v>
      </c>
      <c r="K1303" s="294">
        <v>11.533288484853507</v>
      </c>
      <c r="L1303" t="s">
        <v>2157</v>
      </c>
      <c r="M1303">
        <v>3644</v>
      </c>
      <c r="N1303">
        <v>1575</v>
      </c>
      <c r="O1303" s="294">
        <v>43.221734357848518</v>
      </c>
    </row>
    <row r="1304" spans="1:15" hidden="1">
      <c r="A1304" s="293">
        <v>48201421203</v>
      </c>
      <c r="B1304" t="s">
        <v>5668</v>
      </c>
      <c r="C1304">
        <v>48201</v>
      </c>
      <c r="D1304" t="s">
        <v>858</v>
      </c>
      <c r="E1304">
        <v>6</v>
      </c>
      <c r="F1304">
        <v>40934</v>
      </c>
      <c r="G1304">
        <v>53973.75</v>
      </c>
      <c r="H1304">
        <v>75709.5</v>
      </c>
      <c r="I1304">
        <v>106804.75</v>
      </c>
      <c r="J1304" t="s">
        <v>2159</v>
      </c>
      <c r="K1304" s="294">
        <v>11.533288484853507</v>
      </c>
      <c r="L1304" t="s">
        <v>2157</v>
      </c>
      <c r="M1304">
        <v>2268</v>
      </c>
      <c r="N1304">
        <v>929</v>
      </c>
      <c r="O1304" s="294">
        <v>40.961199294532626</v>
      </c>
    </row>
    <row r="1305" spans="1:15" hidden="1">
      <c r="A1305" s="293">
        <v>48201421301</v>
      </c>
      <c r="B1305" t="s">
        <v>5672</v>
      </c>
      <c r="C1305">
        <v>48201</v>
      </c>
      <c r="D1305" t="s">
        <v>858</v>
      </c>
      <c r="E1305">
        <v>6</v>
      </c>
      <c r="F1305">
        <v>40929</v>
      </c>
      <c r="G1305">
        <v>53973.75</v>
      </c>
      <c r="H1305">
        <v>75709.5</v>
      </c>
      <c r="I1305">
        <v>106804.75</v>
      </c>
      <c r="J1305" t="s">
        <v>2159</v>
      </c>
      <c r="K1305" s="294">
        <v>11.533288484853507</v>
      </c>
      <c r="L1305" t="s">
        <v>2157</v>
      </c>
      <c r="M1305">
        <v>3742</v>
      </c>
      <c r="N1305">
        <v>1550</v>
      </c>
      <c r="O1305" s="294">
        <v>41.42169962586852</v>
      </c>
    </row>
    <row r="1306" spans="1:15" hidden="1">
      <c r="A1306" s="293">
        <v>48201452501</v>
      </c>
      <c r="B1306" t="s">
        <v>5845</v>
      </c>
      <c r="C1306">
        <v>48201</v>
      </c>
      <c r="D1306" t="s">
        <v>858</v>
      </c>
      <c r="E1306">
        <v>6</v>
      </c>
      <c r="F1306">
        <v>40883</v>
      </c>
      <c r="G1306">
        <v>53973.75</v>
      </c>
      <c r="H1306">
        <v>75709.5</v>
      </c>
      <c r="I1306">
        <v>106804.75</v>
      </c>
      <c r="J1306" t="s">
        <v>2159</v>
      </c>
      <c r="K1306" s="294">
        <v>11.533288484853507</v>
      </c>
      <c r="L1306" t="s">
        <v>2152</v>
      </c>
      <c r="M1306">
        <v>2596</v>
      </c>
      <c r="N1306">
        <v>513</v>
      </c>
      <c r="O1306" s="294">
        <v>19.761171032357471</v>
      </c>
    </row>
    <row r="1307" spans="1:15" hidden="1">
      <c r="A1307" s="293">
        <v>48201332800</v>
      </c>
      <c r="B1307" t="s">
        <v>5508</v>
      </c>
      <c r="C1307">
        <v>48201</v>
      </c>
      <c r="D1307" t="s">
        <v>858</v>
      </c>
      <c r="E1307">
        <v>6</v>
      </c>
      <c r="F1307">
        <v>40847</v>
      </c>
      <c r="G1307">
        <v>53973.75</v>
      </c>
      <c r="H1307">
        <v>75709.5</v>
      </c>
      <c r="I1307">
        <v>106804.75</v>
      </c>
      <c r="J1307" t="s">
        <v>2159</v>
      </c>
      <c r="K1307" s="294">
        <v>11.533288484853507</v>
      </c>
      <c r="L1307" t="s">
        <v>2157</v>
      </c>
      <c r="M1307">
        <v>4402</v>
      </c>
      <c r="N1307">
        <v>1559</v>
      </c>
      <c r="O1307" s="294">
        <v>35.415720127214897</v>
      </c>
    </row>
    <row r="1308" spans="1:15" hidden="1">
      <c r="A1308" s="293">
        <v>48201550307</v>
      </c>
      <c r="B1308" t="s">
        <v>6111</v>
      </c>
      <c r="C1308">
        <v>48201</v>
      </c>
      <c r="D1308" t="s">
        <v>858</v>
      </c>
      <c r="E1308">
        <v>6</v>
      </c>
      <c r="F1308">
        <v>40808</v>
      </c>
      <c r="G1308">
        <v>53973.75</v>
      </c>
      <c r="H1308">
        <v>75709.5</v>
      </c>
      <c r="I1308">
        <v>106804.75</v>
      </c>
      <c r="J1308" t="s">
        <v>2159</v>
      </c>
      <c r="K1308" s="294">
        <v>11.533288484853507</v>
      </c>
      <c r="L1308" t="s">
        <v>2152</v>
      </c>
      <c r="M1308">
        <v>2646</v>
      </c>
      <c r="N1308">
        <v>319</v>
      </c>
      <c r="O1308" s="294">
        <v>12.055933484504914</v>
      </c>
    </row>
    <row r="1309" spans="1:15" hidden="1">
      <c r="A1309" s="293">
        <v>48201531900</v>
      </c>
      <c r="B1309" t="s">
        <v>5984</v>
      </c>
      <c r="C1309">
        <v>48201</v>
      </c>
      <c r="D1309" t="s">
        <v>858</v>
      </c>
      <c r="E1309">
        <v>6</v>
      </c>
      <c r="F1309">
        <v>40659</v>
      </c>
      <c r="G1309">
        <v>53973.75</v>
      </c>
      <c r="H1309">
        <v>75709.5</v>
      </c>
      <c r="I1309">
        <v>106804.75</v>
      </c>
      <c r="J1309" t="s">
        <v>2159</v>
      </c>
      <c r="K1309" s="294">
        <v>11.533288484853507</v>
      </c>
      <c r="L1309" t="s">
        <v>2157</v>
      </c>
      <c r="M1309">
        <v>6012</v>
      </c>
      <c r="N1309">
        <v>1696</v>
      </c>
      <c r="O1309" s="294">
        <v>28.210246174318033</v>
      </c>
    </row>
    <row r="1310" spans="1:15" hidden="1">
      <c r="A1310" s="293">
        <v>48201240503</v>
      </c>
      <c r="B1310" t="s">
        <v>5257</v>
      </c>
      <c r="C1310">
        <v>48201</v>
      </c>
      <c r="D1310" t="s">
        <v>858</v>
      </c>
      <c r="E1310">
        <v>6</v>
      </c>
      <c r="F1310">
        <v>40651</v>
      </c>
      <c r="G1310">
        <v>53973.75</v>
      </c>
      <c r="H1310">
        <v>75709.5</v>
      </c>
      <c r="I1310">
        <v>106804.75</v>
      </c>
      <c r="J1310" t="s">
        <v>2159</v>
      </c>
      <c r="K1310" s="294">
        <v>11.533288484853507</v>
      </c>
      <c r="L1310" t="s">
        <v>2157</v>
      </c>
      <c r="M1310">
        <v>2832</v>
      </c>
      <c r="N1310">
        <v>740</v>
      </c>
      <c r="O1310" s="294">
        <v>26.129943502824858</v>
      </c>
    </row>
    <row r="1311" spans="1:15" hidden="1">
      <c r="A1311" s="293">
        <v>48201432402</v>
      </c>
      <c r="B1311" t="s">
        <v>5763</v>
      </c>
      <c r="C1311">
        <v>48201</v>
      </c>
      <c r="D1311" t="s">
        <v>858</v>
      </c>
      <c r="E1311">
        <v>6</v>
      </c>
      <c r="F1311">
        <v>40625</v>
      </c>
      <c r="G1311">
        <v>53973.75</v>
      </c>
      <c r="H1311">
        <v>75709.5</v>
      </c>
      <c r="I1311">
        <v>106804.75</v>
      </c>
      <c r="J1311" t="s">
        <v>2159</v>
      </c>
      <c r="K1311" s="294">
        <v>11.533288484853507</v>
      </c>
      <c r="L1311" t="s">
        <v>2157</v>
      </c>
      <c r="M1311">
        <v>2890</v>
      </c>
      <c r="N1311">
        <v>836</v>
      </c>
      <c r="O1311" s="294">
        <v>28.927335640138409</v>
      </c>
    </row>
    <row r="1312" spans="1:15" hidden="1">
      <c r="A1312" s="293">
        <v>48201333301</v>
      </c>
      <c r="B1312" t="s">
        <v>5516</v>
      </c>
      <c r="C1312">
        <v>48201</v>
      </c>
      <c r="D1312" t="s">
        <v>858</v>
      </c>
      <c r="E1312">
        <v>6</v>
      </c>
      <c r="F1312">
        <v>40564</v>
      </c>
      <c r="G1312">
        <v>53973.75</v>
      </c>
      <c r="H1312">
        <v>75709.5</v>
      </c>
      <c r="I1312">
        <v>106804.75</v>
      </c>
      <c r="J1312" t="s">
        <v>2159</v>
      </c>
      <c r="K1312" s="294">
        <v>11.533288484853507</v>
      </c>
      <c r="L1312" t="s">
        <v>2157</v>
      </c>
      <c r="M1312">
        <v>5047</v>
      </c>
      <c r="N1312">
        <v>1836</v>
      </c>
      <c r="O1312" s="294">
        <v>36.378046364176733</v>
      </c>
    </row>
    <row r="1313" spans="1:15" hidden="1">
      <c r="A1313" s="293">
        <v>48201212400</v>
      </c>
      <c r="B1313" t="s">
        <v>5152</v>
      </c>
      <c r="C1313">
        <v>48201</v>
      </c>
      <c r="D1313" t="s">
        <v>858</v>
      </c>
      <c r="E1313">
        <v>6</v>
      </c>
      <c r="F1313">
        <v>40516</v>
      </c>
      <c r="G1313">
        <v>53973.75</v>
      </c>
      <c r="H1313">
        <v>75709.5</v>
      </c>
      <c r="I1313">
        <v>106804.75</v>
      </c>
      <c r="J1313" t="s">
        <v>2159</v>
      </c>
      <c r="K1313" s="294">
        <v>11.533288484853507</v>
      </c>
      <c r="L1313" t="s">
        <v>2157</v>
      </c>
      <c r="M1313">
        <v>3077</v>
      </c>
      <c r="N1313">
        <v>1091</v>
      </c>
      <c r="O1313" s="294">
        <v>35.456613584660381</v>
      </c>
    </row>
    <row r="1314" spans="1:15" hidden="1">
      <c r="A1314" s="293">
        <v>48201540200</v>
      </c>
      <c r="B1314" t="s">
        <v>6028</v>
      </c>
      <c r="C1314">
        <v>48201</v>
      </c>
      <c r="D1314" t="s">
        <v>858</v>
      </c>
      <c r="E1314">
        <v>6</v>
      </c>
      <c r="F1314">
        <v>40385</v>
      </c>
      <c r="G1314">
        <v>53973.75</v>
      </c>
      <c r="H1314">
        <v>75709.5</v>
      </c>
      <c r="I1314">
        <v>106804.75</v>
      </c>
      <c r="J1314" t="s">
        <v>2159</v>
      </c>
      <c r="K1314" s="294">
        <v>11.533288484853507</v>
      </c>
      <c r="L1314" t="s">
        <v>2152</v>
      </c>
      <c r="M1314">
        <v>2290</v>
      </c>
      <c r="N1314">
        <v>338</v>
      </c>
      <c r="O1314" s="294">
        <v>14.759825327510917</v>
      </c>
    </row>
    <row r="1315" spans="1:15" hidden="1">
      <c r="A1315" s="293">
        <v>48201310500</v>
      </c>
      <c r="B1315" t="s">
        <v>5372</v>
      </c>
      <c r="C1315">
        <v>48201</v>
      </c>
      <c r="D1315" t="s">
        <v>858</v>
      </c>
      <c r="E1315">
        <v>6</v>
      </c>
      <c r="F1315">
        <v>40360</v>
      </c>
      <c r="G1315">
        <v>53973.75</v>
      </c>
      <c r="H1315">
        <v>75709.5</v>
      </c>
      <c r="I1315">
        <v>106804.75</v>
      </c>
      <c r="J1315" t="s">
        <v>2159</v>
      </c>
      <c r="K1315" s="294">
        <v>11.533288484853507</v>
      </c>
      <c r="L1315" t="s">
        <v>2157</v>
      </c>
      <c r="M1315">
        <v>3544</v>
      </c>
      <c r="N1315">
        <v>888</v>
      </c>
      <c r="O1315" s="294">
        <v>25.056433408577877</v>
      </c>
    </row>
    <row r="1316" spans="1:15" hidden="1">
      <c r="A1316" s="293">
        <v>48201432005</v>
      </c>
      <c r="B1316" t="s">
        <v>5754</v>
      </c>
      <c r="C1316">
        <v>48201</v>
      </c>
      <c r="D1316" t="s">
        <v>858</v>
      </c>
      <c r="E1316">
        <v>6</v>
      </c>
      <c r="F1316">
        <v>40167</v>
      </c>
      <c r="G1316">
        <v>53973.75</v>
      </c>
      <c r="H1316">
        <v>75709.5</v>
      </c>
      <c r="I1316">
        <v>106804.75</v>
      </c>
      <c r="J1316" t="s">
        <v>2159</v>
      </c>
      <c r="K1316" s="294">
        <v>11.533288484853507</v>
      </c>
      <c r="L1316" t="s">
        <v>2152</v>
      </c>
      <c r="M1316">
        <v>3538</v>
      </c>
      <c r="N1316">
        <v>603</v>
      </c>
      <c r="O1316" s="294">
        <v>17.043527416619558</v>
      </c>
    </row>
    <row r="1317" spans="1:15" hidden="1">
      <c r="A1317" s="293">
        <v>48201223002</v>
      </c>
      <c r="B1317" t="s">
        <v>5195</v>
      </c>
      <c r="C1317">
        <v>48201</v>
      </c>
      <c r="D1317" t="s">
        <v>858</v>
      </c>
      <c r="E1317">
        <v>6</v>
      </c>
      <c r="F1317">
        <v>40150</v>
      </c>
      <c r="G1317">
        <v>53973.75</v>
      </c>
      <c r="H1317">
        <v>75709.5</v>
      </c>
      <c r="I1317">
        <v>106804.75</v>
      </c>
      <c r="J1317" t="s">
        <v>2159</v>
      </c>
      <c r="K1317" s="294">
        <v>11.533288484853507</v>
      </c>
      <c r="L1317" t="s">
        <v>2152</v>
      </c>
      <c r="M1317">
        <v>3073</v>
      </c>
      <c r="N1317">
        <v>367</v>
      </c>
      <c r="O1317" s="294">
        <v>11.942726976895541</v>
      </c>
    </row>
    <row r="1318" spans="1:15" hidden="1">
      <c r="A1318" s="293">
        <v>48201530101</v>
      </c>
      <c r="B1318" t="s">
        <v>5963</v>
      </c>
      <c r="C1318">
        <v>48201</v>
      </c>
      <c r="D1318" t="s">
        <v>858</v>
      </c>
      <c r="E1318">
        <v>6</v>
      </c>
      <c r="F1318">
        <v>40149</v>
      </c>
      <c r="G1318">
        <v>53973.75</v>
      </c>
      <c r="H1318">
        <v>75709.5</v>
      </c>
      <c r="I1318">
        <v>106804.75</v>
      </c>
      <c r="J1318" t="s">
        <v>2159</v>
      </c>
      <c r="K1318" s="294">
        <v>11.533288484853507</v>
      </c>
      <c r="L1318" t="s">
        <v>2157</v>
      </c>
      <c r="M1318">
        <v>3174</v>
      </c>
      <c r="N1318">
        <v>760</v>
      </c>
      <c r="O1318" s="294">
        <v>23.944549464398236</v>
      </c>
    </row>
    <row r="1319" spans="1:15" hidden="1">
      <c r="A1319" s="293">
        <v>48201433007</v>
      </c>
      <c r="B1319" t="s">
        <v>5782</v>
      </c>
      <c r="C1319">
        <v>48201</v>
      </c>
      <c r="D1319" t="s">
        <v>858</v>
      </c>
      <c r="E1319">
        <v>6</v>
      </c>
      <c r="F1319">
        <v>40120</v>
      </c>
      <c r="G1319">
        <v>53973.75</v>
      </c>
      <c r="H1319">
        <v>75709.5</v>
      </c>
      <c r="I1319">
        <v>106804.75</v>
      </c>
      <c r="J1319" t="s">
        <v>2159</v>
      </c>
      <c r="K1319" s="294">
        <v>11.533288484853507</v>
      </c>
      <c r="L1319" t="s">
        <v>2157</v>
      </c>
      <c r="M1319">
        <v>1611</v>
      </c>
      <c r="N1319">
        <v>393</v>
      </c>
      <c r="O1319" s="294">
        <v>24.394785847299811</v>
      </c>
    </row>
    <row r="1320" spans="1:15" hidden="1">
      <c r="A1320" s="293">
        <v>48201421401</v>
      </c>
      <c r="B1320" t="s">
        <v>5674</v>
      </c>
      <c r="C1320">
        <v>48201</v>
      </c>
      <c r="D1320" t="s">
        <v>858</v>
      </c>
      <c r="E1320">
        <v>6</v>
      </c>
      <c r="F1320">
        <v>40025</v>
      </c>
      <c r="G1320">
        <v>53973.75</v>
      </c>
      <c r="H1320">
        <v>75709.5</v>
      </c>
      <c r="I1320">
        <v>106804.75</v>
      </c>
      <c r="J1320" t="s">
        <v>2159</v>
      </c>
      <c r="K1320" s="294">
        <v>11.533288484853507</v>
      </c>
      <c r="L1320" t="s">
        <v>2157</v>
      </c>
      <c r="M1320">
        <v>3571</v>
      </c>
      <c r="N1320">
        <v>1076</v>
      </c>
      <c r="O1320" s="294">
        <v>30.131615793895268</v>
      </c>
    </row>
    <row r="1321" spans="1:15" hidden="1">
      <c r="A1321" s="293">
        <v>48201421103</v>
      </c>
      <c r="B1321" t="s">
        <v>5666</v>
      </c>
      <c r="C1321">
        <v>48201</v>
      </c>
      <c r="D1321" t="s">
        <v>858</v>
      </c>
      <c r="E1321">
        <v>6</v>
      </c>
      <c r="F1321">
        <v>39907</v>
      </c>
      <c r="G1321">
        <v>53973.75</v>
      </c>
      <c r="H1321">
        <v>75709.5</v>
      </c>
      <c r="I1321">
        <v>106804.75</v>
      </c>
      <c r="J1321" t="s">
        <v>2159</v>
      </c>
      <c r="K1321" s="294">
        <v>11.533288484853507</v>
      </c>
      <c r="L1321" t="s">
        <v>2152</v>
      </c>
      <c r="M1321">
        <v>1396</v>
      </c>
      <c r="N1321">
        <v>271</v>
      </c>
      <c r="O1321" s="294">
        <v>19.412607449856733</v>
      </c>
    </row>
    <row r="1322" spans="1:15" hidden="1">
      <c r="A1322" s="293">
        <v>48201211302</v>
      </c>
      <c r="B1322" t="s">
        <v>5144</v>
      </c>
      <c r="C1322">
        <v>48201</v>
      </c>
      <c r="D1322" t="s">
        <v>858</v>
      </c>
      <c r="E1322">
        <v>6</v>
      </c>
      <c r="F1322">
        <v>39871</v>
      </c>
      <c r="G1322">
        <v>53973.75</v>
      </c>
      <c r="H1322">
        <v>75709.5</v>
      </c>
      <c r="I1322">
        <v>106804.75</v>
      </c>
      <c r="J1322" t="s">
        <v>2159</v>
      </c>
      <c r="K1322" s="294">
        <v>11.533288484853507</v>
      </c>
      <c r="L1322" t="s">
        <v>2157</v>
      </c>
      <c r="M1322">
        <v>2751</v>
      </c>
      <c r="N1322">
        <v>570</v>
      </c>
      <c r="O1322" s="294">
        <v>20.719738276990185</v>
      </c>
    </row>
    <row r="1323" spans="1:15" hidden="1">
      <c r="A1323" s="293">
        <v>48201232000</v>
      </c>
      <c r="B1323" t="s">
        <v>5216</v>
      </c>
      <c r="C1323">
        <v>48201</v>
      </c>
      <c r="D1323" t="s">
        <v>858</v>
      </c>
      <c r="E1323">
        <v>6</v>
      </c>
      <c r="F1323">
        <v>39693</v>
      </c>
      <c r="G1323">
        <v>53973.75</v>
      </c>
      <c r="H1323">
        <v>75709.5</v>
      </c>
      <c r="I1323">
        <v>106804.75</v>
      </c>
      <c r="J1323" t="s">
        <v>2159</v>
      </c>
      <c r="K1323" s="294">
        <v>11.533288484853507</v>
      </c>
      <c r="L1323" t="s">
        <v>2157</v>
      </c>
      <c r="M1323">
        <v>4410</v>
      </c>
      <c r="N1323">
        <v>1678</v>
      </c>
      <c r="O1323" s="294">
        <v>38.049886621315196</v>
      </c>
    </row>
    <row r="1324" spans="1:15" hidden="1">
      <c r="A1324" s="293">
        <v>48201432502</v>
      </c>
      <c r="B1324" t="s">
        <v>5765</v>
      </c>
      <c r="C1324">
        <v>48201</v>
      </c>
      <c r="D1324" t="s">
        <v>858</v>
      </c>
      <c r="E1324">
        <v>6</v>
      </c>
      <c r="F1324">
        <v>39637</v>
      </c>
      <c r="G1324">
        <v>53973.75</v>
      </c>
      <c r="H1324">
        <v>75709.5</v>
      </c>
      <c r="I1324">
        <v>106804.75</v>
      </c>
      <c r="J1324" t="s">
        <v>2159</v>
      </c>
      <c r="K1324" s="294">
        <v>11.533288484853507</v>
      </c>
      <c r="L1324" t="s">
        <v>2157</v>
      </c>
      <c r="M1324">
        <v>1922</v>
      </c>
      <c r="N1324">
        <v>568</v>
      </c>
      <c r="O1324" s="294">
        <v>29.552549427679502</v>
      </c>
    </row>
    <row r="1325" spans="1:15" hidden="1">
      <c r="A1325" s="293">
        <v>48201533301</v>
      </c>
      <c r="B1325" t="s">
        <v>6003</v>
      </c>
      <c r="C1325">
        <v>48201</v>
      </c>
      <c r="D1325" t="s">
        <v>858</v>
      </c>
      <c r="E1325">
        <v>6</v>
      </c>
      <c r="F1325">
        <v>39604</v>
      </c>
      <c r="G1325">
        <v>53973.75</v>
      </c>
      <c r="H1325">
        <v>75709.5</v>
      </c>
      <c r="I1325">
        <v>106804.75</v>
      </c>
      <c r="J1325" t="s">
        <v>2159</v>
      </c>
      <c r="K1325" s="294">
        <v>11.533288484853507</v>
      </c>
      <c r="L1325" t="s">
        <v>2157</v>
      </c>
      <c r="M1325">
        <v>2795</v>
      </c>
      <c r="N1325">
        <v>637</v>
      </c>
      <c r="O1325" s="294">
        <v>22.790697674418606</v>
      </c>
    </row>
    <row r="1326" spans="1:15" hidden="1">
      <c r="A1326" s="293">
        <v>48201313400</v>
      </c>
      <c r="B1326" t="s">
        <v>5409</v>
      </c>
      <c r="C1326">
        <v>48201</v>
      </c>
      <c r="D1326" t="s">
        <v>858</v>
      </c>
      <c r="E1326">
        <v>6</v>
      </c>
      <c r="F1326">
        <v>39382</v>
      </c>
      <c r="G1326">
        <v>53973.75</v>
      </c>
      <c r="H1326">
        <v>75709.5</v>
      </c>
      <c r="I1326">
        <v>106804.75</v>
      </c>
      <c r="J1326" t="s">
        <v>2159</v>
      </c>
      <c r="K1326" s="294">
        <v>11.533288484853507</v>
      </c>
      <c r="L1326" t="s">
        <v>2157</v>
      </c>
      <c r="M1326">
        <v>3598</v>
      </c>
      <c r="N1326">
        <v>953</v>
      </c>
      <c r="O1326" s="294">
        <v>26.486937187326294</v>
      </c>
    </row>
    <row r="1327" spans="1:15" hidden="1">
      <c r="A1327" s="293">
        <v>48201222800</v>
      </c>
      <c r="B1327" t="s">
        <v>5192</v>
      </c>
      <c r="C1327">
        <v>48201</v>
      </c>
      <c r="D1327" t="s">
        <v>858</v>
      </c>
      <c r="E1327">
        <v>6</v>
      </c>
      <c r="F1327">
        <v>39241</v>
      </c>
      <c r="G1327">
        <v>53973.75</v>
      </c>
      <c r="H1327">
        <v>75709.5</v>
      </c>
      <c r="I1327">
        <v>106804.75</v>
      </c>
      <c r="J1327" t="s">
        <v>2159</v>
      </c>
      <c r="K1327" s="294">
        <v>11.533288484853507</v>
      </c>
      <c r="L1327" t="s">
        <v>2157</v>
      </c>
      <c r="M1327">
        <v>4160</v>
      </c>
      <c r="N1327">
        <v>1082</v>
      </c>
      <c r="O1327" s="294">
        <v>26.009615384615387</v>
      </c>
    </row>
    <row r="1328" spans="1:15" hidden="1">
      <c r="A1328" s="293">
        <v>48201331700</v>
      </c>
      <c r="B1328" t="s">
        <v>5497</v>
      </c>
      <c r="C1328">
        <v>48201</v>
      </c>
      <c r="D1328" t="s">
        <v>858</v>
      </c>
      <c r="E1328">
        <v>6</v>
      </c>
      <c r="F1328">
        <v>39167</v>
      </c>
      <c r="G1328">
        <v>53973.75</v>
      </c>
      <c r="H1328">
        <v>75709.5</v>
      </c>
      <c r="I1328">
        <v>106804.75</v>
      </c>
      <c r="J1328" t="s">
        <v>2159</v>
      </c>
      <c r="K1328" s="294">
        <v>11.533288484853507</v>
      </c>
      <c r="L1328" t="s">
        <v>2157</v>
      </c>
      <c r="M1328">
        <v>4034</v>
      </c>
      <c r="N1328">
        <v>1481</v>
      </c>
      <c r="O1328" s="294">
        <v>36.712940009915719</v>
      </c>
    </row>
    <row r="1329" spans="1:15" hidden="1">
      <c r="A1329" s="293">
        <v>48201533701</v>
      </c>
      <c r="B1329" t="s">
        <v>6009</v>
      </c>
      <c r="C1329">
        <v>48201</v>
      </c>
      <c r="D1329" t="s">
        <v>858</v>
      </c>
      <c r="E1329">
        <v>6</v>
      </c>
      <c r="F1329">
        <v>39167</v>
      </c>
      <c r="G1329">
        <v>53973.75</v>
      </c>
      <c r="H1329">
        <v>75709.5</v>
      </c>
      <c r="I1329">
        <v>106804.75</v>
      </c>
      <c r="J1329" t="s">
        <v>2159</v>
      </c>
      <c r="K1329" s="294">
        <v>11.533288484853507</v>
      </c>
      <c r="L1329" t="s">
        <v>2157</v>
      </c>
      <c r="M1329">
        <v>6692</v>
      </c>
      <c r="N1329">
        <v>2235</v>
      </c>
      <c r="O1329" s="294">
        <v>33.398087268380152</v>
      </c>
    </row>
    <row r="1330" spans="1:15" hidden="1">
      <c r="A1330" s="293">
        <v>48201210800</v>
      </c>
      <c r="B1330" t="s">
        <v>5137</v>
      </c>
      <c r="C1330">
        <v>48201</v>
      </c>
      <c r="D1330" t="s">
        <v>858</v>
      </c>
      <c r="E1330">
        <v>6</v>
      </c>
      <c r="F1330">
        <v>39153</v>
      </c>
      <c r="G1330">
        <v>53973.75</v>
      </c>
      <c r="H1330">
        <v>75709.5</v>
      </c>
      <c r="I1330">
        <v>106804.75</v>
      </c>
      <c r="J1330" t="s">
        <v>2159</v>
      </c>
      <c r="K1330" s="294">
        <v>11.533288484853507</v>
      </c>
      <c r="L1330" t="s">
        <v>2157</v>
      </c>
      <c r="M1330">
        <v>2067</v>
      </c>
      <c r="N1330">
        <v>706</v>
      </c>
      <c r="O1330" s="294">
        <v>34.155781325592649</v>
      </c>
    </row>
    <row r="1331" spans="1:15" hidden="1">
      <c r="A1331" s="293">
        <v>48201211101</v>
      </c>
      <c r="B1331" t="s">
        <v>5140</v>
      </c>
      <c r="C1331">
        <v>48201</v>
      </c>
      <c r="D1331" t="s">
        <v>858</v>
      </c>
      <c r="E1331">
        <v>6</v>
      </c>
      <c r="F1331">
        <v>39120</v>
      </c>
      <c r="G1331">
        <v>53973.75</v>
      </c>
      <c r="H1331">
        <v>75709.5</v>
      </c>
      <c r="I1331">
        <v>106804.75</v>
      </c>
      <c r="J1331" t="s">
        <v>2159</v>
      </c>
      <c r="K1331" s="294">
        <v>11.533288484853507</v>
      </c>
      <c r="L1331" t="s">
        <v>2157</v>
      </c>
      <c r="M1331">
        <v>2426</v>
      </c>
      <c r="N1331">
        <v>953</v>
      </c>
      <c r="O1331" s="294">
        <v>39.282769991755977</v>
      </c>
    </row>
    <row r="1332" spans="1:15" hidden="1">
      <c r="A1332" s="293">
        <v>48201453603</v>
      </c>
      <c r="B1332" t="s">
        <v>5868</v>
      </c>
      <c r="C1332">
        <v>48201</v>
      </c>
      <c r="D1332" t="s">
        <v>858</v>
      </c>
      <c r="E1332">
        <v>6</v>
      </c>
      <c r="F1332">
        <v>38989</v>
      </c>
      <c r="G1332">
        <v>53973.75</v>
      </c>
      <c r="H1332">
        <v>75709.5</v>
      </c>
      <c r="I1332">
        <v>106804.75</v>
      </c>
      <c r="J1332" t="s">
        <v>2159</v>
      </c>
      <c r="K1332" s="294">
        <v>11.533288484853507</v>
      </c>
      <c r="L1332" t="s">
        <v>2152</v>
      </c>
      <c r="M1332">
        <v>3472</v>
      </c>
      <c r="N1332">
        <v>693</v>
      </c>
      <c r="O1332" s="294">
        <v>19.959677419354836</v>
      </c>
    </row>
    <row r="1333" spans="1:15" hidden="1">
      <c r="A1333" s="293">
        <v>48201222504</v>
      </c>
      <c r="B1333" t="s">
        <v>5186</v>
      </c>
      <c r="C1333">
        <v>48201</v>
      </c>
      <c r="D1333" t="s">
        <v>858</v>
      </c>
      <c r="E1333">
        <v>6</v>
      </c>
      <c r="F1333">
        <v>38977</v>
      </c>
      <c r="G1333">
        <v>53973.75</v>
      </c>
      <c r="H1333">
        <v>75709.5</v>
      </c>
      <c r="I1333">
        <v>106804.75</v>
      </c>
      <c r="J1333" t="s">
        <v>2159</v>
      </c>
      <c r="K1333" s="294">
        <v>11.533288484853507</v>
      </c>
      <c r="L1333" t="s">
        <v>2157</v>
      </c>
      <c r="M1333">
        <v>3292</v>
      </c>
      <c r="N1333">
        <v>870</v>
      </c>
      <c r="O1333" s="294">
        <v>26.4277035236938</v>
      </c>
    </row>
    <row r="1334" spans="1:15" hidden="1">
      <c r="A1334" s="293">
        <v>48201232701</v>
      </c>
      <c r="B1334" t="s">
        <v>5231</v>
      </c>
      <c r="C1334">
        <v>48201</v>
      </c>
      <c r="D1334" t="s">
        <v>858</v>
      </c>
      <c r="E1334">
        <v>6</v>
      </c>
      <c r="F1334">
        <v>38835</v>
      </c>
      <c r="G1334">
        <v>53973.75</v>
      </c>
      <c r="H1334">
        <v>75709.5</v>
      </c>
      <c r="I1334">
        <v>106804.75</v>
      </c>
      <c r="J1334" t="s">
        <v>2159</v>
      </c>
      <c r="K1334" s="294">
        <v>11.533288484853507</v>
      </c>
      <c r="L1334" t="s">
        <v>2157</v>
      </c>
      <c r="M1334">
        <v>7291</v>
      </c>
      <c r="N1334">
        <v>2421</v>
      </c>
      <c r="O1334" s="294">
        <v>33.205321629406114</v>
      </c>
    </row>
    <row r="1335" spans="1:15" hidden="1">
      <c r="A1335" s="293">
        <v>48201451407</v>
      </c>
      <c r="B1335" t="s">
        <v>5822</v>
      </c>
      <c r="C1335">
        <v>48201</v>
      </c>
      <c r="D1335" t="s">
        <v>858</v>
      </c>
      <c r="E1335">
        <v>6</v>
      </c>
      <c r="F1335">
        <v>38808</v>
      </c>
      <c r="G1335">
        <v>53973.75</v>
      </c>
      <c r="H1335">
        <v>75709.5</v>
      </c>
      <c r="I1335">
        <v>106804.75</v>
      </c>
      <c r="J1335" t="s">
        <v>2159</v>
      </c>
      <c r="K1335" s="294">
        <v>11.533288484853507</v>
      </c>
      <c r="L1335" t="s">
        <v>2152</v>
      </c>
      <c r="M1335">
        <v>1573</v>
      </c>
      <c r="N1335">
        <v>202</v>
      </c>
      <c r="O1335" s="294">
        <v>12.841703750794659</v>
      </c>
    </row>
    <row r="1336" spans="1:15" hidden="1">
      <c r="A1336" s="293">
        <v>48291700200</v>
      </c>
      <c r="B1336" t="s">
        <v>6958</v>
      </c>
      <c r="C1336">
        <v>48291</v>
      </c>
      <c r="D1336" t="s">
        <v>1974</v>
      </c>
      <c r="E1336">
        <v>6</v>
      </c>
      <c r="F1336">
        <v>46585</v>
      </c>
      <c r="G1336">
        <v>53973.75</v>
      </c>
      <c r="H1336">
        <v>75709.5</v>
      </c>
      <c r="I1336">
        <v>106804.75</v>
      </c>
      <c r="J1336" t="s">
        <v>2159</v>
      </c>
      <c r="K1336" s="294">
        <v>11.533288484853507</v>
      </c>
      <c r="L1336" t="s">
        <v>2152</v>
      </c>
      <c r="M1336">
        <v>2838</v>
      </c>
      <c r="N1336">
        <v>435</v>
      </c>
      <c r="O1336" s="294">
        <v>15.327695560253698</v>
      </c>
    </row>
    <row r="1337" spans="1:15" hidden="1">
      <c r="A1337" s="293">
        <v>48201533200</v>
      </c>
      <c r="B1337" t="s">
        <v>6002</v>
      </c>
      <c r="C1337">
        <v>48201</v>
      </c>
      <c r="D1337" t="s">
        <v>858</v>
      </c>
      <c r="E1337">
        <v>6</v>
      </c>
      <c r="F1337">
        <v>38772</v>
      </c>
      <c r="G1337">
        <v>53973.75</v>
      </c>
      <c r="H1337">
        <v>75709.5</v>
      </c>
      <c r="I1337">
        <v>106804.75</v>
      </c>
      <c r="J1337" t="s">
        <v>2159</v>
      </c>
      <c r="K1337" s="294">
        <v>11.533288484853507</v>
      </c>
      <c r="L1337" t="s">
        <v>2157</v>
      </c>
      <c r="M1337">
        <v>4318</v>
      </c>
      <c r="N1337">
        <v>1348</v>
      </c>
      <c r="O1337" s="294">
        <v>31.218156553960171</v>
      </c>
    </row>
    <row r="1338" spans="1:15" hidden="1">
      <c r="A1338" s="293">
        <v>48201222300</v>
      </c>
      <c r="B1338" t="s">
        <v>5181</v>
      </c>
      <c r="C1338">
        <v>48201</v>
      </c>
      <c r="D1338" t="s">
        <v>858</v>
      </c>
      <c r="E1338">
        <v>6</v>
      </c>
      <c r="F1338">
        <v>38770</v>
      </c>
      <c r="G1338">
        <v>53973.75</v>
      </c>
      <c r="H1338">
        <v>75709.5</v>
      </c>
      <c r="I1338">
        <v>106804.75</v>
      </c>
      <c r="J1338" t="s">
        <v>2159</v>
      </c>
      <c r="K1338" s="294">
        <v>11.533288484853507</v>
      </c>
      <c r="L1338" t="s">
        <v>2157</v>
      </c>
      <c r="M1338">
        <v>4979</v>
      </c>
      <c r="N1338">
        <v>1441</v>
      </c>
      <c r="O1338" s="294">
        <v>28.941554529021889</v>
      </c>
    </row>
    <row r="1339" spans="1:15" hidden="1">
      <c r="A1339" s="293">
        <v>48201333203</v>
      </c>
      <c r="B1339" t="s">
        <v>5513</v>
      </c>
      <c r="C1339">
        <v>48201</v>
      </c>
      <c r="D1339" t="s">
        <v>858</v>
      </c>
      <c r="E1339">
        <v>6</v>
      </c>
      <c r="F1339">
        <v>38695</v>
      </c>
      <c r="G1339">
        <v>53973.75</v>
      </c>
      <c r="H1339">
        <v>75709.5</v>
      </c>
      <c r="I1339">
        <v>106804.75</v>
      </c>
      <c r="J1339" t="s">
        <v>2159</v>
      </c>
      <c r="K1339" s="294">
        <v>11.533288484853507</v>
      </c>
      <c r="L1339" t="s">
        <v>2152</v>
      </c>
      <c r="M1339">
        <v>2270</v>
      </c>
      <c r="N1339">
        <v>215</v>
      </c>
      <c r="O1339" s="294">
        <v>9.4713656387665193</v>
      </c>
    </row>
    <row r="1340" spans="1:15" hidden="1">
      <c r="A1340" s="293">
        <v>48201333501</v>
      </c>
      <c r="B1340" t="s">
        <v>5518</v>
      </c>
      <c r="C1340">
        <v>48201</v>
      </c>
      <c r="D1340" t="s">
        <v>858</v>
      </c>
      <c r="E1340">
        <v>6</v>
      </c>
      <c r="F1340">
        <v>38661</v>
      </c>
      <c r="G1340">
        <v>53973.75</v>
      </c>
      <c r="H1340">
        <v>75709.5</v>
      </c>
      <c r="I1340">
        <v>106804.75</v>
      </c>
      <c r="J1340" t="s">
        <v>2159</v>
      </c>
      <c r="K1340" s="294">
        <v>11.533288484853507</v>
      </c>
      <c r="L1340" t="s">
        <v>2157</v>
      </c>
      <c r="M1340">
        <v>3064</v>
      </c>
      <c r="N1340">
        <v>959</v>
      </c>
      <c r="O1340" s="294">
        <v>31.298955613577021</v>
      </c>
    </row>
    <row r="1341" spans="1:15" hidden="1">
      <c r="A1341" s="293">
        <v>48201533600</v>
      </c>
      <c r="B1341" t="s">
        <v>6008</v>
      </c>
      <c r="C1341">
        <v>48201</v>
      </c>
      <c r="D1341" t="s">
        <v>858</v>
      </c>
      <c r="E1341">
        <v>6</v>
      </c>
      <c r="F1341">
        <v>38642</v>
      </c>
      <c r="G1341">
        <v>53973.75</v>
      </c>
      <c r="H1341">
        <v>75709.5</v>
      </c>
      <c r="I1341">
        <v>106804.75</v>
      </c>
      <c r="J1341" t="s">
        <v>2159</v>
      </c>
      <c r="K1341" s="294">
        <v>11.533288484853507</v>
      </c>
      <c r="L1341" t="s">
        <v>2157</v>
      </c>
      <c r="M1341">
        <v>5146</v>
      </c>
      <c r="N1341">
        <v>1759</v>
      </c>
      <c r="O1341" s="294">
        <v>34.181888845705402</v>
      </c>
    </row>
    <row r="1342" spans="1:15" hidden="1">
      <c r="A1342" s="293">
        <v>48201432501</v>
      </c>
      <c r="B1342" t="s">
        <v>5764</v>
      </c>
      <c r="C1342">
        <v>48201</v>
      </c>
      <c r="D1342" t="s">
        <v>858</v>
      </c>
      <c r="E1342">
        <v>6</v>
      </c>
      <c r="F1342">
        <v>38631</v>
      </c>
      <c r="G1342">
        <v>53973.75</v>
      </c>
      <c r="H1342">
        <v>75709.5</v>
      </c>
      <c r="I1342">
        <v>106804.75</v>
      </c>
      <c r="J1342" t="s">
        <v>2159</v>
      </c>
      <c r="K1342" s="294">
        <v>11.533288484853507</v>
      </c>
      <c r="L1342" t="s">
        <v>2157</v>
      </c>
      <c r="M1342">
        <v>3303</v>
      </c>
      <c r="N1342">
        <v>1383</v>
      </c>
      <c r="O1342" s="294">
        <v>41.871026339691191</v>
      </c>
    </row>
    <row r="1343" spans="1:15" hidden="1">
      <c r="A1343" s="293">
        <v>48201222501</v>
      </c>
      <c r="B1343" t="s">
        <v>5184</v>
      </c>
      <c r="C1343">
        <v>48201</v>
      </c>
      <c r="D1343" t="s">
        <v>858</v>
      </c>
      <c r="E1343">
        <v>6</v>
      </c>
      <c r="F1343">
        <v>38333</v>
      </c>
      <c r="G1343">
        <v>53973.75</v>
      </c>
      <c r="H1343">
        <v>75709.5</v>
      </c>
      <c r="I1343">
        <v>106804.75</v>
      </c>
      <c r="J1343" t="s">
        <v>2159</v>
      </c>
      <c r="K1343" s="294">
        <v>11.533288484853507</v>
      </c>
      <c r="L1343" t="s">
        <v>2157</v>
      </c>
      <c r="M1343">
        <v>3188</v>
      </c>
      <c r="N1343">
        <v>905</v>
      </c>
      <c r="O1343" s="294">
        <v>28.387703889585946</v>
      </c>
    </row>
    <row r="1344" spans="1:15" hidden="1">
      <c r="A1344" s="293">
        <v>48201222000</v>
      </c>
      <c r="B1344" t="s">
        <v>5178</v>
      </c>
      <c r="C1344">
        <v>48201</v>
      </c>
      <c r="D1344" t="s">
        <v>858</v>
      </c>
      <c r="E1344">
        <v>6</v>
      </c>
      <c r="F1344">
        <v>38281</v>
      </c>
      <c r="G1344">
        <v>53973.75</v>
      </c>
      <c r="H1344">
        <v>75709.5</v>
      </c>
      <c r="I1344">
        <v>106804.75</v>
      </c>
      <c r="J1344" t="s">
        <v>2159</v>
      </c>
      <c r="K1344" s="294">
        <v>11.533288484853507</v>
      </c>
      <c r="L1344" t="s">
        <v>2157</v>
      </c>
      <c r="M1344">
        <v>2158</v>
      </c>
      <c r="N1344">
        <v>691</v>
      </c>
      <c r="O1344" s="294">
        <v>32.020389249304912</v>
      </c>
    </row>
    <row r="1345" spans="1:15" hidden="1">
      <c r="A1345" s="293">
        <v>48201321200</v>
      </c>
      <c r="B1345" t="s">
        <v>5439</v>
      </c>
      <c r="C1345">
        <v>48201</v>
      </c>
      <c r="D1345" t="s">
        <v>858</v>
      </c>
      <c r="E1345">
        <v>6</v>
      </c>
      <c r="F1345">
        <v>38256</v>
      </c>
      <c r="G1345">
        <v>53973.75</v>
      </c>
      <c r="H1345">
        <v>75709.5</v>
      </c>
      <c r="I1345">
        <v>106804.75</v>
      </c>
      <c r="J1345" t="s">
        <v>2159</v>
      </c>
      <c r="K1345" s="294">
        <v>11.533288484853507</v>
      </c>
      <c r="L1345" t="s">
        <v>2157</v>
      </c>
      <c r="M1345">
        <v>4998</v>
      </c>
      <c r="N1345">
        <v>1809</v>
      </c>
      <c r="O1345" s="294">
        <v>36.194477791116448</v>
      </c>
    </row>
    <row r="1346" spans="1:15" hidden="1">
      <c r="A1346" s="293">
        <v>48201433006</v>
      </c>
      <c r="B1346" t="s">
        <v>5781</v>
      </c>
      <c r="C1346">
        <v>48201</v>
      </c>
      <c r="D1346" t="s">
        <v>858</v>
      </c>
      <c r="E1346">
        <v>6</v>
      </c>
      <c r="F1346">
        <v>38202</v>
      </c>
      <c r="G1346">
        <v>53973.75</v>
      </c>
      <c r="H1346">
        <v>75709.5</v>
      </c>
      <c r="I1346">
        <v>106804.75</v>
      </c>
      <c r="J1346" t="s">
        <v>2159</v>
      </c>
      <c r="K1346" s="294">
        <v>11.533288484853507</v>
      </c>
      <c r="L1346" t="s">
        <v>2157</v>
      </c>
      <c r="M1346">
        <v>2468</v>
      </c>
      <c r="N1346">
        <v>642</v>
      </c>
      <c r="O1346" s="294">
        <v>26.0129659643436</v>
      </c>
    </row>
    <row r="1347" spans="1:15" hidden="1">
      <c r="A1347" s="293">
        <v>48201433506</v>
      </c>
      <c r="B1347" t="s">
        <v>5791</v>
      </c>
      <c r="C1347">
        <v>48201</v>
      </c>
      <c r="D1347" t="s">
        <v>858</v>
      </c>
      <c r="E1347">
        <v>6</v>
      </c>
      <c r="F1347">
        <v>37888</v>
      </c>
      <c r="G1347">
        <v>53973.75</v>
      </c>
      <c r="H1347">
        <v>75709.5</v>
      </c>
      <c r="I1347">
        <v>106804.75</v>
      </c>
      <c r="J1347" t="s">
        <v>2159</v>
      </c>
      <c r="K1347" s="294">
        <v>11.533288484853507</v>
      </c>
      <c r="L1347" t="s">
        <v>2157</v>
      </c>
      <c r="M1347">
        <v>1806</v>
      </c>
      <c r="N1347">
        <v>515</v>
      </c>
      <c r="O1347" s="294">
        <v>28.516057585825028</v>
      </c>
    </row>
    <row r="1348" spans="1:15" hidden="1">
      <c r="A1348" s="293">
        <v>48201432805</v>
      </c>
      <c r="B1348" t="s">
        <v>5773</v>
      </c>
      <c r="C1348">
        <v>48201</v>
      </c>
      <c r="D1348" t="s">
        <v>858</v>
      </c>
      <c r="E1348">
        <v>6</v>
      </c>
      <c r="F1348">
        <v>37874</v>
      </c>
      <c r="G1348">
        <v>53973.75</v>
      </c>
      <c r="H1348">
        <v>75709.5</v>
      </c>
      <c r="I1348">
        <v>106804.75</v>
      </c>
      <c r="J1348" t="s">
        <v>2159</v>
      </c>
      <c r="K1348" s="294">
        <v>11.533288484853507</v>
      </c>
      <c r="L1348" t="s">
        <v>2157</v>
      </c>
      <c r="M1348">
        <v>2290</v>
      </c>
      <c r="N1348">
        <v>795</v>
      </c>
      <c r="O1348" s="294">
        <v>34.716157205240172</v>
      </c>
    </row>
    <row r="1349" spans="1:15" hidden="1">
      <c r="A1349" s="293">
        <v>48201452502</v>
      </c>
      <c r="B1349" t="s">
        <v>5846</v>
      </c>
      <c r="C1349">
        <v>48201</v>
      </c>
      <c r="D1349" t="s">
        <v>858</v>
      </c>
      <c r="E1349">
        <v>6</v>
      </c>
      <c r="F1349">
        <v>37807</v>
      </c>
      <c r="G1349">
        <v>53973.75</v>
      </c>
      <c r="H1349">
        <v>75709.5</v>
      </c>
      <c r="I1349">
        <v>106804.75</v>
      </c>
      <c r="J1349" t="s">
        <v>2159</v>
      </c>
      <c r="K1349" s="294">
        <v>11.533288484853507</v>
      </c>
      <c r="L1349" t="s">
        <v>2157</v>
      </c>
      <c r="M1349">
        <v>4733</v>
      </c>
      <c r="N1349">
        <v>1440</v>
      </c>
      <c r="O1349" s="294">
        <v>30.424677794210858</v>
      </c>
    </row>
    <row r="1350" spans="1:15" hidden="1">
      <c r="A1350" s="293">
        <v>48201333100</v>
      </c>
      <c r="B1350" t="s">
        <v>5511</v>
      </c>
      <c r="C1350">
        <v>48201</v>
      </c>
      <c r="D1350" t="s">
        <v>858</v>
      </c>
      <c r="E1350">
        <v>6</v>
      </c>
      <c r="F1350">
        <v>37688</v>
      </c>
      <c r="G1350">
        <v>53973.75</v>
      </c>
      <c r="H1350">
        <v>75709.5</v>
      </c>
      <c r="I1350">
        <v>106804.75</v>
      </c>
      <c r="J1350" t="s">
        <v>2159</v>
      </c>
      <c r="K1350" s="294">
        <v>11.533288484853507</v>
      </c>
      <c r="L1350" t="s">
        <v>2157</v>
      </c>
      <c r="M1350">
        <v>3805</v>
      </c>
      <c r="N1350">
        <v>826</v>
      </c>
      <c r="O1350" s="294">
        <v>21.708278580814717</v>
      </c>
    </row>
    <row r="1351" spans="1:15" hidden="1">
      <c r="A1351" s="293">
        <v>48201310300</v>
      </c>
      <c r="B1351" t="s">
        <v>5370</v>
      </c>
      <c r="C1351">
        <v>48201</v>
      </c>
      <c r="D1351" t="s">
        <v>858</v>
      </c>
      <c r="E1351">
        <v>6</v>
      </c>
      <c r="F1351">
        <v>37468</v>
      </c>
      <c r="G1351">
        <v>53973.75</v>
      </c>
      <c r="H1351">
        <v>75709.5</v>
      </c>
      <c r="I1351">
        <v>106804.75</v>
      </c>
      <c r="J1351" t="s">
        <v>2159</v>
      </c>
      <c r="K1351" s="294">
        <v>11.533288484853507</v>
      </c>
      <c r="L1351" t="s">
        <v>2157</v>
      </c>
      <c r="M1351">
        <v>4071</v>
      </c>
      <c r="N1351">
        <v>967</v>
      </c>
      <c r="O1351" s="294">
        <v>23.753377548513878</v>
      </c>
    </row>
    <row r="1352" spans="1:15" hidden="1">
      <c r="A1352" s="293">
        <v>48201230500</v>
      </c>
      <c r="B1352" t="s">
        <v>5201</v>
      </c>
      <c r="C1352">
        <v>48201</v>
      </c>
      <c r="D1352" t="s">
        <v>858</v>
      </c>
      <c r="E1352">
        <v>6</v>
      </c>
      <c r="F1352">
        <v>37386</v>
      </c>
      <c r="G1352">
        <v>53973.75</v>
      </c>
      <c r="H1352">
        <v>75709.5</v>
      </c>
      <c r="I1352">
        <v>106804.75</v>
      </c>
      <c r="J1352" t="s">
        <v>2159</v>
      </c>
      <c r="K1352" s="294">
        <v>11.533288484853507</v>
      </c>
      <c r="L1352" t="s">
        <v>2157</v>
      </c>
      <c r="M1352">
        <v>3453</v>
      </c>
      <c r="N1352">
        <v>998</v>
      </c>
      <c r="O1352" s="294">
        <v>28.902403706921518</v>
      </c>
    </row>
    <row r="1353" spans="1:15" hidden="1">
      <c r="A1353" s="293">
        <v>48201532102</v>
      </c>
      <c r="B1353" t="s">
        <v>5988</v>
      </c>
      <c r="C1353">
        <v>48201</v>
      </c>
      <c r="D1353" t="s">
        <v>858</v>
      </c>
      <c r="E1353">
        <v>6</v>
      </c>
      <c r="F1353">
        <v>37383</v>
      </c>
      <c r="G1353">
        <v>53973.75</v>
      </c>
      <c r="H1353">
        <v>75709.5</v>
      </c>
      <c r="I1353">
        <v>106804.75</v>
      </c>
      <c r="J1353" t="s">
        <v>2159</v>
      </c>
      <c r="K1353" s="294">
        <v>11.533288484853507</v>
      </c>
      <c r="L1353" t="s">
        <v>2157</v>
      </c>
      <c r="M1353">
        <v>3081</v>
      </c>
      <c r="N1353">
        <v>935</v>
      </c>
      <c r="O1353" s="294">
        <v>30.347289840960727</v>
      </c>
    </row>
    <row r="1354" spans="1:15" hidden="1">
      <c r="A1354" s="293">
        <v>48201240101</v>
      </c>
      <c r="B1354" t="s">
        <v>5254</v>
      </c>
      <c r="C1354">
        <v>48201</v>
      </c>
      <c r="D1354" t="s">
        <v>858</v>
      </c>
      <c r="E1354">
        <v>6</v>
      </c>
      <c r="F1354">
        <v>37238</v>
      </c>
      <c r="G1354">
        <v>53973.75</v>
      </c>
      <c r="H1354">
        <v>75709.5</v>
      </c>
      <c r="I1354">
        <v>106804.75</v>
      </c>
      <c r="J1354" t="s">
        <v>2159</v>
      </c>
      <c r="K1354" s="294">
        <v>11.533288484853507</v>
      </c>
      <c r="L1354" t="s">
        <v>2157</v>
      </c>
      <c r="M1354">
        <v>2271</v>
      </c>
      <c r="N1354">
        <v>881</v>
      </c>
      <c r="O1354" s="294">
        <v>38.793483047115807</v>
      </c>
    </row>
    <row r="1355" spans="1:15" hidden="1">
      <c r="A1355" s="293">
        <v>48201452001</v>
      </c>
      <c r="B1355" t="s">
        <v>5834</v>
      </c>
      <c r="C1355">
        <v>48201</v>
      </c>
      <c r="D1355" t="s">
        <v>858</v>
      </c>
      <c r="E1355">
        <v>6</v>
      </c>
      <c r="F1355">
        <v>37188</v>
      </c>
      <c r="G1355">
        <v>53973.75</v>
      </c>
      <c r="H1355">
        <v>75709.5</v>
      </c>
      <c r="I1355">
        <v>106804.75</v>
      </c>
      <c r="J1355" t="s">
        <v>2159</v>
      </c>
      <c r="K1355" s="294">
        <v>11.533288484853507</v>
      </c>
      <c r="L1355" t="s">
        <v>2157</v>
      </c>
      <c r="M1355">
        <v>5730</v>
      </c>
      <c r="N1355">
        <v>1982</v>
      </c>
      <c r="O1355" s="294">
        <v>34.589877835951135</v>
      </c>
    </row>
    <row r="1356" spans="1:15" hidden="1">
      <c r="A1356" s="293">
        <v>48201423001</v>
      </c>
      <c r="B1356" t="s">
        <v>5703</v>
      </c>
      <c r="C1356">
        <v>48201</v>
      </c>
      <c r="D1356" t="s">
        <v>858</v>
      </c>
      <c r="E1356">
        <v>6</v>
      </c>
      <c r="F1356">
        <v>37079</v>
      </c>
      <c r="G1356">
        <v>53973.75</v>
      </c>
      <c r="H1356">
        <v>75709.5</v>
      </c>
      <c r="I1356">
        <v>106804.75</v>
      </c>
      <c r="J1356" t="s">
        <v>2159</v>
      </c>
      <c r="K1356" s="294">
        <v>11.533288484853507</v>
      </c>
      <c r="L1356" t="s">
        <v>2157</v>
      </c>
      <c r="M1356">
        <v>3179</v>
      </c>
      <c r="N1356">
        <v>1104</v>
      </c>
      <c r="O1356" s="294">
        <v>34.727901855929538</v>
      </c>
    </row>
    <row r="1357" spans="1:15" hidden="1">
      <c r="A1357" s="293">
        <v>48201453300</v>
      </c>
      <c r="B1357" t="s">
        <v>5860</v>
      </c>
      <c r="C1357">
        <v>48201</v>
      </c>
      <c r="D1357" t="s">
        <v>858</v>
      </c>
      <c r="E1357">
        <v>6</v>
      </c>
      <c r="F1357">
        <v>37017</v>
      </c>
      <c r="G1357">
        <v>53973.75</v>
      </c>
      <c r="H1357">
        <v>75709.5</v>
      </c>
      <c r="I1357">
        <v>106804.75</v>
      </c>
      <c r="J1357" t="s">
        <v>2159</v>
      </c>
      <c r="K1357" s="294">
        <v>11.533288484853507</v>
      </c>
      <c r="L1357" t="s">
        <v>2157</v>
      </c>
      <c r="M1357">
        <v>4589</v>
      </c>
      <c r="N1357">
        <v>1347</v>
      </c>
      <c r="O1357" s="294">
        <v>29.352800174329918</v>
      </c>
    </row>
    <row r="1358" spans="1:15" hidden="1">
      <c r="A1358" s="293">
        <v>48201451005</v>
      </c>
      <c r="B1358" t="s">
        <v>5812</v>
      </c>
      <c r="C1358">
        <v>48201</v>
      </c>
      <c r="D1358" t="s">
        <v>858</v>
      </c>
      <c r="E1358">
        <v>6</v>
      </c>
      <c r="F1358">
        <v>37009</v>
      </c>
      <c r="G1358">
        <v>53973.75</v>
      </c>
      <c r="H1358">
        <v>75709.5</v>
      </c>
      <c r="I1358">
        <v>106804.75</v>
      </c>
      <c r="J1358" t="s">
        <v>2159</v>
      </c>
      <c r="K1358" s="294">
        <v>11.533288484853507</v>
      </c>
      <c r="L1358" t="s">
        <v>2157</v>
      </c>
      <c r="M1358">
        <v>2185</v>
      </c>
      <c r="N1358">
        <v>728</v>
      </c>
      <c r="O1358" s="294">
        <v>33.318077803203664</v>
      </c>
    </row>
    <row r="1359" spans="1:15" hidden="1">
      <c r="A1359" s="293">
        <v>48201220600</v>
      </c>
      <c r="B1359" t="s">
        <v>5159</v>
      </c>
      <c r="C1359">
        <v>48201</v>
      </c>
      <c r="D1359" t="s">
        <v>858</v>
      </c>
      <c r="E1359">
        <v>6</v>
      </c>
      <c r="F1359">
        <v>36905</v>
      </c>
      <c r="G1359">
        <v>53973.75</v>
      </c>
      <c r="H1359">
        <v>75709.5</v>
      </c>
      <c r="I1359">
        <v>106804.75</v>
      </c>
      <c r="J1359" t="s">
        <v>2159</v>
      </c>
      <c r="K1359" s="294">
        <v>11.533288484853507</v>
      </c>
      <c r="L1359" t="s">
        <v>2157</v>
      </c>
      <c r="M1359">
        <v>3252</v>
      </c>
      <c r="N1359">
        <v>1110</v>
      </c>
      <c r="O1359" s="294">
        <v>34.132841328413285</v>
      </c>
    </row>
    <row r="1360" spans="1:15" hidden="1">
      <c r="A1360" s="293">
        <v>48201312902</v>
      </c>
      <c r="B1360" t="s">
        <v>5402</v>
      </c>
      <c r="C1360">
        <v>48201</v>
      </c>
      <c r="D1360" t="s">
        <v>858</v>
      </c>
      <c r="E1360">
        <v>6</v>
      </c>
      <c r="F1360">
        <v>36830</v>
      </c>
      <c r="G1360">
        <v>53973.75</v>
      </c>
      <c r="H1360">
        <v>75709.5</v>
      </c>
      <c r="I1360">
        <v>106804.75</v>
      </c>
      <c r="J1360" t="s">
        <v>2159</v>
      </c>
      <c r="K1360" s="294">
        <v>11.533288484853507</v>
      </c>
      <c r="L1360" t="s">
        <v>2157</v>
      </c>
      <c r="M1360">
        <v>2294</v>
      </c>
      <c r="N1360">
        <v>729</v>
      </c>
      <c r="O1360" s="294">
        <v>31.778552746294679</v>
      </c>
    </row>
    <row r="1361" spans="1:15" hidden="1">
      <c r="A1361" s="293">
        <v>48201530800</v>
      </c>
      <c r="B1361" t="s">
        <v>5973</v>
      </c>
      <c r="C1361">
        <v>48201</v>
      </c>
      <c r="D1361" t="s">
        <v>858</v>
      </c>
      <c r="E1361">
        <v>6</v>
      </c>
      <c r="F1361">
        <v>36767</v>
      </c>
      <c r="G1361">
        <v>53973.75</v>
      </c>
      <c r="H1361">
        <v>75709.5</v>
      </c>
      <c r="I1361">
        <v>106804.75</v>
      </c>
      <c r="J1361" t="s">
        <v>2159</v>
      </c>
      <c r="K1361" s="294">
        <v>11.533288484853507</v>
      </c>
      <c r="L1361" t="s">
        <v>2157</v>
      </c>
      <c r="M1361">
        <v>4034</v>
      </c>
      <c r="N1361">
        <v>862</v>
      </c>
      <c r="O1361" s="294">
        <v>21.368368864650471</v>
      </c>
    </row>
    <row r="1362" spans="1:15" hidden="1">
      <c r="A1362" s="293">
        <v>48201530702</v>
      </c>
      <c r="B1362" t="s">
        <v>5972</v>
      </c>
      <c r="C1362">
        <v>48201</v>
      </c>
      <c r="D1362" t="s">
        <v>858</v>
      </c>
      <c r="E1362">
        <v>6</v>
      </c>
      <c r="F1362">
        <v>36686</v>
      </c>
      <c r="G1362">
        <v>53973.75</v>
      </c>
      <c r="H1362">
        <v>75709.5</v>
      </c>
      <c r="I1362">
        <v>106804.75</v>
      </c>
      <c r="J1362" t="s">
        <v>2159</v>
      </c>
      <c r="K1362" s="294">
        <v>11.533288484853507</v>
      </c>
      <c r="L1362" t="s">
        <v>2157</v>
      </c>
      <c r="M1362">
        <v>4417</v>
      </c>
      <c r="N1362">
        <v>1748</v>
      </c>
      <c r="O1362" s="294">
        <v>39.574371745528644</v>
      </c>
    </row>
    <row r="1363" spans="1:15" hidden="1">
      <c r="A1363" s="293">
        <v>48201230200</v>
      </c>
      <c r="B1363" t="s">
        <v>5198</v>
      </c>
      <c r="C1363">
        <v>48201</v>
      </c>
      <c r="D1363" t="s">
        <v>858</v>
      </c>
      <c r="E1363">
        <v>6</v>
      </c>
      <c r="F1363">
        <v>36609</v>
      </c>
      <c r="G1363">
        <v>53973.75</v>
      </c>
      <c r="H1363">
        <v>75709.5</v>
      </c>
      <c r="I1363">
        <v>106804.75</v>
      </c>
      <c r="J1363" t="s">
        <v>2159</v>
      </c>
      <c r="K1363" s="294">
        <v>11.533288484853507</v>
      </c>
      <c r="L1363" t="s">
        <v>2157</v>
      </c>
      <c r="M1363">
        <v>4818</v>
      </c>
      <c r="N1363">
        <v>1680</v>
      </c>
      <c r="O1363" s="294">
        <v>34.869240348692401</v>
      </c>
    </row>
    <row r="1364" spans="1:15" hidden="1">
      <c r="A1364" s="293">
        <v>48201550406</v>
      </c>
      <c r="B1364" t="s">
        <v>6116</v>
      </c>
      <c r="C1364">
        <v>48201</v>
      </c>
      <c r="D1364" t="s">
        <v>858</v>
      </c>
      <c r="E1364">
        <v>6</v>
      </c>
      <c r="F1364">
        <v>36528</v>
      </c>
      <c r="G1364">
        <v>53973.75</v>
      </c>
      <c r="H1364">
        <v>75709.5</v>
      </c>
      <c r="I1364">
        <v>106804.75</v>
      </c>
      <c r="J1364" t="s">
        <v>2159</v>
      </c>
      <c r="K1364" s="294">
        <v>11.533288484853507</v>
      </c>
      <c r="L1364" t="s">
        <v>2157</v>
      </c>
      <c r="M1364">
        <v>3855</v>
      </c>
      <c r="N1364">
        <v>1008</v>
      </c>
      <c r="O1364" s="294">
        <v>26.147859922178991</v>
      </c>
    </row>
    <row r="1365" spans="1:15" hidden="1">
      <c r="A1365" s="293">
        <v>48201230700</v>
      </c>
      <c r="B1365" t="s">
        <v>5203</v>
      </c>
      <c r="C1365">
        <v>48201</v>
      </c>
      <c r="D1365" t="s">
        <v>858</v>
      </c>
      <c r="E1365">
        <v>6</v>
      </c>
      <c r="F1365">
        <v>36445</v>
      </c>
      <c r="G1365">
        <v>53973.75</v>
      </c>
      <c r="H1365">
        <v>75709.5</v>
      </c>
      <c r="I1365">
        <v>106804.75</v>
      </c>
      <c r="J1365" t="s">
        <v>2159</v>
      </c>
      <c r="K1365" s="294">
        <v>11.533288484853507</v>
      </c>
      <c r="L1365" t="s">
        <v>2157</v>
      </c>
      <c r="M1365">
        <v>2934</v>
      </c>
      <c r="N1365">
        <v>1118</v>
      </c>
      <c r="O1365" s="294">
        <v>38.104976141785954</v>
      </c>
    </row>
    <row r="1366" spans="1:15" hidden="1">
      <c r="A1366" s="293">
        <v>48201233600</v>
      </c>
      <c r="B1366" t="s">
        <v>5250</v>
      </c>
      <c r="C1366">
        <v>48201</v>
      </c>
      <c r="D1366" t="s">
        <v>858</v>
      </c>
      <c r="E1366">
        <v>6</v>
      </c>
      <c r="F1366">
        <v>36218</v>
      </c>
      <c r="G1366">
        <v>53973.75</v>
      </c>
      <c r="H1366">
        <v>75709.5</v>
      </c>
      <c r="I1366">
        <v>106804.75</v>
      </c>
      <c r="J1366" t="s">
        <v>2159</v>
      </c>
      <c r="K1366" s="294">
        <v>11.533288484853507</v>
      </c>
      <c r="L1366" t="s">
        <v>2157</v>
      </c>
      <c r="M1366">
        <v>2113</v>
      </c>
      <c r="N1366">
        <v>840</v>
      </c>
      <c r="O1366" s="294">
        <v>39.75390440132513</v>
      </c>
    </row>
    <row r="1367" spans="1:15" hidden="1">
      <c r="A1367" s="293">
        <v>48201331604</v>
      </c>
      <c r="B1367" t="s">
        <v>5496</v>
      </c>
      <c r="C1367">
        <v>48201</v>
      </c>
      <c r="D1367" t="s">
        <v>858</v>
      </c>
      <c r="E1367">
        <v>6</v>
      </c>
      <c r="F1367">
        <v>36205</v>
      </c>
      <c r="G1367">
        <v>53973.75</v>
      </c>
      <c r="H1367">
        <v>75709.5</v>
      </c>
      <c r="I1367">
        <v>106804.75</v>
      </c>
      <c r="J1367" t="s">
        <v>2159</v>
      </c>
      <c r="K1367" s="294">
        <v>11.533288484853507</v>
      </c>
      <c r="L1367" t="s">
        <v>2152</v>
      </c>
      <c r="M1367">
        <v>2417</v>
      </c>
      <c r="N1367">
        <v>410</v>
      </c>
      <c r="O1367" s="294">
        <v>16.96317749275962</v>
      </c>
    </row>
    <row r="1368" spans="1:15" hidden="1">
      <c r="A1368" s="293">
        <v>48201221702</v>
      </c>
      <c r="B1368" t="s">
        <v>5175</v>
      </c>
      <c r="C1368">
        <v>48201</v>
      </c>
      <c r="D1368" t="s">
        <v>858</v>
      </c>
      <c r="E1368">
        <v>6</v>
      </c>
      <c r="F1368">
        <v>36054</v>
      </c>
      <c r="G1368">
        <v>53973.75</v>
      </c>
      <c r="H1368">
        <v>75709.5</v>
      </c>
      <c r="I1368">
        <v>106804.75</v>
      </c>
      <c r="J1368" t="s">
        <v>2159</v>
      </c>
      <c r="K1368" s="294">
        <v>11.533288484853507</v>
      </c>
      <c r="L1368" t="s">
        <v>2157</v>
      </c>
      <c r="M1368">
        <v>3031</v>
      </c>
      <c r="N1368">
        <v>1011</v>
      </c>
      <c r="O1368" s="294">
        <v>33.355328274496863</v>
      </c>
    </row>
    <row r="1369" spans="1:15" hidden="1">
      <c r="A1369" s="293">
        <v>48201440101</v>
      </c>
      <c r="B1369" t="s">
        <v>5795</v>
      </c>
      <c r="C1369">
        <v>48201</v>
      </c>
      <c r="D1369" t="s">
        <v>858</v>
      </c>
      <c r="E1369">
        <v>6</v>
      </c>
      <c r="F1369">
        <v>35570</v>
      </c>
      <c r="G1369">
        <v>53973.75</v>
      </c>
      <c r="H1369">
        <v>75709.5</v>
      </c>
      <c r="I1369">
        <v>106804.75</v>
      </c>
      <c r="J1369" t="s">
        <v>2159</v>
      </c>
      <c r="K1369" s="294">
        <v>11.533288484853507</v>
      </c>
      <c r="L1369" t="s">
        <v>2157</v>
      </c>
      <c r="M1369">
        <v>2191</v>
      </c>
      <c r="N1369">
        <v>902</v>
      </c>
      <c r="O1369" s="294">
        <v>41.168416248288452</v>
      </c>
    </row>
    <row r="1370" spans="1:15" hidden="1">
      <c r="A1370" s="293">
        <v>48201421501</v>
      </c>
      <c r="B1370" t="s">
        <v>5677</v>
      </c>
      <c r="C1370">
        <v>48201</v>
      </c>
      <c r="D1370" t="s">
        <v>858</v>
      </c>
      <c r="E1370">
        <v>6</v>
      </c>
      <c r="F1370">
        <v>35490</v>
      </c>
      <c r="G1370">
        <v>53973.75</v>
      </c>
      <c r="H1370">
        <v>75709.5</v>
      </c>
      <c r="I1370">
        <v>106804.75</v>
      </c>
      <c r="J1370" t="s">
        <v>2159</v>
      </c>
      <c r="K1370" s="294">
        <v>11.533288484853507</v>
      </c>
      <c r="L1370" t="s">
        <v>2157</v>
      </c>
      <c r="M1370">
        <v>4109</v>
      </c>
      <c r="N1370">
        <v>1864</v>
      </c>
      <c r="O1370" s="294">
        <v>45.363835483085907</v>
      </c>
    </row>
    <row r="1371" spans="1:15" hidden="1">
      <c r="A1371" s="293">
        <v>48201532004</v>
      </c>
      <c r="B1371" t="s">
        <v>5986</v>
      </c>
      <c r="C1371">
        <v>48201</v>
      </c>
      <c r="D1371" t="s">
        <v>858</v>
      </c>
      <c r="E1371">
        <v>6</v>
      </c>
      <c r="F1371">
        <v>35485</v>
      </c>
      <c r="G1371">
        <v>53973.75</v>
      </c>
      <c r="H1371">
        <v>75709.5</v>
      </c>
      <c r="I1371">
        <v>106804.75</v>
      </c>
      <c r="J1371" t="s">
        <v>2159</v>
      </c>
      <c r="K1371" s="294">
        <v>11.533288484853507</v>
      </c>
      <c r="L1371" t="s">
        <v>2157</v>
      </c>
      <c r="M1371">
        <v>5055</v>
      </c>
      <c r="N1371">
        <v>1591</v>
      </c>
      <c r="O1371" s="294">
        <v>31.473788328387737</v>
      </c>
    </row>
    <row r="1372" spans="1:15" hidden="1">
      <c r="A1372" s="293">
        <v>48201433004</v>
      </c>
      <c r="B1372" t="s">
        <v>5779</v>
      </c>
      <c r="C1372">
        <v>48201</v>
      </c>
      <c r="D1372" t="s">
        <v>858</v>
      </c>
      <c r="E1372">
        <v>6</v>
      </c>
      <c r="F1372">
        <v>35472</v>
      </c>
      <c r="G1372">
        <v>53973.75</v>
      </c>
      <c r="H1372">
        <v>75709.5</v>
      </c>
      <c r="I1372">
        <v>106804.75</v>
      </c>
      <c r="J1372" t="s">
        <v>2159</v>
      </c>
      <c r="K1372" s="294">
        <v>11.533288484853507</v>
      </c>
      <c r="L1372" t="s">
        <v>2157</v>
      </c>
      <c r="M1372">
        <v>2169</v>
      </c>
      <c r="N1372">
        <v>916</v>
      </c>
      <c r="O1372" s="294">
        <v>42.231443061318579</v>
      </c>
    </row>
    <row r="1373" spans="1:15" hidden="1">
      <c r="A1373" s="293">
        <v>48201521702</v>
      </c>
      <c r="B1373" t="s">
        <v>5949</v>
      </c>
      <c r="C1373">
        <v>48201</v>
      </c>
      <c r="D1373" t="s">
        <v>858</v>
      </c>
      <c r="E1373">
        <v>6</v>
      </c>
      <c r="F1373">
        <v>35281</v>
      </c>
      <c r="G1373">
        <v>53973.75</v>
      </c>
      <c r="H1373">
        <v>75709.5</v>
      </c>
      <c r="I1373">
        <v>106804.75</v>
      </c>
      <c r="J1373" t="s">
        <v>2159</v>
      </c>
      <c r="K1373" s="294">
        <v>11.533288484853507</v>
      </c>
      <c r="L1373" t="s">
        <v>2157</v>
      </c>
      <c r="M1373">
        <v>2925</v>
      </c>
      <c r="N1373">
        <v>1317</v>
      </c>
      <c r="O1373" s="294">
        <v>45.025641025641029</v>
      </c>
    </row>
    <row r="1374" spans="1:15" hidden="1">
      <c r="A1374" s="293">
        <v>48201231200</v>
      </c>
      <c r="B1374" t="s">
        <v>5208</v>
      </c>
      <c r="C1374">
        <v>48201</v>
      </c>
      <c r="D1374" t="s">
        <v>858</v>
      </c>
      <c r="E1374">
        <v>6</v>
      </c>
      <c r="F1374">
        <v>35199</v>
      </c>
      <c r="G1374">
        <v>53973.75</v>
      </c>
      <c r="H1374">
        <v>75709.5</v>
      </c>
      <c r="I1374">
        <v>106804.75</v>
      </c>
      <c r="J1374" t="s">
        <v>2159</v>
      </c>
      <c r="K1374" s="294">
        <v>11.533288484853507</v>
      </c>
      <c r="L1374" t="s">
        <v>2157</v>
      </c>
      <c r="M1374">
        <v>5883</v>
      </c>
      <c r="N1374">
        <v>2351</v>
      </c>
      <c r="O1374" s="294">
        <v>39.962604113547513</v>
      </c>
    </row>
    <row r="1375" spans="1:15" hidden="1">
      <c r="A1375" s="293">
        <v>48201432705</v>
      </c>
      <c r="B1375" t="s">
        <v>5769</v>
      </c>
      <c r="C1375">
        <v>48201</v>
      </c>
      <c r="D1375" t="s">
        <v>858</v>
      </c>
      <c r="E1375">
        <v>6</v>
      </c>
      <c r="F1375">
        <v>35152</v>
      </c>
      <c r="G1375">
        <v>53973.75</v>
      </c>
      <c r="H1375">
        <v>75709.5</v>
      </c>
      <c r="I1375">
        <v>106804.75</v>
      </c>
      <c r="J1375" t="s">
        <v>2159</v>
      </c>
      <c r="K1375" s="294">
        <v>11.533288484853507</v>
      </c>
      <c r="L1375" t="s">
        <v>2157</v>
      </c>
      <c r="M1375">
        <v>5328</v>
      </c>
      <c r="N1375">
        <v>2670</v>
      </c>
      <c r="O1375" s="294">
        <v>50.112612612612615</v>
      </c>
    </row>
    <row r="1376" spans="1:15" hidden="1">
      <c r="A1376" s="293">
        <v>48201433507</v>
      </c>
      <c r="B1376" t="s">
        <v>5792</v>
      </c>
      <c r="C1376">
        <v>48201</v>
      </c>
      <c r="D1376" t="s">
        <v>858</v>
      </c>
      <c r="E1376">
        <v>6</v>
      </c>
      <c r="F1376">
        <v>35020</v>
      </c>
      <c r="G1376">
        <v>53973.75</v>
      </c>
      <c r="H1376">
        <v>75709.5</v>
      </c>
      <c r="I1376">
        <v>106804.75</v>
      </c>
      <c r="J1376" t="s">
        <v>2159</v>
      </c>
      <c r="K1376" s="294">
        <v>11.533288484853507</v>
      </c>
      <c r="L1376" t="s">
        <v>2157</v>
      </c>
      <c r="M1376">
        <v>2997</v>
      </c>
      <c r="N1376">
        <v>1135</v>
      </c>
      <c r="O1376" s="294">
        <v>37.871204537871208</v>
      </c>
    </row>
    <row r="1377" spans="1:15" hidden="1">
      <c r="A1377" s="293">
        <v>48201421402</v>
      </c>
      <c r="B1377" t="s">
        <v>5675</v>
      </c>
      <c r="C1377">
        <v>48201</v>
      </c>
      <c r="D1377" t="s">
        <v>858</v>
      </c>
      <c r="E1377">
        <v>6</v>
      </c>
      <c r="F1377">
        <v>34836</v>
      </c>
      <c r="G1377">
        <v>53973.75</v>
      </c>
      <c r="H1377">
        <v>75709.5</v>
      </c>
      <c r="I1377">
        <v>106804.75</v>
      </c>
      <c r="J1377" t="s">
        <v>2159</v>
      </c>
      <c r="K1377" s="294">
        <v>11.533288484853507</v>
      </c>
      <c r="L1377" t="s">
        <v>2157</v>
      </c>
      <c r="M1377">
        <v>3896</v>
      </c>
      <c r="N1377">
        <v>1792</v>
      </c>
      <c r="O1377" s="294">
        <v>45.995893223819301</v>
      </c>
    </row>
    <row r="1378" spans="1:15" hidden="1">
      <c r="A1378" s="293">
        <v>48201423100</v>
      </c>
      <c r="B1378" t="s">
        <v>5705</v>
      </c>
      <c r="C1378">
        <v>48201</v>
      </c>
      <c r="D1378" t="s">
        <v>858</v>
      </c>
      <c r="E1378">
        <v>6</v>
      </c>
      <c r="F1378">
        <v>34753</v>
      </c>
      <c r="G1378">
        <v>53973.75</v>
      </c>
      <c r="H1378">
        <v>75709.5</v>
      </c>
      <c r="I1378">
        <v>106804.75</v>
      </c>
      <c r="J1378" t="s">
        <v>2159</v>
      </c>
      <c r="K1378" s="294">
        <v>11.533288484853507</v>
      </c>
      <c r="L1378" t="s">
        <v>2157</v>
      </c>
      <c r="M1378">
        <v>2913</v>
      </c>
      <c r="N1378">
        <v>1129</v>
      </c>
      <c r="O1378" s="294">
        <v>38.757294884998281</v>
      </c>
    </row>
    <row r="1379" spans="1:15" hidden="1">
      <c r="A1379" s="293">
        <v>48201521100</v>
      </c>
      <c r="B1379" t="s">
        <v>5939</v>
      </c>
      <c r="C1379">
        <v>48201</v>
      </c>
      <c r="D1379" t="s">
        <v>858</v>
      </c>
      <c r="E1379">
        <v>6</v>
      </c>
      <c r="F1379">
        <v>34722</v>
      </c>
      <c r="G1379">
        <v>53973.75</v>
      </c>
      <c r="H1379">
        <v>75709.5</v>
      </c>
      <c r="I1379">
        <v>106804.75</v>
      </c>
      <c r="J1379" t="s">
        <v>2159</v>
      </c>
      <c r="K1379" s="294">
        <v>11.533288484853507</v>
      </c>
      <c r="L1379" t="s">
        <v>2157</v>
      </c>
      <c r="M1379">
        <v>2480</v>
      </c>
      <c r="N1379">
        <v>1166</v>
      </c>
      <c r="O1379" s="294">
        <v>47.016129032258064</v>
      </c>
    </row>
    <row r="1380" spans="1:15" hidden="1">
      <c r="A1380" s="293">
        <v>48201432806</v>
      </c>
      <c r="B1380" t="s">
        <v>5774</v>
      </c>
      <c r="C1380">
        <v>48201</v>
      </c>
      <c r="D1380" t="s">
        <v>858</v>
      </c>
      <c r="E1380">
        <v>6</v>
      </c>
      <c r="F1380">
        <v>34708</v>
      </c>
      <c r="G1380">
        <v>53973.75</v>
      </c>
      <c r="H1380">
        <v>75709.5</v>
      </c>
      <c r="I1380">
        <v>106804.75</v>
      </c>
      <c r="J1380" t="s">
        <v>2159</v>
      </c>
      <c r="K1380" s="294">
        <v>11.533288484853507</v>
      </c>
      <c r="L1380" t="s">
        <v>2157</v>
      </c>
      <c r="M1380">
        <v>4378</v>
      </c>
      <c r="N1380">
        <v>1270</v>
      </c>
      <c r="O1380" s="294">
        <v>29.008679762448608</v>
      </c>
    </row>
    <row r="1381" spans="1:15" hidden="1">
      <c r="A1381" s="293">
        <v>48201532003</v>
      </c>
      <c r="B1381" t="s">
        <v>5985</v>
      </c>
      <c r="C1381">
        <v>48201</v>
      </c>
      <c r="D1381" t="s">
        <v>858</v>
      </c>
      <c r="E1381">
        <v>6</v>
      </c>
      <c r="F1381">
        <v>34683</v>
      </c>
      <c r="G1381">
        <v>53973.75</v>
      </c>
      <c r="H1381">
        <v>75709.5</v>
      </c>
      <c r="I1381">
        <v>106804.75</v>
      </c>
      <c r="J1381" t="s">
        <v>2159</v>
      </c>
      <c r="K1381" s="294">
        <v>11.533288484853507</v>
      </c>
      <c r="L1381" t="s">
        <v>2157</v>
      </c>
      <c r="M1381">
        <v>3909</v>
      </c>
      <c r="N1381">
        <v>2301</v>
      </c>
      <c r="O1381" s="294">
        <v>58.864159631619337</v>
      </c>
    </row>
    <row r="1382" spans="1:15" hidden="1">
      <c r="A1382" s="293">
        <v>48201421601</v>
      </c>
      <c r="B1382" t="s">
        <v>5679</v>
      </c>
      <c r="C1382">
        <v>48201</v>
      </c>
      <c r="D1382" t="s">
        <v>858</v>
      </c>
      <c r="E1382">
        <v>6</v>
      </c>
      <c r="F1382">
        <v>34648</v>
      </c>
      <c r="G1382">
        <v>53973.75</v>
      </c>
      <c r="H1382">
        <v>75709.5</v>
      </c>
      <c r="I1382">
        <v>106804.75</v>
      </c>
      <c r="J1382" t="s">
        <v>2159</v>
      </c>
      <c r="K1382" s="294">
        <v>11.533288484853507</v>
      </c>
      <c r="L1382" t="s">
        <v>2157</v>
      </c>
      <c r="M1382">
        <v>3245</v>
      </c>
      <c r="N1382">
        <v>871</v>
      </c>
      <c r="O1382" s="294">
        <v>26.841294298921419</v>
      </c>
    </row>
    <row r="1383" spans="1:15" hidden="1">
      <c r="A1383" s="293">
        <v>48201220800</v>
      </c>
      <c r="B1383" t="s">
        <v>5162</v>
      </c>
      <c r="C1383">
        <v>48201</v>
      </c>
      <c r="D1383" t="s">
        <v>858</v>
      </c>
      <c r="E1383">
        <v>6</v>
      </c>
      <c r="F1383">
        <v>34512</v>
      </c>
      <c r="G1383">
        <v>53973.75</v>
      </c>
      <c r="H1383">
        <v>75709.5</v>
      </c>
      <c r="I1383">
        <v>106804.75</v>
      </c>
      <c r="J1383" t="s">
        <v>2159</v>
      </c>
      <c r="K1383" s="294">
        <v>11.533288484853507</v>
      </c>
      <c r="L1383" t="s">
        <v>2157</v>
      </c>
      <c r="M1383">
        <v>3782</v>
      </c>
      <c r="N1383">
        <v>1721</v>
      </c>
      <c r="O1383" s="294">
        <v>45.505023796932839</v>
      </c>
    </row>
    <row r="1384" spans="1:15" hidden="1">
      <c r="A1384" s="293">
        <v>48291700600</v>
      </c>
      <c r="B1384" t="s">
        <v>6964</v>
      </c>
      <c r="C1384">
        <v>48291</v>
      </c>
      <c r="D1384" t="s">
        <v>1974</v>
      </c>
      <c r="E1384">
        <v>6</v>
      </c>
      <c r="F1384">
        <v>43969</v>
      </c>
      <c r="G1384">
        <v>53973.75</v>
      </c>
      <c r="H1384">
        <v>75709.5</v>
      </c>
      <c r="I1384">
        <v>106804.75</v>
      </c>
      <c r="J1384" t="s">
        <v>2159</v>
      </c>
      <c r="K1384" s="294">
        <v>11.533288484853507</v>
      </c>
      <c r="L1384" t="s">
        <v>2157</v>
      </c>
      <c r="M1384">
        <v>2696</v>
      </c>
      <c r="N1384">
        <v>614</v>
      </c>
      <c r="O1384" s="294">
        <v>22.774480712166174</v>
      </c>
    </row>
    <row r="1385" spans="1:15" hidden="1">
      <c r="A1385" s="293">
        <v>48201453404</v>
      </c>
      <c r="B1385" t="s">
        <v>5863</v>
      </c>
      <c r="C1385">
        <v>48201</v>
      </c>
      <c r="D1385" t="s">
        <v>858</v>
      </c>
      <c r="E1385">
        <v>6</v>
      </c>
      <c r="F1385">
        <v>34312</v>
      </c>
      <c r="G1385">
        <v>53973.75</v>
      </c>
      <c r="H1385">
        <v>75709.5</v>
      </c>
      <c r="I1385">
        <v>106804.75</v>
      </c>
      <c r="J1385" t="s">
        <v>2159</v>
      </c>
      <c r="K1385" s="294">
        <v>11.533288484853507</v>
      </c>
      <c r="L1385" t="s">
        <v>2157</v>
      </c>
      <c r="M1385">
        <v>4353</v>
      </c>
      <c r="N1385">
        <v>2031</v>
      </c>
      <c r="O1385" s="294">
        <v>46.65747760165403</v>
      </c>
    </row>
    <row r="1386" spans="1:15" hidden="1">
      <c r="A1386" s="293">
        <v>48201550304</v>
      </c>
      <c r="B1386" t="s">
        <v>6108</v>
      </c>
      <c r="C1386">
        <v>48201</v>
      </c>
      <c r="D1386" t="s">
        <v>858</v>
      </c>
      <c r="E1386">
        <v>6</v>
      </c>
      <c r="F1386">
        <v>34306</v>
      </c>
      <c r="G1386">
        <v>53973.75</v>
      </c>
      <c r="H1386">
        <v>75709.5</v>
      </c>
      <c r="I1386">
        <v>106804.75</v>
      </c>
      <c r="J1386" t="s">
        <v>2159</v>
      </c>
      <c r="K1386" s="294">
        <v>11.533288484853507</v>
      </c>
      <c r="L1386" t="s">
        <v>2157</v>
      </c>
      <c r="M1386">
        <v>2168</v>
      </c>
      <c r="N1386">
        <v>807</v>
      </c>
      <c r="O1386" s="294">
        <v>37.223247232472325</v>
      </c>
    </row>
    <row r="1387" spans="1:15" hidden="1">
      <c r="A1387" s="293">
        <v>48201230600</v>
      </c>
      <c r="B1387" t="s">
        <v>5202</v>
      </c>
      <c r="C1387">
        <v>48201</v>
      </c>
      <c r="D1387" t="s">
        <v>858</v>
      </c>
      <c r="E1387">
        <v>6</v>
      </c>
      <c r="F1387">
        <v>34145</v>
      </c>
      <c r="G1387">
        <v>53973.75</v>
      </c>
      <c r="H1387">
        <v>75709.5</v>
      </c>
      <c r="I1387">
        <v>106804.75</v>
      </c>
      <c r="J1387" t="s">
        <v>2159</v>
      </c>
      <c r="K1387" s="294">
        <v>11.533288484853507</v>
      </c>
      <c r="L1387" t="s">
        <v>2157</v>
      </c>
      <c r="M1387">
        <v>2708</v>
      </c>
      <c r="N1387">
        <v>678</v>
      </c>
      <c r="O1387" s="294">
        <v>25.036927621861153</v>
      </c>
    </row>
    <row r="1388" spans="1:15" hidden="1">
      <c r="A1388" s="293">
        <v>48201421205</v>
      </c>
      <c r="B1388" t="s">
        <v>5670</v>
      </c>
      <c r="C1388">
        <v>48201</v>
      </c>
      <c r="D1388" t="s">
        <v>858</v>
      </c>
      <c r="E1388">
        <v>6</v>
      </c>
      <c r="F1388">
        <v>33906</v>
      </c>
      <c r="G1388">
        <v>53973.75</v>
      </c>
      <c r="H1388">
        <v>75709.5</v>
      </c>
      <c r="I1388">
        <v>106804.75</v>
      </c>
      <c r="J1388" t="s">
        <v>2159</v>
      </c>
      <c r="K1388" s="294">
        <v>11.533288484853507</v>
      </c>
      <c r="L1388" t="s">
        <v>2157</v>
      </c>
      <c r="M1388">
        <v>2798</v>
      </c>
      <c r="N1388">
        <v>1083</v>
      </c>
      <c r="O1388" s="294">
        <v>38.706218727662616</v>
      </c>
    </row>
    <row r="1389" spans="1:15" hidden="1">
      <c r="A1389" s="293">
        <v>48201222601</v>
      </c>
      <c r="B1389" t="s">
        <v>5188</v>
      </c>
      <c r="C1389">
        <v>48201</v>
      </c>
      <c r="D1389" t="s">
        <v>858</v>
      </c>
      <c r="E1389">
        <v>6</v>
      </c>
      <c r="F1389">
        <v>33689</v>
      </c>
      <c r="G1389">
        <v>53973.75</v>
      </c>
      <c r="H1389">
        <v>75709.5</v>
      </c>
      <c r="I1389">
        <v>106804.75</v>
      </c>
      <c r="J1389" t="s">
        <v>2159</v>
      </c>
      <c r="K1389" s="294">
        <v>11.533288484853507</v>
      </c>
      <c r="L1389" t="s">
        <v>2157</v>
      </c>
      <c r="M1389">
        <v>2146</v>
      </c>
      <c r="N1389">
        <v>1123</v>
      </c>
      <c r="O1389" s="294">
        <v>52.329916123019572</v>
      </c>
    </row>
    <row r="1390" spans="1:15" hidden="1">
      <c r="A1390" s="293">
        <v>48201521701</v>
      </c>
      <c r="B1390" t="s">
        <v>5948</v>
      </c>
      <c r="C1390">
        <v>48201</v>
      </c>
      <c r="D1390" t="s">
        <v>858</v>
      </c>
      <c r="E1390">
        <v>6</v>
      </c>
      <c r="F1390">
        <v>33479</v>
      </c>
      <c r="G1390">
        <v>53973.75</v>
      </c>
      <c r="H1390">
        <v>75709.5</v>
      </c>
      <c r="I1390">
        <v>106804.75</v>
      </c>
      <c r="J1390" t="s">
        <v>2159</v>
      </c>
      <c r="K1390" s="294">
        <v>11.533288484853507</v>
      </c>
      <c r="L1390" t="s">
        <v>2157</v>
      </c>
      <c r="M1390">
        <v>4596</v>
      </c>
      <c r="N1390">
        <v>2021</v>
      </c>
      <c r="O1390" s="294">
        <v>43.973020017406441</v>
      </c>
    </row>
    <row r="1391" spans="1:15" hidden="1">
      <c r="A1391" s="293">
        <v>48201221400</v>
      </c>
      <c r="B1391" t="s">
        <v>5169</v>
      </c>
      <c r="C1391">
        <v>48201</v>
      </c>
      <c r="D1391" t="s">
        <v>858</v>
      </c>
      <c r="E1391">
        <v>6</v>
      </c>
      <c r="F1391">
        <v>33441</v>
      </c>
      <c r="G1391">
        <v>53973.75</v>
      </c>
      <c r="H1391">
        <v>75709.5</v>
      </c>
      <c r="I1391">
        <v>106804.75</v>
      </c>
      <c r="J1391" t="s">
        <v>2159</v>
      </c>
      <c r="K1391" s="294">
        <v>11.533288484853507</v>
      </c>
      <c r="L1391" t="s">
        <v>2157</v>
      </c>
      <c r="M1391">
        <v>5588</v>
      </c>
      <c r="N1391">
        <v>2042</v>
      </c>
      <c r="O1391" s="294">
        <v>36.542591267000716</v>
      </c>
    </row>
    <row r="1392" spans="1:15" hidden="1">
      <c r="A1392" s="293">
        <v>48201453403</v>
      </c>
      <c r="B1392" t="s">
        <v>5862</v>
      </c>
      <c r="C1392">
        <v>48201</v>
      </c>
      <c r="D1392" t="s">
        <v>858</v>
      </c>
      <c r="E1392">
        <v>6</v>
      </c>
      <c r="F1392">
        <v>33427</v>
      </c>
      <c r="G1392">
        <v>53973.75</v>
      </c>
      <c r="H1392">
        <v>75709.5</v>
      </c>
      <c r="I1392">
        <v>106804.75</v>
      </c>
      <c r="J1392" t="s">
        <v>2159</v>
      </c>
      <c r="K1392" s="294">
        <v>11.533288484853507</v>
      </c>
      <c r="L1392" t="s">
        <v>2157</v>
      </c>
      <c r="M1392">
        <v>4020</v>
      </c>
      <c r="N1392">
        <v>1677</v>
      </c>
      <c r="O1392" s="294">
        <v>41.71641791044776</v>
      </c>
    </row>
    <row r="1393" spans="1:15" hidden="1">
      <c r="A1393" s="293">
        <v>48201313300</v>
      </c>
      <c r="B1393" t="s">
        <v>5408</v>
      </c>
      <c r="C1393">
        <v>48201</v>
      </c>
      <c r="D1393" t="s">
        <v>858</v>
      </c>
      <c r="E1393">
        <v>6</v>
      </c>
      <c r="F1393">
        <v>33350</v>
      </c>
      <c r="G1393">
        <v>53973.75</v>
      </c>
      <c r="H1393">
        <v>75709.5</v>
      </c>
      <c r="I1393">
        <v>106804.75</v>
      </c>
      <c r="J1393" t="s">
        <v>2159</v>
      </c>
      <c r="K1393" s="294">
        <v>11.533288484853507</v>
      </c>
      <c r="L1393" t="s">
        <v>2157</v>
      </c>
      <c r="M1393">
        <v>2499</v>
      </c>
      <c r="N1393">
        <v>928</v>
      </c>
      <c r="O1393" s="294">
        <v>37.13485394157663</v>
      </c>
    </row>
    <row r="1394" spans="1:15" hidden="1">
      <c r="A1394" s="293">
        <v>48291700301</v>
      </c>
      <c r="B1394" t="s">
        <v>6959</v>
      </c>
      <c r="C1394">
        <v>48291</v>
      </c>
      <c r="D1394" t="s">
        <v>1974</v>
      </c>
      <c r="E1394">
        <v>6</v>
      </c>
      <c r="F1394">
        <v>43517</v>
      </c>
      <c r="G1394">
        <v>53973.75</v>
      </c>
      <c r="H1394">
        <v>75709.5</v>
      </c>
      <c r="I1394">
        <v>106804.75</v>
      </c>
      <c r="J1394" t="s">
        <v>2159</v>
      </c>
      <c r="K1394" s="294">
        <v>11.533288484853507</v>
      </c>
      <c r="L1394" t="s">
        <v>2157</v>
      </c>
      <c r="M1394">
        <v>5474</v>
      </c>
      <c r="N1394">
        <v>1098</v>
      </c>
      <c r="O1394" s="294">
        <v>20.058458165875045</v>
      </c>
    </row>
    <row r="1395" spans="1:15" hidden="1">
      <c r="A1395" s="293">
        <v>48201453100</v>
      </c>
      <c r="B1395" t="s">
        <v>5857</v>
      </c>
      <c r="C1395">
        <v>48201</v>
      </c>
      <c r="D1395" t="s">
        <v>858</v>
      </c>
      <c r="E1395">
        <v>6</v>
      </c>
      <c r="F1395">
        <v>33322</v>
      </c>
      <c r="G1395">
        <v>53973.75</v>
      </c>
      <c r="H1395">
        <v>75709.5</v>
      </c>
      <c r="I1395">
        <v>106804.75</v>
      </c>
      <c r="J1395" t="s">
        <v>2159</v>
      </c>
      <c r="K1395" s="294">
        <v>11.533288484853507</v>
      </c>
      <c r="L1395" t="s">
        <v>2157</v>
      </c>
      <c r="M1395">
        <v>4157</v>
      </c>
      <c r="N1395">
        <v>1511</v>
      </c>
      <c r="O1395" s="294">
        <v>36.348328121241281</v>
      </c>
    </row>
    <row r="1396" spans="1:15" hidden="1">
      <c r="A1396" s="293">
        <v>48201433504</v>
      </c>
      <c r="B1396" t="s">
        <v>5789</v>
      </c>
      <c r="C1396">
        <v>48201</v>
      </c>
      <c r="D1396" t="s">
        <v>858</v>
      </c>
      <c r="E1396">
        <v>6</v>
      </c>
      <c r="F1396">
        <v>33177</v>
      </c>
      <c r="G1396">
        <v>53973.75</v>
      </c>
      <c r="H1396">
        <v>75709.5</v>
      </c>
      <c r="I1396">
        <v>106804.75</v>
      </c>
      <c r="J1396" t="s">
        <v>2159</v>
      </c>
      <c r="K1396" s="294">
        <v>11.533288484853507</v>
      </c>
      <c r="L1396" t="s">
        <v>2157</v>
      </c>
      <c r="M1396">
        <v>3073</v>
      </c>
      <c r="N1396">
        <v>1296</v>
      </c>
      <c r="O1396" s="294">
        <v>42.173771558737386</v>
      </c>
    </row>
    <row r="1397" spans="1:15" hidden="1">
      <c r="A1397" s="293">
        <v>48291701200</v>
      </c>
      <c r="B1397" t="s">
        <v>6971</v>
      </c>
      <c r="C1397">
        <v>48291</v>
      </c>
      <c r="D1397" t="s">
        <v>1974</v>
      </c>
      <c r="E1397">
        <v>6</v>
      </c>
      <c r="F1397">
        <v>42990</v>
      </c>
      <c r="G1397">
        <v>53973.75</v>
      </c>
      <c r="H1397">
        <v>75709.5</v>
      </c>
      <c r="I1397">
        <v>106804.75</v>
      </c>
      <c r="J1397" t="s">
        <v>2159</v>
      </c>
      <c r="K1397" s="294">
        <v>11.533288484853507</v>
      </c>
      <c r="L1397" t="s">
        <v>2157</v>
      </c>
      <c r="M1397">
        <v>6112</v>
      </c>
      <c r="N1397">
        <v>1225</v>
      </c>
      <c r="O1397" s="294">
        <v>20.042539267015709</v>
      </c>
    </row>
    <row r="1398" spans="1:15" hidden="1">
      <c r="A1398" s="293">
        <v>48201451903</v>
      </c>
      <c r="B1398" t="s">
        <v>5832</v>
      </c>
      <c r="C1398">
        <v>48201</v>
      </c>
      <c r="D1398" t="s">
        <v>858</v>
      </c>
      <c r="E1398">
        <v>6</v>
      </c>
      <c r="F1398">
        <v>33163</v>
      </c>
      <c r="G1398">
        <v>53973.75</v>
      </c>
      <c r="H1398">
        <v>75709.5</v>
      </c>
      <c r="I1398">
        <v>106804.75</v>
      </c>
      <c r="J1398" t="s">
        <v>2159</v>
      </c>
      <c r="K1398" s="294">
        <v>11.533288484853507</v>
      </c>
      <c r="L1398" t="s">
        <v>2157</v>
      </c>
      <c r="M1398">
        <v>3867</v>
      </c>
      <c r="N1398">
        <v>1250</v>
      </c>
      <c r="O1398" s="294">
        <v>32.324799586242563</v>
      </c>
    </row>
    <row r="1399" spans="1:15" hidden="1">
      <c r="A1399" s="293">
        <v>48201452601</v>
      </c>
      <c r="B1399" t="s">
        <v>5847</v>
      </c>
      <c r="C1399">
        <v>48201</v>
      </c>
      <c r="D1399" t="s">
        <v>858</v>
      </c>
      <c r="E1399">
        <v>6</v>
      </c>
      <c r="F1399">
        <v>33120</v>
      </c>
      <c r="G1399">
        <v>53973.75</v>
      </c>
      <c r="H1399">
        <v>75709.5</v>
      </c>
      <c r="I1399">
        <v>106804.75</v>
      </c>
      <c r="J1399" t="s">
        <v>2159</v>
      </c>
      <c r="K1399" s="294">
        <v>11.533288484853507</v>
      </c>
      <c r="L1399" t="s">
        <v>2157</v>
      </c>
      <c r="M1399">
        <v>5457</v>
      </c>
      <c r="N1399">
        <v>1719</v>
      </c>
      <c r="O1399" s="294">
        <v>31.500824628916984</v>
      </c>
    </row>
    <row r="1400" spans="1:15" hidden="1">
      <c r="A1400" s="293">
        <v>48201240102</v>
      </c>
      <c r="B1400" t="s">
        <v>5255</v>
      </c>
      <c r="C1400">
        <v>48201</v>
      </c>
      <c r="D1400" t="s">
        <v>858</v>
      </c>
      <c r="E1400">
        <v>6</v>
      </c>
      <c r="F1400">
        <v>33025</v>
      </c>
      <c r="G1400">
        <v>53973.75</v>
      </c>
      <c r="H1400">
        <v>75709.5</v>
      </c>
      <c r="I1400">
        <v>106804.75</v>
      </c>
      <c r="J1400" t="s">
        <v>2159</v>
      </c>
      <c r="K1400" s="294">
        <v>11.533288484853507</v>
      </c>
      <c r="L1400" t="s">
        <v>2157</v>
      </c>
      <c r="M1400">
        <v>1553</v>
      </c>
      <c r="N1400">
        <v>539</v>
      </c>
      <c r="O1400" s="294">
        <v>34.707018673535096</v>
      </c>
    </row>
    <row r="1401" spans="1:15" hidden="1">
      <c r="A1401" s="293">
        <v>48201333205</v>
      </c>
      <c r="B1401" t="s">
        <v>5515</v>
      </c>
      <c r="C1401">
        <v>48201</v>
      </c>
      <c r="D1401" t="s">
        <v>858</v>
      </c>
      <c r="E1401">
        <v>6</v>
      </c>
      <c r="F1401">
        <v>32950</v>
      </c>
      <c r="G1401">
        <v>53973.75</v>
      </c>
      <c r="H1401">
        <v>75709.5</v>
      </c>
      <c r="I1401">
        <v>106804.75</v>
      </c>
      <c r="J1401" t="s">
        <v>2159</v>
      </c>
      <c r="K1401" s="294">
        <v>11.533288484853507</v>
      </c>
      <c r="L1401" t="s">
        <v>2157</v>
      </c>
      <c r="M1401">
        <v>1494</v>
      </c>
      <c r="N1401">
        <v>451</v>
      </c>
      <c r="O1401" s="294">
        <v>30.187416331994644</v>
      </c>
    </row>
    <row r="1402" spans="1:15" hidden="1">
      <c r="A1402" s="293">
        <v>48201453201</v>
      </c>
      <c r="B1402" t="s">
        <v>5858</v>
      </c>
      <c r="C1402">
        <v>48201</v>
      </c>
      <c r="D1402" t="s">
        <v>858</v>
      </c>
      <c r="E1402">
        <v>6</v>
      </c>
      <c r="F1402">
        <v>32667</v>
      </c>
      <c r="G1402">
        <v>53973.75</v>
      </c>
      <c r="H1402">
        <v>75709.5</v>
      </c>
      <c r="I1402">
        <v>106804.75</v>
      </c>
      <c r="J1402" t="s">
        <v>2159</v>
      </c>
      <c r="K1402" s="294">
        <v>11.533288484853507</v>
      </c>
      <c r="L1402" t="s">
        <v>2157</v>
      </c>
      <c r="M1402">
        <v>3728</v>
      </c>
      <c r="N1402">
        <v>1451</v>
      </c>
      <c r="O1402" s="294">
        <v>38.921673819742495</v>
      </c>
    </row>
    <row r="1403" spans="1:15" hidden="1">
      <c r="A1403" s="293">
        <v>48201221502</v>
      </c>
      <c r="B1403" t="s">
        <v>5171</v>
      </c>
      <c r="C1403">
        <v>48201</v>
      </c>
      <c r="D1403" t="s">
        <v>858</v>
      </c>
      <c r="E1403">
        <v>6</v>
      </c>
      <c r="F1403">
        <v>32625</v>
      </c>
      <c r="G1403">
        <v>53973.75</v>
      </c>
      <c r="H1403">
        <v>75709.5</v>
      </c>
      <c r="I1403">
        <v>106804.75</v>
      </c>
      <c r="J1403" t="s">
        <v>2159</v>
      </c>
      <c r="K1403" s="294">
        <v>11.533288484853507</v>
      </c>
      <c r="L1403" t="s">
        <v>2157</v>
      </c>
      <c r="M1403">
        <v>2920</v>
      </c>
      <c r="N1403">
        <v>1027</v>
      </c>
      <c r="O1403" s="294">
        <v>35.171232876712324</v>
      </c>
    </row>
    <row r="1404" spans="1:15" hidden="1">
      <c r="A1404" s="293">
        <v>48201320202</v>
      </c>
      <c r="B1404" t="s">
        <v>5427</v>
      </c>
      <c r="C1404">
        <v>48201</v>
      </c>
      <c r="D1404" t="s">
        <v>858</v>
      </c>
      <c r="E1404">
        <v>6</v>
      </c>
      <c r="F1404">
        <v>32563</v>
      </c>
      <c r="G1404">
        <v>53973.75</v>
      </c>
      <c r="H1404">
        <v>75709.5</v>
      </c>
      <c r="I1404">
        <v>106804.75</v>
      </c>
      <c r="J1404" t="s">
        <v>2159</v>
      </c>
      <c r="K1404" s="294">
        <v>11.533288484853507</v>
      </c>
      <c r="L1404" t="s">
        <v>2157</v>
      </c>
      <c r="M1404">
        <v>3257</v>
      </c>
      <c r="N1404">
        <v>760</v>
      </c>
      <c r="O1404" s="294">
        <v>23.334356770033775</v>
      </c>
    </row>
    <row r="1405" spans="1:15" hidden="1">
      <c r="A1405" s="293">
        <v>48201423002</v>
      </c>
      <c r="B1405" t="s">
        <v>5704</v>
      </c>
      <c r="C1405">
        <v>48201</v>
      </c>
      <c r="D1405" t="s">
        <v>858</v>
      </c>
      <c r="E1405">
        <v>6</v>
      </c>
      <c r="F1405">
        <v>32520</v>
      </c>
      <c r="G1405">
        <v>53973.75</v>
      </c>
      <c r="H1405">
        <v>75709.5</v>
      </c>
      <c r="I1405">
        <v>106804.75</v>
      </c>
      <c r="J1405" t="s">
        <v>2159</v>
      </c>
      <c r="K1405" s="294">
        <v>11.533288484853507</v>
      </c>
      <c r="L1405" t="s">
        <v>2157</v>
      </c>
      <c r="M1405">
        <v>2923</v>
      </c>
      <c r="N1405">
        <v>1190</v>
      </c>
      <c r="O1405" s="294">
        <v>40.71159767362299</v>
      </c>
    </row>
    <row r="1406" spans="1:15" hidden="1">
      <c r="A1406" s="293">
        <v>48201433505</v>
      </c>
      <c r="B1406" t="s">
        <v>5790</v>
      </c>
      <c r="C1406">
        <v>48201</v>
      </c>
      <c r="D1406" t="s">
        <v>858</v>
      </c>
      <c r="E1406">
        <v>6</v>
      </c>
      <c r="F1406">
        <v>32468</v>
      </c>
      <c r="G1406">
        <v>53973.75</v>
      </c>
      <c r="H1406">
        <v>75709.5</v>
      </c>
      <c r="I1406">
        <v>106804.75</v>
      </c>
      <c r="J1406" t="s">
        <v>2159</v>
      </c>
      <c r="K1406" s="294">
        <v>11.533288484853507</v>
      </c>
      <c r="L1406" t="s">
        <v>2157</v>
      </c>
      <c r="M1406">
        <v>2135</v>
      </c>
      <c r="N1406">
        <v>712</v>
      </c>
      <c r="O1406" s="294">
        <v>33.348946135831383</v>
      </c>
    </row>
    <row r="1407" spans="1:15" hidden="1">
      <c r="A1407" s="293">
        <v>48201550308</v>
      </c>
      <c r="B1407" t="s">
        <v>6112</v>
      </c>
      <c r="C1407">
        <v>48201</v>
      </c>
      <c r="D1407" t="s">
        <v>858</v>
      </c>
      <c r="E1407">
        <v>6</v>
      </c>
      <c r="F1407">
        <v>32356</v>
      </c>
      <c r="G1407">
        <v>53973.75</v>
      </c>
      <c r="H1407">
        <v>75709.5</v>
      </c>
      <c r="I1407">
        <v>106804.75</v>
      </c>
      <c r="J1407" t="s">
        <v>2159</v>
      </c>
      <c r="K1407" s="294">
        <v>11.533288484853507</v>
      </c>
      <c r="L1407" t="s">
        <v>2157</v>
      </c>
      <c r="M1407">
        <v>2903</v>
      </c>
      <c r="N1407">
        <v>1226</v>
      </c>
      <c r="O1407" s="294">
        <v>42.232173613503271</v>
      </c>
    </row>
    <row r="1408" spans="1:15" hidden="1">
      <c r="A1408" s="293">
        <v>48201211700</v>
      </c>
      <c r="B1408" t="s">
        <v>5149</v>
      </c>
      <c r="C1408">
        <v>48201</v>
      </c>
      <c r="D1408" t="s">
        <v>858</v>
      </c>
      <c r="E1408">
        <v>6</v>
      </c>
      <c r="F1408">
        <v>32240</v>
      </c>
      <c r="G1408">
        <v>53973.75</v>
      </c>
      <c r="H1408">
        <v>75709.5</v>
      </c>
      <c r="I1408">
        <v>106804.75</v>
      </c>
      <c r="J1408" t="s">
        <v>2159</v>
      </c>
      <c r="K1408" s="294">
        <v>11.533288484853507</v>
      </c>
      <c r="L1408" t="s">
        <v>2157</v>
      </c>
      <c r="M1408">
        <v>3410</v>
      </c>
      <c r="N1408">
        <v>800</v>
      </c>
      <c r="O1408" s="294">
        <v>23.460410557184751</v>
      </c>
    </row>
    <row r="1409" spans="1:15" hidden="1">
      <c r="A1409" s="293">
        <v>48201421403</v>
      </c>
      <c r="B1409" t="s">
        <v>5676</v>
      </c>
      <c r="C1409">
        <v>48201</v>
      </c>
      <c r="D1409" t="s">
        <v>858</v>
      </c>
      <c r="E1409">
        <v>6</v>
      </c>
      <c r="F1409">
        <v>32215</v>
      </c>
      <c r="G1409">
        <v>53973.75</v>
      </c>
      <c r="H1409">
        <v>75709.5</v>
      </c>
      <c r="I1409">
        <v>106804.75</v>
      </c>
      <c r="J1409" t="s">
        <v>2159</v>
      </c>
      <c r="K1409" s="294">
        <v>11.533288484853507</v>
      </c>
      <c r="L1409" t="s">
        <v>2157</v>
      </c>
      <c r="M1409">
        <v>4628</v>
      </c>
      <c r="N1409">
        <v>1733</v>
      </c>
      <c r="O1409" s="294">
        <v>37.445980985306825</v>
      </c>
    </row>
    <row r="1410" spans="1:15" hidden="1">
      <c r="A1410" s="293">
        <v>48201533000</v>
      </c>
      <c r="B1410" t="s">
        <v>6000</v>
      </c>
      <c r="C1410">
        <v>48201</v>
      </c>
      <c r="D1410" t="s">
        <v>858</v>
      </c>
      <c r="E1410">
        <v>6</v>
      </c>
      <c r="F1410">
        <v>31892</v>
      </c>
      <c r="G1410">
        <v>53973.75</v>
      </c>
      <c r="H1410">
        <v>75709.5</v>
      </c>
      <c r="I1410">
        <v>106804.75</v>
      </c>
      <c r="J1410" t="s">
        <v>2159</v>
      </c>
      <c r="K1410" s="294">
        <v>11.533288484853507</v>
      </c>
      <c r="L1410" t="s">
        <v>2157</v>
      </c>
      <c r="M1410">
        <v>2472</v>
      </c>
      <c r="N1410">
        <v>887</v>
      </c>
      <c r="O1410" s="294">
        <v>35.881877022653725</v>
      </c>
    </row>
    <row r="1411" spans="1:15" hidden="1">
      <c r="A1411" s="293">
        <v>48201231100</v>
      </c>
      <c r="B1411" t="s">
        <v>5207</v>
      </c>
      <c r="C1411">
        <v>48201</v>
      </c>
      <c r="D1411" t="s">
        <v>858</v>
      </c>
      <c r="E1411">
        <v>6</v>
      </c>
      <c r="F1411">
        <v>31875</v>
      </c>
      <c r="G1411">
        <v>53973.75</v>
      </c>
      <c r="H1411">
        <v>75709.5</v>
      </c>
      <c r="I1411">
        <v>106804.75</v>
      </c>
      <c r="J1411" t="s">
        <v>2159</v>
      </c>
      <c r="K1411" s="294">
        <v>11.533288484853507</v>
      </c>
      <c r="L1411" t="s">
        <v>2157</v>
      </c>
      <c r="M1411">
        <v>5521</v>
      </c>
      <c r="N1411">
        <v>2257</v>
      </c>
      <c r="O1411" s="294">
        <v>40.880275312443395</v>
      </c>
    </row>
    <row r="1412" spans="1:15" hidden="1">
      <c r="A1412" s="293">
        <v>48201240600</v>
      </c>
      <c r="B1412" t="s">
        <v>5261</v>
      </c>
      <c r="C1412">
        <v>48201</v>
      </c>
      <c r="D1412" t="s">
        <v>858</v>
      </c>
      <c r="E1412">
        <v>6</v>
      </c>
      <c r="F1412">
        <v>31816</v>
      </c>
      <c r="G1412">
        <v>53973.75</v>
      </c>
      <c r="H1412">
        <v>75709.5</v>
      </c>
      <c r="I1412">
        <v>106804.75</v>
      </c>
      <c r="J1412" t="s">
        <v>2159</v>
      </c>
      <c r="K1412" s="294">
        <v>11.533288484853507</v>
      </c>
      <c r="L1412" t="s">
        <v>2157</v>
      </c>
      <c r="M1412">
        <v>3638</v>
      </c>
      <c r="N1412">
        <v>1984</v>
      </c>
      <c r="O1412" s="294">
        <v>54.535459043430457</v>
      </c>
    </row>
    <row r="1413" spans="1:15" hidden="1">
      <c r="A1413" s="293">
        <v>48201453601</v>
      </c>
      <c r="B1413" t="s">
        <v>5867</v>
      </c>
      <c r="C1413">
        <v>48201</v>
      </c>
      <c r="D1413" t="s">
        <v>858</v>
      </c>
      <c r="E1413">
        <v>6</v>
      </c>
      <c r="F1413">
        <v>31694</v>
      </c>
      <c r="G1413">
        <v>53973.75</v>
      </c>
      <c r="H1413">
        <v>75709.5</v>
      </c>
      <c r="I1413">
        <v>106804.75</v>
      </c>
      <c r="J1413" t="s">
        <v>2159</v>
      </c>
      <c r="K1413" s="294">
        <v>11.533288484853507</v>
      </c>
      <c r="L1413" t="s">
        <v>2157</v>
      </c>
      <c r="M1413">
        <v>1604</v>
      </c>
      <c r="N1413">
        <v>524</v>
      </c>
      <c r="O1413" s="294">
        <v>32.668329177057359</v>
      </c>
    </row>
    <row r="1414" spans="1:15" hidden="1">
      <c r="A1414" s="293">
        <v>48201321301</v>
      </c>
      <c r="B1414" t="s">
        <v>5440</v>
      </c>
      <c r="C1414">
        <v>48201</v>
      </c>
      <c r="D1414" t="s">
        <v>858</v>
      </c>
      <c r="E1414">
        <v>6</v>
      </c>
      <c r="F1414">
        <v>31681</v>
      </c>
      <c r="G1414">
        <v>53973.75</v>
      </c>
      <c r="H1414">
        <v>75709.5</v>
      </c>
      <c r="I1414">
        <v>106804.75</v>
      </c>
      <c r="J1414" t="s">
        <v>2159</v>
      </c>
      <c r="K1414" s="294">
        <v>11.533288484853507</v>
      </c>
      <c r="L1414" t="s">
        <v>2157</v>
      </c>
      <c r="M1414">
        <v>3968</v>
      </c>
      <c r="N1414">
        <v>1621</v>
      </c>
      <c r="O1414" s="294">
        <v>40.851814516129032</v>
      </c>
    </row>
    <row r="1415" spans="1:15" hidden="1">
      <c r="A1415" s="293">
        <v>48201211000</v>
      </c>
      <c r="B1415" t="s">
        <v>5139</v>
      </c>
      <c r="C1415">
        <v>48201</v>
      </c>
      <c r="D1415" t="s">
        <v>858</v>
      </c>
      <c r="E1415">
        <v>6</v>
      </c>
      <c r="F1415">
        <v>31667</v>
      </c>
      <c r="G1415">
        <v>53973.75</v>
      </c>
      <c r="H1415">
        <v>75709.5</v>
      </c>
      <c r="I1415">
        <v>106804.75</v>
      </c>
      <c r="J1415" t="s">
        <v>2159</v>
      </c>
      <c r="K1415" s="294">
        <v>11.533288484853507</v>
      </c>
      <c r="L1415" t="s">
        <v>2157</v>
      </c>
      <c r="M1415">
        <v>1853</v>
      </c>
      <c r="N1415">
        <v>558</v>
      </c>
      <c r="O1415" s="294">
        <v>30.113329735563948</v>
      </c>
    </row>
    <row r="1416" spans="1:15" hidden="1">
      <c r="A1416" s="293">
        <v>48201432706</v>
      </c>
      <c r="B1416" t="s">
        <v>5770</v>
      </c>
      <c r="C1416">
        <v>48201</v>
      </c>
      <c r="D1416" t="s">
        <v>858</v>
      </c>
      <c r="E1416">
        <v>6</v>
      </c>
      <c r="F1416">
        <v>31531</v>
      </c>
      <c r="G1416">
        <v>53973.75</v>
      </c>
      <c r="H1416">
        <v>75709.5</v>
      </c>
      <c r="I1416">
        <v>106804.75</v>
      </c>
      <c r="J1416" t="s">
        <v>2159</v>
      </c>
      <c r="K1416" s="294">
        <v>11.533288484853507</v>
      </c>
      <c r="L1416" t="s">
        <v>2157</v>
      </c>
      <c r="M1416">
        <v>1856</v>
      </c>
      <c r="N1416">
        <v>1058</v>
      </c>
      <c r="O1416" s="294">
        <v>57.004310344827594</v>
      </c>
    </row>
    <row r="1417" spans="1:15" hidden="1">
      <c r="A1417" s="293">
        <v>48201220702</v>
      </c>
      <c r="B1417" t="s">
        <v>5161</v>
      </c>
      <c r="C1417">
        <v>48201</v>
      </c>
      <c r="D1417" t="s">
        <v>858</v>
      </c>
      <c r="E1417">
        <v>6</v>
      </c>
      <c r="F1417">
        <v>31083</v>
      </c>
      <c r="G1417">
        <v>53973.75</v>
      </c>
      <c r="H1417">
        <v>75709.5</v>
      </c>
      <c r="I1417">
        <v>106804.75</v>
      </c>
      <c r="J1417" t="s">
        <v>2159</v>
      </c>
      <c r="K1417" s="294">
        <v>11.533288484853507</v>
      </c>
      <c r="L1417" t="s">
        <v>2157</v>
      </c>
      <c r="M1417">
        <v>3560</v>
      </c>
      <c r="N1417">
        <v>1074</v>
      </c>
      <c r="O1417" s="294">
        <v>30.168539325842698</v>
      </c>
    </row>
    <row r="1418" spans="1:15" hidden="1">
      <c r="A1418" s="293">
        <v>48201533902</v>
      </c>
      <c r="B1418" t="s">
        <v>6014</v>
      </c>
      <c r="C1418">
        <v>48201</v>
      </c>
      <c r="D1418" t="s">
        <v>858</v>
      </c>
      <c r="E1418">
        <v>6</v>
      </c>
      <c r="F1418">
        <v>30760</v>
      </c>
      <c r="G1418">
        <v>53973.75</v>
      </c>
      <c r="H1418">
        <v>75709.5</v>
      </c>
      <c r="I1418">
        <v>106804.75</v>
      </c>
      <c r="J1418" t="s">
        <v>2159</v>
      </c>
      <c r="K1418" s="294">
        <v>11.533288484853507</v>
      </c>
      <c r="L1418" t="s">
        <v>2157</v>
      </c>
      <c r="M1418">
        <v>5430</v>
      </c>
      <c r="N1418">
        <v>1417</v>
      </c>
      <c r="O1418" s="294">
        <v>26.095764272559851</v>
      </c>
    </row>
    <row r="1419" spans="1:15" hidden="1">
      <c r="A1419" s="293">
        <v>48201422200</v>
      </c>
      <c r="B1419" t="s">
        <v>5687</v>
      </c>
      <c r="C1419">
        <v>48201</v>
      </c>
      <c r="D1419" t="s">
        <v>858</v>
      </c>
      <c r="E1419">
        <v>6</v>
      </c>
      <c r="F1419">
        <v>30518</v>
      </c>
      <c r="G1419">
        <v>53973.75</v>
      </c>
      <c r="H1419">
        <v>75709.5</v>
      </c>
      <c r="I1419">
        <v>106804.75</v>
      </c>
      <c r="J1419" t="s">
        <v>2159</v>
      </c>
      <c r="K1419" s="294">
        <v>11.533288484853507</v>
      </c>
      <c r="L1419" t="s">
        <v>2157</v>
      </c>
      <c r="M1419">
        <v>5180</v>
      </c>
      <c r="N1419">
        <v>2186</v>
      </c>
      <c r="O1419" s="294">
        <v>42.200772200772199</v>
      </c>
    </row>
    <row r="1420" spans="1:15" hidden="1">
      <c r="A1420" s="293">
        <v>48201550102</v>
      </c>
      <c r="B1420" t="s">
        <v>6104</v>
      </c>
      <c r="C1420">
        <v>48201</v>
      </c>
      <c r="D1420" t="s">
        <v>858</v>
      </c>
      <c r="E1420">
        <v>6</v>
      </c>
      <c r="F1420">
        <v>30432</v>
      </c>
      <c r="G1420">
        <v>53973.75</v>
      </c>
      <c r="H1420">
        <v>75709.5</v>
      </c>
      <c r="I1420">
        <v>106804.75</v>
      </c>
      <c r="J1420" t="s">
        <v>2159</v>
      </c>
      <c r="K1420" s="294">
        <v>11.533288484853507</v>
      </c>
      <c r="L1420" t="s">
        <v>2157</v>
      </c>
      <c r="M1420">
        <v>2823</v>
      </c>
      <c r="N1420">
        <v>1044</v>
      </c>
      <c r="O1420" s="294">
        <v>36.981934112646123</v>
      </c>
    </row>
    <row r="1421" spans="1:15" hidden="1">
      <c r="A1421" s="293">
        <v>48201230900</v>
      </c>
      <c r="B1421" t="s">
        <v>5205</v>
      </c>
      <c r="C1421">
        <v>48201</v>
      </c>
      <c r="D1421" t="s">
        <v>858</v>
      </c>
      <c r="E1421">
        <v>6</v>
      </c>
      <c r="F1421">
        <v>30088</v>
      </c>
      <c r="G1421">
        <v>53973.75</v>
      </c>
      <c r="H1421">
        <v>75709.5</v>
      </c>
      <c r="I1421">
        <v>106804.75</v>
      </c>
      <c r="J1421" t="s">
        <v>2159</v>
      </c>
      <c r="K1421" s="294">
        <v>11.533288484853507</v>
      </c>
      <c r="L1421" t="s">
        <v>2157</v>
      </c>
      <c r="M1421">
        <v>4409</v>
      </c>
      <c r="N1421">
        <v>1718</v>
      </c>
      <c r="O1421" s="294">
        <v>38.9657518711726</v>
      </c>
    </row>
    <row r="1422" spans="1:15" hidden="1">
      <c r="A1422" s="293">
        <v>48201333204</v>
      </c>
      <c r="B1422" t="s">
        <v>5514</v>
      </c>
      <c r="C1422">
        <v>48201</v>
      </c>
      <c r="D1422" t="s">
        <v>858</v>
      </c>
      <c r="E1422">
        <v>6</v>
      </c>
      <c r="F1422">
        <v>29920</v>
      </c>
      <c r="G1422">
        <v>53973.75</v>
      </c>
      <c r="H1422">
        <v>75709.5</v>
      </c>
      <c r="I1422">
        <v>106804.75</v>
      </c>
      <c r="J1422" t="s">
        <v>2159</v>
      </c>
      <c r="K1422" s="294">
        <v>11.533288484853507</v>
      </c>
      <c r="L1422" t="s">
        <v>2157</v>
      </c>
      <c r="M1422">
        <v>2211</v>
      </c>
      <c r="N1422">
        <v>729</v>
      </c>
      <c r="O1422" s="294">
        <v>32.971506105834465</v>
      </c>
    </row>
    <row r="1423" spans="1:15" hidden="1">
      <c r="A1423" s="293">
        <v>48201421206</v>
      </c>
      <c r="B1423" t="s">
        <v>5671</v>
      </c>
      <c r="C1423">
        <v>48201</v>
      </c>
      <c r="D1423" t="s">
        <v>858</v>
      </c>
      <c r="E1423">
        <v>6</v>
      </c>
      <c r="F1423">
        <v>29875</v>
      </c>
      <c r="G1423">
        <v>53973.75</v>
      </c>
      <c r="H1423">
        <v>75709.5</v>
      </c>
      <c r="I1423">
        <v>106804.75</v>
      </c>
      <c r="J1423" t="s">
        <v>2159</v>
      </c>
      <c r="K1423" s="294">
        <v>11.533288484853507</v>
      </c>
      <c r="L1423" t="s">
        <v>2157</v>
      </c>
      <c r="M1423">
        <v>2184</v>
      </c>
      <c r="N1423">
        <v>871</v>
      </c>
      <c r="O1423" s="294">
        <v>39.880952380952387</v>
      </c>
    </row>
    <row r="1424" spans="1:15" hidden="1">
      <c r="A1424" s="293">
        <v>48201241502</v>
      </c>
      <c r="B1424" t="s">
        <v>5286</v>
      </c>
      <c r="C1424">
        <v>48201</v>
      </c>
      <c r="D1424" t="s">
        <v>858</v>
      </c>
      <c r="E1424">
        <v>6</v>
      </c>
      <c r="F1424">
        <v>29821</v>
      </c>
      <c r="G1424">
        <v>53973.75</v>
      </c>
      <c r="H1424">
        <v>75709.5</v>
      </c>
      <c r="I1424">
        <v>106804.75</v>
      </c>
      <c r="J1424" t="s">
        <v>2159</v>
      </c>
      <c r="K1424" s="294">
        <v>11.533288484853507</v>
      </c>
      <c r="L1424" t="s">
        <v>2157</v>
      </c>
      <c r="M1424">
        <v>2281</v>
      </c>
      <c r="N1424">
        <v>741</v>
      </c>
      <c r="O1424" s="294">
        <v>32.485751863217885</v>
      </c>
    </row>
    <row r="1425" spans="1:15" hidden="1">
      <c r="A1425" s="293">
        <v>48201222602</v>
      </c>
      <c r="B1425" t="s">
        <v>5189</v>
      </c>
      <c r="C1425">
        <v>48201</v>
      </c>
      <c r="D1425" t="s">
        <v>858</v>
      </c>
      <c r="E1425">
        <v>6</v>
      </c>
      <c r="F1425">
        <v>29722</v>
      </c>
      <c r="G1425">
        <v>53973.75</v>
      </c>
      <c r="H1425">
        <v>75709.5</v>
      </c>
      <c r="I1425">
        <v>106804.75</v>
      </c>
      <c r="J1425" t="s">
        <v>2159</v>
      </c>
      <c r="K1425" s="294">
        <v>11.533288484853507</v>
      </c>
      <c r="L1425" t="s">
        <v>2157</v>
      </c>
      <c r="M1425">
        <v>2329</v>
      </c>
      <c r="N1425">
        <v>959</v>
      </c>
      <c r="O1425" s="294">
        <v>41.17647058823529</v>
      </c>
    </row>
    <row r="1426" spans="1:15" hidden="1">
      <c r="A1426" s="293">
        <v>48201331200</v>
      </c>
      <c r="B1426" t="s">
        <v>5489</v>
      </c>
      <c r="C1426">
        <v>48201</v>
      </c>
      <c r="D1426" t="s">
        <v>858</v>
      </c>
      <c r="E1426">
        <v>6</v>
      </c>
      <c r="F1426">
        <v>29650</v>
      </c>
      <c r="G1426">
        <v>53973.75</v>
      </c>
      <c r="H1426">
        <v>75709.5</v>
      </c>
      <c r="I1426">
        <v>106804.75</v>
      </c>
      <c r="J1426" t="s">
        <v>2159</v>
      </c>
      <c r="K1426" s="294">
        <v>11.533288484853507</v>
      </c>
      <c r="L1426" t="s">
        <v>2157</v>
      </c>
      <c r="M1426">
        <v>5037</v>
      </c>
      <c r="N1426">
        <v>2017</v>
      </c>
      <c r="O1426" s="294">
        <v>40.04367679174112</v>
      </c>
    </row>
    <row r="1427" spans="1:15" hidden="1">
      <c r="A1427" s="293">
        <v>48201432006</v>
      </c>
      <c r="B1427" t="s">
        <v>5755</v>
      </c>
      <c r="C1427">
        <v>48201</v>
      </c>
      <c r="D1427" t="s">
        <v>858</v>
      </c>
      <c r="E1427">
        <v>6</v>
      </c>
      <c r="F1427">
        <v>29534</v>
      </c>
      <c r="G1427">
        <v>53973.75</v>
      </c>
      <c r="H1427">
        <v>75709.5</v>
      </c>
      <c r="I1427">
        <v>106804.75</v>
      </c>
      <c r="J1427" t="s">
        <v>2159</v>
      </c>
      <c r="K1427" s="294">
        <v>11.533288484853507</v>
      </c>
      <c r="L1427" t="s">
        <v>2157</v>
      </c>
      <c r="M1427">
        <v>2207</v>
      </c>
      <c r="N1427">
        <v>971</v>
      </c>
      <c r="O1427" s="294">
        <v>43.996375169913911</v>
      </c>
    </row>
    <row r="1428" spans="1:15" hidden="1">
      <c r="A1428" s="293">
        <v>48201532200</v>
      </c>
      <c r="B1428" t="s">
        <v>5989</v>
      </c>
      <c r="C1428">
        <v>48201</v>
      </c>
      <c r="D1428" t="s">
        <v>858</v>
      </c>
      <c r="E1428">
        <v>6</v>
      </c>
      <c r="F1428">
        <v>29375</v>
      </c>
      <c r="G1428">
        <v>53973.75</v>
      </c>
      <c r="H1428">
        <v>75709.5</v>
      </c>
      <c r="I1428">
        <v>106804.75</v>
      </c>
      <c r="J1428" t="s">
        <v>2159</v>
      </c>
      <c r="K1428" s="294">
        <v>11.533288484853507</v>
      </c>
      <c r="L1428" t="s">
        <v>2157</v>
      </c>
      <c r="M1428">
        <v>3800</v>
      </c>
      <c r="N1428">
        <v>2081</v>
      </c>
      <c r="O1428" s="294">
        <v>54.76315789473685</v>
      </c>
    </row>
    <row r="1429" spans="1:15" hidden="1">
      <c r="A1429" s="293">
        <v>48201311702</v>
      </c>
      <c r="B1429" t="s">
        <v>5387</v>
      </c>
      <c r="C1429">
        <v>48201</v>
      </c>
      <c r="D1429" t="s">
        <v>858</v>
      </c>
      <c r="E1429">
        <v>6</v>
      </c>
      <c r="F1429">
        <v>29265</v>
      </c>
      <c r="G1429">
        <v>53973.75</v>
      </c>
      <c r="H1429">
        <v>75709.5</v>
      </c>
      <c r="I1429">
        <v>106804.75</v>
      </c>
      <c r="J1429" t="s">
        <v>2159</v>
      </c>
      <c r="K1429" s="294">
        <v>11.533288484853507</v>
      </c>
      <c r="L1429" t="s">
        <v>2157</v>
      </c>
      <c r="M1429">
        <v>2189</v>
      </c>
      <c r="N1429">
        <v>1128</v>
      </c>
      <c r="O1429" s="294">
        <v>51.530379168570128</v>
      </c>
    </row>
    <row r="1430" spans="1:15" hidden="1">
      <c r="A1430" s="293">
        <v>48201550201</v>
      </c>
      <c r="B1430" t="s">
        <v>6105</v>
      </c>
      <c r="C1430">
        <v>48201</v>
      </c>
      <c r="D1430" t="s">
        <v>858</v>
      </c>
      <c r="E1430">
        <v>6</v>
      </c>
      <c r="F1430">
        <v>29000</v>
      </c>
      <c r="G1430">
        <v>53973.75</v>
      </c>
      <c r="H1430">
        <v>75709.5</v>
      </c>
      <c r="I1430">
        <v>106804.75</v>
      </c>
      <c r="J1430" t="s">
        <v>2159</v>
      </c>
      <c r="K1430" s="294">
        <v>11.533288484853507</v>
      </c>
      <c r="L1430" t="s">
        <v>2157</v>
      </c>
      <c r="M1430">
        <v>1587</v>
      </c>
      <c r="N1430">
        <v>414</v>
      </c>
      <c r="O1430" s="294">
        <v>26.086956521739129</v>
      </c>
    </row>
    <row r="1431" spans="1:15" hidden="1">
      <c r="A1431" s="293">
        <v>48201313600</v>
      </c>
      <c r="B1431" t="s">
        <v>5411</v>
      </c>
      <c r="C1431">
        <v>48201</v>
      </c>
      <c r="D1431" t="s">
        <v>858</v>
      </c>
      <c r="E1431">
        <v>6</v>
      </c>
      <c r="F1431">
        <v>28961</v>
      </c>
      <c r="G1431">
        <v>53973.75</v>
      </c>
      <c r="H1431">
        <v>75709.5</v>
      </c>
      <c r="I1431">
        <v>106804.75</v>
      </c>
      <c r="J1431" t="s">
        <v>2159</v>
      </c>
      <c r="K1431" s="294">
        <v>11.533288484853507</v>
      </c>
      <c r="L1431" t="s">
        <v>2157</v>
      </c>
      <c r="M1431">
        <v>4373</v>
      </c>
      <c r="N1431">
        <v>1938</v>
      </c>
      <c r="O1431" s="294">
        <v>44.317402241024467</v>
      </c>
    </row>
    <row r="1432" spans="1:15" hidden="1">
      <c r="A1432" s="293">
        <v>48201423204</v>
      </c>
      <c r="B1432" t="s">
        <v>5708</v>
      </c>
      <c r="C1432">
        <v>48201</v>
      </c>
      <c r="D1432" t="s">
        <v>858</v>
      </c>
      <c r="E1432">
        <v>6</v>
      </c>
      <c r="F1432">
        <v>28960</v>
      </c>
      <c r="G1432">
        <v>53973.75</v>
      </c>
      <c r="H1432">
        <v>75709.5</v>
      </c>
      <c r="I1432">
        <v>106804.75</v>
      </c>
      <c r="J1432" t="s">
        <v>2159</v>
      </c>
      <c r="K1432" s="294">
        <v>11.533288484853507</v>
      </c>
      <c r="L1432" t="s">
        <v>2157</v>
      </c>
      <c r="M1432">
        <v>4084</v>
      </c>
      <c r="N1432">
        <v>1735</v>
      </c>
      <c r="O1432" s="294">
        <v>42.482859941234082</v>
      </c>
    </row>
    <row r="1433" spans="1:15" hidden="1">
      <c r="A1433" s="293">
        <v>48201332000</v>
      </c>
      <c r="B1433" t="s">
        <v>5500</v>
      </c>
      <c r="C1433">
        <v>48201</v>
      </c>
      <c r="D1433" t="s">
        <v>858</v>
      </c>
      <c r="E1433">
        <v>6</v>
      </c>
      <c r="F1433">
        <v>28750</v>
      </c>
      <c r="G1433">
        <v>53973.75</v>
      </c>
      <c r="H1433">
        <v>75709.5</v>
      </c>
      <c r="I1433">
        <v>106804.75</v>
      </c>
      <c r="J1433" t="s">
        <v>2159</v>
      </c>
      <c r="K1433" s="294">
        <v>11.533288484853507</v>
      </c>
      <c r="L1433" t="s">
        <v>2157</v>
      </c>
      <c r="M1433">
        <v>5926</v>
      </c>
      <c r="N1433">
        <v>3034</v>
      </c>
      <c r="O1433" s="294">
        <v>51.198110023624707</v>
      </c>
    </row>
    <row r="1434" spans="1:15" hidden="1">
      <c r="A1434" s="293">
        <v>48201313500</v>
      </c>
      <c r="B1434" t="s">
        <v>5410</v>
      </c>
      <c r="C1434">
        <v>48201</v>
      </c>
      <c r="D1434" t="s">
        <v>858</v>
      </c>
      <c r="E1434">
        <v>6</v>
      </c>
      <c r="F1434">
        <v>28625</v>
      </c>
      <c r="G1434">
        <v>53973.75</v>
      </c>
      <c r="H1434">
        <v>75709.5</v>
      </c>
      <c r="I1434">
        <v>106804.75</v>
      </c>
      <c r="J1434" t="s">
        <v>2159</v>
      </c>
      <c r="K1434" s="294">
        <v>11.533288484853507</v>
      </c>
      <c r="L1434" t="s">
        <v>2157</v>
      </c>
      <c r="M1434">
        <v>1863</v>
      </c>
      <c r="N1434">
        <v>710</v>
      </c>
      <c r="O1434" s="294">
        <v>38.110574342458406</v>
      </c>
    </row>
    <row r="1435" spans="1:15" hidden="1">
      <c r="A1435" s="293">
        <v>48201550101</v>
      </c>
      <c r="B1435" t="s">
        <v>6103</v>
      </c>
      <c r="C1435">
        <v>48201</v>
      </c>
      <c r="D1435" t="s">
        <v>858</v>
      </c>
      <c r="E1435">
        <v>6</v>
      </c>
      <c r="F1435">
        <v>28375</v>
      </c>
      <c r="G1435">
        <v>53973.75</v>
      </c>
      <c r="H1435">
        <v>75709.5</v>
      </c>
      <c r="I1435">
        <v>106804.75</v>
      </c>
      <c r="J1435" t="s">
        <v>2159</v>
      </c>
      <c r="K1435" s="294">
        <v>11.533288484853507</v>
      </c>
      <c r="L1435" t="s">
        <v>2157</v>
      </c>
      <c r="M1435">
        <v>3101</v>
      </c>
      <c r="N1435">
        <v>1766</v>
      </c>
      <c r="O1435" s="294">
        <v>56.949371170590133</v>
      </c>
    </row>
    <row r="1436" spans="1:15" hidden="1">
      <c r="A1436" s="293">
        <v>48201332200</v>
      </c>
      <c r="B1436" t="s">
        <v>5502</v>
      </c>
      <c r="C1436">
        <v>48201</v>
      </c>
      <c r="D1436" t="s">
        <v>858</v>
      </c>
      <c r="E1436">
        <v>6</v>
      </c>
      <c r="F1436">
        <v>28274</v>
      </c>
      <c r="G1436">
        <v>53973.75</v>
      </c>
      <c r="H1436">
        <v>75709.5</v>
      </c>
      <c r="I1436">
        <v>106804.75</v>
      </c>
      <c r="J1436" t="s">
        <v>2159</v>
      </c>
      <c r="K1436" s="294">
        <v>11.533288484853507</v>
      </c>
      <c r="L1436" t="s">
        <v>2157</v>
      </c>
      <c r="M1436">
        <v>4871</v>
      </c>
      <c r="N1436">
        <v>1902</v>
      </c>
      <c r="O1436" s="294">
        <v>39.047423526996511</v>
      </c>
    </row>
    <row r="1437" spans="1:15" hidden="1">
      <c r="A1437" s="293">
        <v>48201211102</v>
      </c>
      <c r="B1437" t="s">
        <v>5141</v>
      </c>
      <c r="C1437">
        <v>48201</v>
      </c>
      <c r="D1437" t="s">
        <v>858</v>
      </c>
      <c r="E1437">
        <v>6</v>
      </c>
      <c r="F1437">
        <v>27844</v>
      </c>
      <c r="G1437">
        <v>53973.75</v>
      </c>
      <c r="H1437">
        <v>75709.5</v>
      </c>
      <c r="I1437">
        <v>106804.75</v>
      </c>
      <c r="J1437" t="s">
        <v>2159</v>
      </c>
      <c r="K1437" s="294">
        <v>11.533288484853507</v>
      </c>
      <c r="L1437" t="s">
        <v>2157</v>
      </c>
      <c r="M1437">
        <v>2297</v>
      </c>
      <c r="N1437">
        <v>1325</v>
      </c>
      <c r="O1437" s="294">
        <v>57.683935568132348</v>
      </c>
    </row>
    <row r="1438" spans="1:15" hidden="1">
      <c r="A1438" s="293">
        <v>48201323300</v>
      </c>
      <c r="B1438" t="s">
        <v>5460</v>
      </c>
      <c r="C1438">
        <v>48201</v>
      </c>
      <c r="D1438" t="s">
        <v>858</v>
      </c>
      <c r="E1438">
        <v>6</v>
      </c>
      <c r="F1438">
        <v>27404</v>
      </c>
      <c r="G1438">
        <v>53973.75</v>
      </c>
      <c r="H1438">
        <v>75709.5</v>
      </c>
      <c r="I1438">
        <v>106804.75</v>
      </c>
      <c r="J1438" t="s">
        <v>2159</v>
      </c>
      <c r="K1438" s="294">
        <v>11.533288484853507</v>
      </c>
      <c r="L1438" t="s">
        <v>2157</v>
      </c>
      <c r="M1438">
        <v>2760</v>
      </c>
      <c r="N1438">
        <v>1275</v>
      </c>
      <c r="O1438" s="294">
        <v>46.195652173913047</v>
      </c>
    </row>
    <row r="1439" spans="1:15" hidden="1">
      <c r="A1439" s="293">
        <v>48201240504</v>
      </c>
      <c r="B1439" t="s">
        <v>5258</v>
      </c>
      <c r="C1439">
        <v>48201</v>
      </c>
      <c r="D1439" t="s">
        <v>858</v>
      </c>
      <c r="E1439">
        <v>6</v>
      </c>
      <c r="F1439">
        <v>26818</v>
      </c>
      <c r="G1439">
        <v>53973.75</v>
      </c>
      <c r="H1439">
        <v>75709.5</v>
      </c>
      <c r="I1439">
        <v>106804.75</v>
      </c>
      <c r="J1439" t="s">
        <v>2159</v>
      </c>
      <c r="K1439" s="294">
        <v>11.533288484853507</v>
      </c>
      <c r="L1439" t="s">
        <v>2157</v>
      </c>
      <c r="M1439">
        <v>3223</v>
      </c>
      <c r="N1439">
        <v>880</v>
      </c>
      <c r="O1439" s="294">
        <v>27.303754266211605</v>
      </c>
    </row>
    <row r="1440" spans="1:15" hidden="1">
      <c r="A1440" s="293">
        <v>48201222702</v>
      </c>
      <c r="B1440" t="s">
        <v>5191</v>
      </c>
      <c r="C1440">
        <v>48201</v>
      </c>
      <c r="D1440" t="s">
        <v>858</v>
      </c>
      <c r="E1440">
        <v>6</v>
      </c>
      <c r="F1440">
        <v>26653</v>
      </c>
      <c r="G1440">
        <v>53973.75</v>
      </c>
      <c r="H1440">
        <v>75709.5</v>
      </c>
      <c r="I1440">
        <v>106804.75</v>
      </c>
      <c r="J1440" t="s">
        <v>2159</v>
      </c>
      <c r="K1440" s="294">
        <v>11.533288484853507</v>
      </c>
      <c r="L1440" t="s">
        <v>2157</v>
      </c>
      <c r="M1440">
        <v>3828</v>
      </c>
      <c r="N1440">
        <v>1606</v>
      </c>
      <c r="O1440" s="294">
        <v>41.954022988505749</v>
      </c>
    </row>
    <row r="1441" spans="1:15" hidden="1">
      <c r="A1441" s="293">
        <v>48201312901</v>
      </c>
      <c r="B1441" t="s">
        <v>5401</v>
      </c>
      <c r="C1441">
        <v>48201</v>
      </c>
      <c r="D1441" t="s">
        <v>858</v>
      </c>
      <c r="E1441">
        <v>6</v>
      </c>
      <c r="F1441">
        <v>25764</v>
      </c>
      <c r="G1441">
        <v>53973.75</v>
      </c>
      <c r="H1441">
        <v>75709.5</v>
      </c>
      <c r="I1441">
        <v>106804.75</v>
      </c>
      <c r="J1441" t="s">
        <v>2159</v>
      </c>
      <c r="K1441" s="294">
        <v>11.533288484853507</v>
      </c>
      <c r="L1441" t="s">
        <v>2157</v>
      </c>
      <c r="M1441">
        <v>1579</v>
      </c>
      <c r="N1441">
        <v>710</v>
      </c>
      <c r="O1441" s="294">
        <v>44.96516782773908</v>
      </c>
    </row>
    <row r="1442" spans="1:15" hidden="1">
      <c r="A1442" s="293">
        <v>48201422303</v>
      </c>
      <c r="B1442" t="s">
        <v>5689</v>
      </c>
      <c r="C1442">
        <v>48201</v>
      </c>
      <c r="D1442" t="s">
        <v>858</v>
      </c>
      <c r="E1442">
        <v>6</v>
      </c>
      <c r="F1442">
        <v>25714</v>
      </c>
      <c r="G1442">
        <v>53973.75</v>
      </c>
      <c r="H1442">
        <v>75709.5</v>
      </c>
      <c r="I1442">
        <v>106804.75</v>
      </c>
      <c r="J1442" t="s">
        <v>2159</v>
      </c>
      <c r="K1442" s="294">
        <v>11.533288484853507</v>
      </c>
      <c r="L1442" t="s">
        <v>2157</v>
      </c>
      <c r="M1442">
        <v>2912</v>
      </c>
      <c r="N1442">
        <v>1761</v>
      </c>
      <c r="O1442" s="294">
        <v>60.473901098901095</v>
      </c>
    </row>
    <row r="1443" spans="1:15" hidden="1">
      <c r="A1443" s="293">
        <v>48201531800</v>
      </c>
      <c r="B1443" t="s">
        <v>5983</v>
      </c>
      <c r="C1443">
        <v>48201</v>
      </c>
      <c r="D1443" t="s">
        <v>858</v>
      </c>
      <c r="E1443">
        <v>6</v>
      </c>
      <c r="F1443">
        <v>25000</v>
      </c>
      <c r="G1443">
        <v>53973.75</v>
      </c>
      <c r="H1443">
        <v>75709.5</v>
      </c>
      <c r="I1443">
        <v>106804.75</v>
      </c>
      <c r="J1443" t="s">
        <v>2159</v>
      </c>
      <c r="K1443" s="294">
        <v>11.533288484853507</v>
      </c>
      <c r="L1443" t="s">
        <v>2157</v>
      </c>
      <c r="M1443">
        <v>2913</v>
      </c>
      <c r="N1443">
        <v>1147</v>
      </c>
      <c r="O1443" s="294">
        <v>39.375214555441126</v>
      </c>
    </row>
    <row r="1444" spans="1:15" hidden="1">
      <c r="A1444" s="293">
        <v>48201323900</v>
      </c>
      <c r="B1444" t="s">
        <v>5469</v>
      </c>
      <c r="C1444">
        <v>48201</v>
      </c>
      <c r="D1444" t="s">
        <v>858</v>
      </c>
      <c r="E1444">
        <v>6</v>
      </c>
      <c r="F1444">
        <v>24008</v>
      </c>
      <c r="G1444">
        <v>53973.75</v>
      </c>
      <c r="H1444">
        <v>75709.5</v>
      </c>
      <c r="I1444">
        <v>106804.75</v>
      </c>
      <c r="J1444" t="s">
        <v>2159</v>
      </c>
      <c r="K1444" s="294">
        <v>11.533288484853507</v>
      </c>
      <c r="L1444" t="s">
        <v>2157</v>
      </c>
      <c r="M1444">
        <v>2918</v>
      </c>
      <c r="N1444">
        <v>1241</v>
      </c>
      <c r="O1444" s="294">
        <v>42.529129540781355</v>
      </c>
    </row>
    <row r="1445" spans="1:15" hidden="1">
      <c r="A1445" s="293">
        <v>48201550403</v>
      </c>
      <c r="B1445" t="s">
        <v>6113</v>
      </c>
      <c r="C1445">
        <v>48201</v>
      </c>
      <c r="D1445" t="s">
        <v>858</v>
      </c>
      <c r="E1445">
        <v>6</v>
      </c>
      <c r="F1445">
        <v>23121</v>
      </c>
      <c r="G1445">
        <v>53973.75</v>
      </c>
      <c r="H1445">
        <v>75709.5</v>
      </c>
      <c r="I1445">
        <v>106804.75</v>
      </c>
      <c r="J1445" t="s">
        <v>2159</v>
      </c>
      <c r="K1445" s="294">
        <v>11.533288484853507</v>
      </c>
      <c r="L1445" t="s">
        <v>2157</v>
      </c>
      <c r="M1445">
        <v>2948</v>
      </c>
      <c r="N1445">
        <v>1278</v>
      </c>
      <c r="O1445" s="294">
        <v>43.351424694708278</v>
      </c>
    </row>
    <row r="1446" spans="1:15" hidden="1">
      <c r="A1446" s="293">
        <v>48201211200</v>
      </c>
      <c r="B1446" t="s">
        <v>5142</v>
      </c>
      <c r="C1446">
        <v>48201</v>
      </c>
      <c r="D1446" t="s">
        <v>858</v>
      </c>
      <c r="E1446">
        <v>6</v>
      </c>
      <c r="F1446">
        <v>22982</v>
      </c>
      <c r="G1446">
        <v>53973.75</v>
      </c>
      <c r="H1446">
        <v>75709.5</v>
      </c>
      <c r="I1446">
        <v>106804.75</v>
      </c>
      <c r="J1446" t="s">
        <v>2159</v>
      </c>
      <c r="K1446" s="294">
        <v>11.533288484853507</v>
      </c>
      <c r="L1446" t="s">
        <v>2157</v>
      </c>
      <c r="M1446">
        <v>2392</v>
      </c>
      <c r="N1446">
        <v>942</v>
      </c>
      <c r="O1446" s="294">
        <v>39.381270903010034</v>
      </c>
    </row>
    <row r="1447" spans="1:15" hidden="1">
      <c r="A1447" s="293">
        <v>48201220900</v>
      </c>
      <c r="B1447" t="s">
        <v>5163</v>
      </c>
      <c r="C1447">
        <v>48201</v>
      </c>
      <c r="D1447" t="s">
        <v>858</v>
      </c>
      <c r="E1447">
        <v>6</v>
      </c>
      <c r="F1447">
        <v>22412</v>
      </c>
      <c r="G1447">
        <v>53973.75</v>
      </c>
      <c r="H1447">
        <v>75709.5</v>
      </c>
      <c r="I1447">
        <v>106804.75</v>
      </c>
      <c r="J1447" t="s">
        <v>2159</v>
      </c>
      <c r="K1447" s="294">
        <v>11.533288484853507</v>
      </c>
      <c r="L1447" t="s">
        <v>2157</v>
      </c>
      <c r="M1447">
        <v>1836</v>
      </c>
      <c r="N1447">
        <v>731</v>
      </c>
      <c r="O1447" s="294">
        <v>39.814814814814817</v>
      </c>
    </row>
    <row r="1448" spans="1:15" hidden="1">
      <c r="A1448" s="293">
        <v>48201240505</v>
      </c>
      <c r="B1448" t="s">
        <v>5259</v>
      </c>
      <c r="C1448">
        <v>48201</v>
      </c>
      <c r="D1448" t="s">
        <v>858</v>
      </c>
      <c r="E1448">
        <v>6</v>
      </c>
      <c r="F1448">
        <v>21824</v>
      </c>
      <c r="G1448">
        <v>53973.75</v>
      </c>
      <c r="H1448">
        <v>75709.5</v>
      </c>
      <c r="I1448">
        <v>106804.75</v>
      </c>
      <c r="J1448" t="s">
        <v>2159</v>
      </c>
      <c r="K1448" s="294">
        <v>11.533288484853507</v>
      </c>
      <c r="L1448" t="s">
        <v>2157</v>
      </c>
      <c r="M1448">
        <v>1375</v>
      </c>
      <c r="N1448">
        <v>804</v>
      </c>
      <c r="O1448" s="294">
        <v>58.472727272727276</v>
      </c>
    </row>
    <row r="1449" spans="1:15" hidden="1">
      <c r="A1449" s="293">
        <v>48201331400</v>
      </c>
      <c r="B1449" t="s">
        <v>5491</v>
      </c>
      <c r="C1449">
        <v>48201</v>
      </c>
      <c r="D1449" t="s">
        <v>858</v>
      </c>
      <c r="E1449">
        <v>6</v>
      </c>
      <c r="F1449">
        <v>21580</v>
      </c>
      <c r="G1449">
        <v>53973.75</v>
      </c>
      <c r="H1449">
        <v>75709.5</v>
      </c>
      <c r="I1449">
        <v>106804.75</v>
      </c>
      <c r="J1449" t="s">
        <v>2159</v>
      </c>
      <c r="K1449" s="294">
        <v>11.533288484853507</v>
      </c>
      <c r="L1449" t="s">
        <v>2157</v>
      </c>
      <c r="M1449">
        <v>3281</v>
      </c>
      <c r="N1449">
        <v>2543</v>
      </c>
      <c r="O1449" s="294">
        <v>77.506857665345933</v>
      </c>
    </row>
    <row r="1450" spans="1:15" hidden="1">
      <c r="A1450" s="293">
        <v>48201220500</v>
      </c>
      <c r="B1450" t="s">
        <v>5158</v>
      </c>
      <c r="C1450">
        <v>48201</v>
      </c>
      <c r="D1450" t="s">
        <v>858</v>
      </c>
      <c r="E1450">
        <v>6</v>
      </c>
      <c r="F1450">
        <v>19877</v>
      </c>
      <c r="G1450">
        <v>53973.75</v>
      </c>
      <c r="H1450">
        <v>75709.5</v>
      </c>
      <c r="I1450">
        <v>106804.75</v>
      </c>
      <c r="J1450" t="s">
        <v>2159</v>
      </c>
      <c r="K1450" s="294">
        <v>11.533288484853507</v>
      </c>
      <c r="L1450" t="s">
        <v>2157</v>
      </c>
      <c r="M1450">
        <v>3635</v>
      </c>
      <c r="N1450">
        <v>985</v>
      </c>
      <c r="O1450" s="294">
        <v>27.097661623108664</v>
      </c>
    </row>
    <row r="1451" spans="1:15" hidden="1">
      <c r="A1451" s="293">
        <v>48201530701</v>
      </c>
      <c r="B1451" t="s">
        <v>5971</v>
      </c>
      <c r="C1451">
        <v>48201</v>
      </c>
      <c r="D1451" t="s">
        <v>858</v>
      </c>
      <c r="E1451">
        <v>6</v>
      </c>
      <c r="F1451">
        <v>19840</v>
      </c>
      <c r="G1451">
        <v>53973.75</v>
      </c>
      <c r="H1451">
        <v>75709.5</v>
      </c>
      <c r="I1451">
        <v>106804.75</v>
      </c>
      <c r="J1451" t="s">
        <v>2159</v>
      </c>
      <c r="K1451" s="294">
        <v>11.533288484853507</v>
      </c>
      <c r="L1451" t="s">
        <v>2157</v>
      </c>
      <c r="M1451">
        <v>1506</v>
      </c>
      <c r="N1451">
        <v>849</v>
      </c>
      <c r="O1451" s="294">
        <v>56.374501992031881</v>
      </c>
    </row>
    <row r="1452" spans="1:15" hidden="1">
      <c r="A1452" s="293">
        <v>48201313801</v>
      </c>
      <c r="B1452" t="s">
        <v>5413</v>
      </c>
      <c r="C1452">
        <v>48201</v>
      </c>
      <c r="D1452" t="s">
        <v>858</v>
      </c>
      <c r="E1452">
        <v>6</v>
      </c>
      <c r="F1452">
        <v>19821</v>
      </c>
      <c r="G1452">
        <v>53973.75</v>
      </c>
      <c r="H1452">
        <v>75709.5</v>
      </c>
      <c r="I1452">
        <v>106804.75</v>
      </c>
      <c r="J1452" t="s">
        <v>2159</v>
      </c>
      <c r="K1452" s="294">
        <v>11.533288484853507</v>
      </c>
      <c r="L1452" t="s">
        <v>2157</v>
      </c>
      <c r="M1452">
        <v>1686</v>
      </c>
      <c r="N1452">
        <v>654</v>
      </c>
      <c r="O1452" s="294">
        <v>38.790035587188612</v>
      </c>
    </row>
    <row r="1453" spans="1:15" hidden="1">
      <c r="A1453" s="293">
        <v>48201422405</v>
      </c>
      <c r="B1453" t="s">
        <v>5693</v>
      </c>
      <c r="C1453">
        <v>48201</v>
      </c>
      <c r="D1453" t="s">
        <v>858</v>
      </c>
      <c r="E1453">
        <v>6</v>
      </c>
      <c r="F1453">
        <v>16366</v>
      </c>
      <c r="G1453">
        <v>53973.75</v>
      </c>
      <c r="H1453">
        <v>75709.5</v>
      </c>
      <c r="I1453">
        <v>106804.75</v>
      </c>
      <c r="J1453" t="s">
        <v>2159</v>
      </c>
      <c r="K1453" s="294">
        <v>11.533288484853507</v>
      </c>
      <c r="L1453" t="s">
        <v>2157</v>
      </c>
      <c r="M1453">
        <v>1649</v>
      </c>
      <c r="N1453">
        <v>765</v>
      </c>
      <c r="O1453" s="294">
        <v>46.391752577319586</v>
      </c>
    </row>
    <row r="1454" spans="1:15" hidden="1">
      <c r="A1454" s="293">
        <v>48201312800</v>
      </c>
      <c r="B1454" t="s">
        <v>5400</v>
      </c>
      <c r="C1454">
        <v>48201</v>
      </c>
      <c r="D1454" t="s">
        <v>858</v>
      </c>
      <c r="E1454">
        <v>6</v>
      </c>
      <c r="F1454">
        <v>14000</v>
      </c>
      <c r="G1454">
        <v>53973.75</v>
      </c>
      <c r="H1454">
        <v>75709.5</v>
      </c>
      <c r="I1454">
        <v>106804.75</v>
      </c>
      <c r="J1454" t="s">
        <v>2159</v>
      </c>
      <c r="K1454" s="294">
        <v>11.533288484853507</v>
      </c>
      <c r="L1454" t="s">
        <v>2157</v>
      </c>
      <c r="M1454">
        <v>1709</v>
      </c>
      <c r="N1454">
        <v>1029</v>
      </c>
      <c r="O1454" s="294">
        <v>60.210649502633117</v>
      </c>
    </row>
    <row r="1455" spans="1:15" hidden="1">
      <c r="A1455" s="293">
        <v>48201222701</v>
      </c>
      <c r="B1455" t="s">
        <v>5190</v>
      </c>
      <c r="C1455">
        <v>48201</v>
      </c>
      <c r="D1455" t="s">
        <v>858</v>
      </c>
      <c r="E1455">
        <v>6</v>
      </c>
      <c r="F1455">
        <v>11592</v>
      </c>
      <c r="G1455">
        <v>53973.75</v>
      </c>
      <c r="H1455">
        <v>75709.5</v>
      </c>
      <c r="I1455">
        <v>106804.75</v>
      </c>
      <c r="J1455" t="s">
        <v>2159</v>
      </c>
      <c r="K1455" s="294">
        <v>11.533288484853507</v>
      </c>
      <c r="L1455" t="s">
        <v>2157</v>
      </c>
      <c r="M1455">
        <v>2779</v>
      </c>
      <c r="N1455">
        <v>1869</v>
      </c>
      <c r="O1455" s="294">
        <v>67.2544080604534</v>
      </c>
    </row>
    <row r="1456" spans="1:15" hidden="1">
      <c r="A1456" s="293">
        <v>48339692502</v>
      </c>
      <c r="B1456" t="s">
        <v>7362</v>
      </c>
      <c r="C1456">
        <v>48339</v>
      </c>
      <c r="D1456" t="s">
        <v>1992</v>
      </c>
      <c r="E1456">
        <v>6</v>
      </c>
      <c r="F1456" t="s">
        <v>609</v>
      </c>
      <c r="G1456">
        <v>53973.75</v>
      </c>
      <c r="H1456">
        <v>75709.5</v>
      </c>
      <c r="I1456">
        <v>106804.75</v>
      </c>
      <c r="J1456" t="s">
        <v>2156</v>
      </c>
      <c r="K1456" s="294">
        <v>11.533288484853507</v>
      </c>
      <c r="L1456" t="s">
        <v>2157</v>
      </c>
      <c r="M1456">
        <v>4443</v>
      </c>
      <c r="N1456">
        <v>1246</v>
      </c>
      <c r="O1456" s="294">
        <v>28.044114337159577</v>
      </c>
    </row>
    <row r="1457" spans="1:15" hidden="1">
      <c r="A1457" s="293">
        <v>48339693904</v>
      </c>
      <c r="B1457" t="s">
        <v>7397</v>
      </c>
      <c r="C1457">
        <v>48339</v>
      </c>
      <c r="D1457" t="s">
        <v>1992</v>
      </c>
      <c r="E1457">
        <v>6</v>
      </c>
      <c r="F1457" t="s">
        <v>609</v>
      </c>
      <c r="G1457">
        <v>53973.75</v>
      </c>
      <c r="H1457">
        <v>75709.5</v>
      </c>
      <c r="I1457">
        <v>106804.75</v>
      </c>
      <c r="J1457" t="s">
        <v>2156</v>
      </c>
      <c r="K1457" s="294">
        <v>11.533288484853507</v>
      </c>
      <c r="L1457" t="s">
        <v>2208</v>
      </c>
      <c r="M1457">
        <v>0</v>
      </c>
      <c r="N1457">
        <v>0</v>
      </c>
      <c r="O1457" s="294" t="s">
        <v>609</v>
      </c>
    </row>
    <row r="1458" spans="1:15" hidden="1">
      <c r="A1458" s="293">
        <v>48339690605</v>
      </c>
      <c r="B1458" t="s">
        <v>7316</v>
      </c>
      <c r="C1458">
        <v>48339</v>
      </c>
      <c r="D1458" t="s">
        <v>1992</v>
      </c>
      <c r="E1458">
        <v>6</v>
      </c>
      <c r="F1458">
        <v>250000</v>
      </c>
      <c r="G1458">
        <v>53973.75</v>
      </c>
      <c r="H1458">
        <v>75709.5</v>
      </c>
      <c r="I1458">
        <v>106804.75</v>
      </c>
      <c r="J1458" t="s">
        <v>2154</v>
      </c>
      <c r="K1458" s="294">
        <v>11.533288484853507</v>
      </c>
      <c r="L1458" t="s">
        <v>2152</v>
      </c>
      <c r="M1458">
        <v>5125</v>
      </c>
      <c r="N1458">
        <v>82</v>
      </c>
      <c r="O1458" s="294">
        <v>1.6</v>
      </c>
    </row>
    <row r="1459" spans="1:15" hidden="1">
      <c r="A1459" s="293">
        <v>48339690606</v>
      </c>
      <c r="B1459" t="s">
        <v>7317</v>
      </c>
      <c r="C1459">
        <v>48339</v>
      </c>
      <c r="D1459" t="s">
        <v>1992</v>
      </c>
      <c r="E1459">
        <v>6</v>
      </c>
      <c r="F1459">
        <v>238415</v>
      </c>
      <c r="G1459">
        <v>53973.75</v>
      </c>
      <c r="H1459">
        <v>75709.5</v>
      </c>
      <c r="I1459">
        <v>106804.75</v>
      </c>
      <c r="J1459" t="s">
        <v>2154</v>
      </c>
      <c r="K1459" s="294">
        <v>11.533288484853507</v>
      </c>
      <c r="L1459" t="s">
        <v>2152</v>
      </c>
      <c r="M1459">
        <v>6466</v>
      </c>
      <c r="N1459">
        <v>15</v>
      </c>
      <c r="O1459" s="294">
        <v>0.23198267862666253</v>
      </c>
    </row>
    <row r="1460" spans="1:15" hidden="1">
      <c r="A1460" s="293">
        <v>48339690900</v>
      </c>
      <c r="B1460" t="s">
        <v>7325</v>
      </c>
      <c r="C1460">
        <v>48339</v>
      </c>
      <c r="D1460" t="s">
        <v>1992</v>
      </c>
      <c r="E1460">
        <v>6</v>
      </c>
      <c r="F1460">
        <v>213333</v>
      </c>
      <c r="G1460">
        <v>53973.75</v>
      </c>
      <c r="H1460">
        <v>75709.5</v>
      </c>
      <c r="I1460">
        <v>106804.75</v>
      </c>
      <c r="J1460" t="s">
        <v>2154</v>
      </c>
      <c r="K1460" s="294">
        <v>11.533288484853507</v>
      </c>
      <c r="L1460" t="s">
        <v>2152</v>
      </c>
      <c r="M1460">
        <v>4312</v>
      </c>
      <c r="N1460">
        <v>395</v>
      </c>
      <c r="O1460" s="294">
        <v>9.1604823747680886</v>
      </c>
    </row>
    <row r="1461" spans="1:15" hidden="1">
      <c r="A1461" s="293">
        <v>48339690603</v>
      </c>
      <c r="B1461" t="s">
        <v>7314</v>
      </c>
      <c r="C1461">
        <v>48339</v>
      </c>
      <c r="D1461" t="s">
        <v>1992</v>
      </c>
      <c r="E1461">
        <v>6</v>
      </c>
      <c r="F1461">
        <v>209783</v>
      </c>
      <c r="G1461">
        <v>53973.75</v>
      </c>
      <c r="H1461">
        <v>75709.5</v>
      </c>
      <c r="I1461">
        <v>106804.75</v>
      </c>
      <c r="J1461" t="s">
        <v>2154</v>
      </c>
      <c r="K1461" s="294">
        <v>11.533288484853507</v>
      </c>
      <c r="L1461" t="s">
        <v>2152</v>
      </c>
      <c r="M1461">
        <v>4394</v>
      </c>
      <c r="N1461">
        <v>137</v>
      </c>
      <c r="O1461" s="294">
        <v>3.1178880291306323</v>
      </c>
    </row>
    <row r="1462" spans="1:15" hidden="1">
      <c r="A1462" s="293">
        <v>48339692010</v>
      </c>
      <c r="B1462" t="s">
        <v>7349</v>
      </c>
      <c r="C1462">
        <v>48339</v>
      </c>
      <c r="D1462" t="s">
        <v>1992</v>
      </c>
      <c r="E1462">
        <v>6</v>
      </c>
      <c r="F1462">
        <v>206517</v>
      </c>
      <c r="G1462">
        <v>53973.75</v>
      </c>
      <c r="H1462">
        <v>75709.5</v>
      </c>
      <c r="I1462">
        <v>106804.75</v>
      </c>
      <c r="J1462" t="s">
        <v>2154</v>
      </c>
      <c r="K1462" s="294">
        <v>11.533288484853507</v>
      </c>
      <c r="L1462" t="s">
        <v>2152</v>
      </c>
      <c r="M1462">
        <v>7744</v>
      </c>
      <c r="N1462">
        <v>194</v>
      </c>
      <c r="O1462" s="294">
        <v>2.5051652892561984</v>
      </c>
    </row>
    <row r="1463" spans="1:15" hidden="1">
      <c r="A1463" s="293">
        <v>48339691000</v>
      </c>
      <c r="B1463" t="s">
        <v>7326</v>
      </c>
      <c r="C1463">
        <v>48339</v>
      </c>
      <c r="D1463" t="s">
        <v>1992</v>
      </c>
      <c r="E1463">
        <v>6</v>
      </c>
      <c r="F1463">
        <v>193952</v>
      </c>
      <c r="G1463">
        <v>53973.75</v>
      </c>
      <c r="H1463">
        <v>75709.5</v>
      </c>
      <c r="I1463">
        <v>106804.75</v>
      </c>
      <c r="J1463" t="s">
        <v>2154</v>
      </c>
      <c r="K1463" s="294">
        <v>11.533288484853507</v>
      </c>
      <c r="L1463" t="s">
        <v>2152</v>
      </c>
      <c r="M1463">
        <v>4424</v>
      </c>
      <c r="N1463">
        <v>22</v>
      </c>
      <c r="O1463" s="294">
        <v>0.49728752260397829</v>
      </c>
    </row>
    <row r="1464" spans="1:15" hidden="1">
      <c r="A1464" s="293">
        <v>48339690406</v>
      </c>
      <c r="B1464" t="s">
        <v>7308</v>
      </c>
      <c r="C1464">
        <v>48339</v>
      </c>
      <c r="D1464" t="s">
        <v>1992</v>
      </c>
      <c r="E1464">
        <v>6</v>
      </c>
      <c r="F1464">
        <v>181510</v>
      </c>
      <c r="G1464">
        <v>53973.75</v>
      </c>
      <c r="H1464">
        <v>75709.5</v>
      </c>
      <c r="I1464">
        <v>106804.75</v>
      </c>
      <c r="J1464" t="s">
        <v>2154</v>
      </c>
      <c r="K1464" s="294">
        <v>11.533288484853507</v>
      </c>
      <c r="L1464" t="s">
        <v>2152</v>
      </c>
      <c r="M1464">
        <v>4006</v>
      </c>
      <c r="N1464">
        <v>71</v>
      </c>
      <c r="O1464" s="294">
        <v>1.7723414877683474</v>
      </c>
    </row>
    <row r="1465" spans="1:15" hidden="1">
      <c r="A1465" s="293">
        <v>48339692005</v>
      </c>
      <c r="B1465" t="s">
        <v>7344</v>
      </c>
      <c r="C1465">
        <v>48339</v>
      </c>
      <c r="D1465" t="s">
        <v>1992</v>
      </c>
      <c r="E1465">
        <v>6</v>
      </c>
      <c r="F1465">
        <v>180938</v>
      </c>
      <c r="G1465">
        <v>53973.75</v>
      </c>
      <c r="H1465">
        <v>75709.5</v>
      </c>
      <c r="I1465">
        <v>106804.75</v>
      </c>
      <c r="J1465" t="s">
        <v>2154</v>
      </c>
      <c r="K1465" s="294">
        <v>11.533288484853507</v>
      </c>
      <c r="L1465" t="s">
        <v>2152</v>
      </c>
      <c r="M1465">
        <v>4248</v>
      </c>
      <c r="N1465">
        <v>104</v>
      </c>
      <c r="O1465" s="294">
        <v>2.4482109227871938</v>
      </c>
    </row>
    <row r="1466" spans="1:15" hidden="1">
      <c r="A1466" s="293">
        <v>48339694502</v>
      </c>
      <c r="B1466" t="s">
        <v>7424</v>
      </c>
      <c r="C1466">
        <v>48339</v>
      </c>
      <c r="D1466" t="s">
        <v>1992</v>
      </c>
      <c r="E1466">
        <v>6</v>
      </c>
      <c r="F1466">
        <v>180333</v>
      </c>
      <c r="G1466">
        <v>53973.75</v>
      </c>
      <c r="H1466">
        <v>75709.5</v>
      </c>
      <c r="I1466">
        <v>106804.75</v>
      </c>
      <c r="J1466" t="s">
        <v>2154</v>
      </c>
      <c r="K1466" s="294">
        <v>11.533288484853507</v>
      </c>
      <c r="L1466" t="s">
        <v>2152</v>
      </c>
      <c r="M1466">
        <v>5402</v>
      </c>
      <c r="N1466">
        <v>923</v>
      </c>
      <c r="O1466" s="294">
        <v>17.086264346538318</v>
      </c>
    </row>
    <row r="1467" spans="1:15" hidden="1">
      <c r="A1467" s="293">
        <v>48339692009</v>
      </c>
      <c r="B1467" t="s">
        <v>7348</v>
      </c>
      <c r="C1467">
        <v>48339</v>
      </c>
      <c r="D1467" t="s">
        <v>1992</v>
      </c>
      <c r="E1467">
        <v>6</v>
      </c>
      <c r="F1467">
        <v>178259</v>
      </c>
      <c r="G1467">
        <v>53973.75</v>
      </c>
      <c r="H1467">
        <v>75709.5</v>
      </c>
      <c r="I1467">
        <v>106804.75</v>
      </c>
      <c r="J1467" t="s">
        <v>2154</v>
      </c>
      <c r="K1467" s="294">
        <v>11.533288484853507</v>
      </c>
      <c r="L1467" t="s">
        <v>2152</v>
      </c>
      <c r="M1467">
        <v>15871</v>
      </c>
      <c r="N1467">
        <v>573</v>
      </c>
      <c r="O1467" s="294">
        <v>3.6103585155314728</v>
      </c>
    </row>
    <row r="1468" spans="1:15" hidden="1">
      <c r="A1468" s="293">
        <v>48339691202</v>
      </c>
      <c r="B1468" t="s">
        <v>7329</v>
      </c>
      <c r="C1468">
        <v>48339</v>
      </c>
      <c r="D1468" t="s">
        <v>1992</v>
      </c>
      <c r="E1468">
        <v>6</v>
      </c>
      <c r="F1468">
        <v>166364</v>
      </c>
      <c r="G1468">
        <v>53973.75</v>
      </c>
      <c r="H1468">
        <v>75709.5</v>
      </c>
      <c r="I1468">
        <v>106804.75</v>
      </c>
      <c r="J1468" t="s">
        <v>2154</v>
      </c>
      <c r="K1468" s="294">
        <v>11.533288484853507</v>
      </c>
      <c r="L1468" t="s">
        <v>2152</v>
      </c>
      <c r="M1468">
        <v>3797</v>
      </c>
      <c r="N1468">
        <v>156</v>
      </c>
      <c r="O1468" s="294">
        <v>4.1085067158282857</v>
      </c>
    </row>
    <row r="1469" spans="1:15" hidden="1">
      <c r="A1469" s="293">
        <v>48339694501</v>
      </c>
      <c r="B1469" t="s">
        <v>7423</v>
      </c>
      <c r="C1469">
        <v>48339</v>
      </c>
      <c r="D1469" t="s">
        <v>1992</v>
      </c>
      <c r="E1469">
        <v>6</v>
      </c>
      <c r="F1469">
        <v>165263</v>
      </c>
      <c r="G1469">
        <v>53973.75</v>
      </c>
      <c r="H1469">
        <v>75709.5</v>
      </c>
      <c r="I1469">
        <v>106804.75</v>
      </c>
      <c r="J1469" t="s">
        <v>2154</v>
      </c>
      <c r="K1469" s="294">
        <v>11.533288484853507</v>
      </c>
      <c r="L1469" t="s">
        <v>2152</v>
      </c>
      <c r="M1469">
        <v>2044</v>
      </c>
      <c r="N1469">
        <v>69</v>
      </c>
      <c r="O1469" s="294">
        <v>3.37573385518591</v>
      </c>
    </row>
    <row r="1470" spans="1:15" hidden="1">
      <c r="A1470" s="293">
        <v>48339690604</v>
      </c>
      <c r="B1470" t="s">
        <v>7315</v>
      </c>
      <c r="C1470">
        <v>48339</v>
      </c>
      <c r="D1470" t="s">
        <v>1992</v>
      </c>
      <c r="E1470">
        <v>6</v>
      </c>
      <c r="F1470">
        <v>165226</v>
      </c>
      <c r="G1470">
        <v>53973.75</v>
      </c>
      <c r="H1470">
        <v>75709.5</v>
      </c>
      <c r="I1470">
        <v>106804.75</v>
      </c>
      <c r="J1470" t="s">
        <v>2154</v>
      </c>
      <c r="K1470" s="294">
        <v>11.533288484853507</v>
      </c>
      <c r="L1470" t="s">
        <v>2152</v>
      </c>
      <c r="M1470">
        <v>7934</v>
      </c>
      <c r="N1470">
        <v>732</v>
      </c>
      <c r="O1470" s="294">
        <v>9.2261154524829845</v>
      </c>
    </row>
    <row r="1471" spans="1:15" hidden="1">
      <c r="A1471" s="293">
        <v>48339690503</v>
      </c>
      <c r="B1471" t="s">
        <v>7313</v>
      </c>
      <c r="C1471">
        <v>48339</v>
      </c>
      <c r="D1471" t="s">
        <v>1992</v>
      </c>
      <c r="E1471">
        <v>6</v>
      </c>
      <c r="F1471">
        <v>163871</v>
      </c>
      <c r="G1471">
        <v>53973.75</v>
      </c>
      <c r="H1471">
        <v>75709.5</v>
      </c>
      <c r="I1471">
        <v>106804.75</v>
      </c>
      <c r="J1471" t="s">
        <v>2154</v>
      </c>
      <c r="K1471" s="294">
        <v>11.533288484853507</v>
      </c>
      <c r="L1471" t="s">
        <v>2152</v>
      </c>
      <c r="M1471">
        <v>7792</v>
      </c>
      <c r="N1471">
        <v>43</v>
      </c>
      <c r="O1471" s="294">
        <v>0.55184804928131415</v>
      </c>
    </row>
    <row r="1472" spans="1:15" hidden="1">
      <c r="A1472" s="293">
        <v>48339691201</v>
      </c>
      <c r="B1472" t="s">
        <v>7328</v>
      </c>
      <c r="C1472">
        <v>48339</v>
      </c>
      <c r="D1472" t="s">
        <v>1992</v>
      </c>
      <c r="E1472">
        <v>6</v>
      </c>
      <c r="F1472">
        <v>159853</v>
      </c>
      <c r="G1472">
        <v>53973.75</v>
      </c>
      <c r="H1472">
        <v>75709.5</v>
      </c>
      <c r="I1472">
        <v>106804.75</v>
      </c>
      <c r="J1472" t="s">
        <v>2154</v>
      </c>
      <c r="K1472" s="294">
        <v>11.533288484853507</v>
      </c>
      <c r="L1472" t="s">
        <v>2152</v>
      </c>
      <c r="M1472">
        <v>3651</v>
      </c>
      <c r="N1472">
        <v>81</v>
      </c>
      <c r="O1472" s="294">
        <v>2.218570254724733</v>
      </c>
    </row>
    <row r="1473" spans="1:15" hidden="1">
      <c r="A1473" s="293">
        <v>48339690205</v>
      </c>
      <c r="B1473" t="s">
        <v>7301</v>
      </c>
      <c r="C1473">
        <v>48339</v>
      </c>
      <c r="D1473" t="s">
        <v>1992</v>
      </c>
      <c r="E1473">
        <v>6</v>
      </c>
      <c r="F1473">
        <v>159046</v>
      </c>
      <c r="G1473">
        <v>53973.75</v>
      </c>
      <c r="H1473">
        <v>75709.5</v>
      </c>
      <c r="I1473">
        <v>106804.75</v>
      </c>
      <c r="J1473" t="s">
        <v>2154</v>
      </c>
      <c r="K1473" s="294">
        <v>11.533288484853507</v>
      </c>
      <c r="L1473" t="s">
        <v>2152</v>
      </c>
      <c r="M1473">
        <v>5137</v>
      </c>
      <c r="N1473">
        <v>97</v>
      </c>
      <c r="O1473" s="294">
        <v>1.8882616313023164</v>
      </c>
    </row>
    <row r="1474" spans="1:15" hidden="1">
      <c r="A1474" s="293">
        <v>48339690608</v>
      </c>
      <c r="B1474" t="s">
        <v>7319</v>
      </c>
      <c r="C1474">
        <v>48339</v>
      </c>
      <c r="D1474" t="s">
        <v>1992</v>
      </c>
      <c r="E1474">
        <v>6</v>
      </c>
      <c r="F1474">
        <v>153348</v>
      </c>
      <c r="G1474">
        <v>53973.75</v>
      </c>
      <c r="H1474">
        <v>75709.5</v>
      </c>
      <c r="I1474">
        <v>106804.75</v>
      </c>
      <c r="J1474" t="s">
        <v>2154</v>
      </c>
      <c r="K1474" s="294">
        <v>11.533288484853507</v>
      </c>
      <c r="L1474" t="s">
        <v>2152</v>
      </c>
      <c r="M1474">
        <v>4775</v>
      </c>
      <c r="N1474">
        <v>486</v>
      </c>
      <c r="O1474" s="294">
        <v>10.178010471204187</v>
      </c>
    </row>
    <row r="1475" spans="1:15" hidden="1">
      <c r="A1475" s="293">
        <v>48339691301</v>
      </c>
      <c r="B1475" t="s">
        <v>7330</v>
      </c>
      <c r="C1475">
        <v>48339</v>
      </c>
      <c r="D1475" t="s">
        <v>1992</v>
      </c>
      <c r="E1475">
        <v>6</v>
      </c>
      <c r="F1475">
        <v>148750</v>
      </c>
      <c r="G1475">
        <v>53973.75</v>
      </c>
      <c r="H1475">
        <v>75709.5</v>
      </c>
      <c r="I1475">
        <v>106804.75</v>
      </c>
      <c r="J1475" t="s">
        <v>2154</v>
      </c>
      <c r="K1475" s="294">
        <v>11.533288484853507</v>
      </c>
      <c r="L1475" t="s">
        <v>2152</v>
      </c>
      <c r="M1475">
        <v>4397</v>
      </c>
      <c r="N1475">
        <v>167</v>
      </c>
      <c r="O1475" s="294">
        <v>3.7980441209915852</v>
      </c>
    </row>
    <row r="1476" spans="1:15" hidden="1">
      <c r="A1476" s="293">
        <v>48339690800</v>
      </c>
      <c r="B1476" t="s">
        <v>7324</v>
      </c>
      <c r="C1476">
        <v>48339</v>
      </c>
      <c r="D1476" t="s">
        <v>1992</v>
      </c>
      <c r="E1476">
        <v>6</v>
      </c>
      <c r="F1476">
        <v>148102</v>
      </c>
      <c r="G1476">
        <v>53973.75</v>
      </c>
      <c r="H1476">
        <v>75709.5</v>
      </c>
      <c r="I1476">
        <v>106804.75</v>
      </c>
      <c r="J1476" t="s">
        <v>2154</v>
      </c>
      <c r="K1476" s="294">
        <v>11.533288484853507</v>
      </c>
      <c r="L1476" t="s">
        <v>2152</v>
      </c>
      <c r="M1476">
        <v>4490</v>
      </c>
      <c r="N1476">
        <v>156</v>
      </c>
      <c r="O1476" s="294">
        <v>3.4743875278396437</v>
      </c>
    </row>
    <row r="1477" spans="1:15" hidden="1">
      <c r="A1477" s="293">
        <v>48339694210</v>
      </c>
      <c r="B1477" t="s">
        <v>7412</v>
      </c>
      <c r="C1477">
        <v>48339</v>
      </c>
      <c r="D1477" t="s">
        <v>1992</v>
      </c>
      <c r="E1477">
        <v>6</v>
      </c>
      <c r="F1477">
        <v>147054</v>
      </c>
      <c r="G1477">
        <v>53973.75</v>
      </c>
      <c r="H1477">
        <v>75709.5</v>
      </c>
      <c r="I1477">
        <v>106804.75</v>
      </c>
      <c r="J1477" t="s">
        <v>2154</v>
      </c>
      <c r="K1477" s="294">
        <v>11.533288484853507</v>
      </c>
      <c r="L1477" t="s">
        <v>2152</v>
      </c>
      <c r="M1477">
        <v>2195</v>
      </c>
      <c r="N1477">
        <v>142</v>
      </c>
      <c r="O1477" s="294">
        <v>6.4692482915717537</v>
      </c>
    </row>
    <row r="1478" spans="1:15" hidden="1">
      <c r="A1478" s="293">
        <v>48339690607</v>
      </c>
      <c r="B1478" t="s">
        <v>7318</v>
      </c>
      <c r="C1478">
        <v>48339</v>
      </c>
      <c r="D1478" t="s">
        <v>1992</v>
      </c>
      <c r="E1478">
        <v>6</v>
      </c>
      <c r="F1478">
        <v>145872</v>
      </c>
      <c r="G1478">
        <v>53973.75</v>
      </c>
      <c r="H1478">
        <v>75709.5</v>
      </c>
      <c r="I1478">
        <v>106804.75</v>
      </c>
      <c r="J1478" t="s">
        <v>2154</v>
      </c>
      <c r="K1478" s="294">
        <v>11.533288484853507</v>
      </c>
      <c r="L1478" t="s">
        <v>2152</v>
      </c>
      <c r="M1478">
        <v>6447</v>
      </c>
      <c r="N1478">
        <v>152</v>
      </c>
      <c r="O1478" s="294">
        <v>2.3576857453078954</v>
      </c>
    </row>
    <row r="1479" spans="1:15" hidden="1">
      <c r="A1479" s="293">
        <v>48339694304</v>
      </c>
      <c r="B1479" t="s">
        <v>7414</v>
      </c>
      <c r="C1479">
        <v>48339</v>
      </c>
      <c r="D1479" t="s">
        <v>1992</v>
      </c>
      <c r="E1479">
        <v>6</v>
      </c>
      <c r="F1479">
        <v>145301</v>
      </c>
      <c r="G1479">
        <v>53973.75</v>
      </c>
      <c r="H1479">
        <v>75709.5</v>
      </c>
      <c r="I1479">
        <v>106804.75</v>
      </c>
      <c r="J1479" t="s">
        <v>2154</v>
      </c>
      <c r="K1479" s="294">
        <v>11.533288484853507</v>
      </c>
      <c r="L1479" t="s">
        <v>2152</v>
      </c>
      <c r="M1479">
        <v>4034</v>
      </c>
      <c r="N1479">
        <v>159</v>
      </c>
      <c r="O1479" s="294">
        <v>3.9414972731779874</v>
      </c>
    </row>
    <row r="1480" spans="1:15" hidden="1">
      <c r="A1480" s="293">
        <v>48339690403</v>
      </c>
      <c r="B1480" t="s">
        <v>7305</v>
      </c>
      <c r="C1480">
        <v>48339</v>
      </c>
      <c r="D1480" t="s">
        <v>1992</v>
      </c>
      <c r="E1480">
        <v>6</v>
      </c>
      <c r="F1480">
        <v>142104</v>
      </c>
      <c r="G1480">
        <v>53973.75</v>
      </c>
      <c r="H1480">
        <v>75709.5</v>
      </c>
      <c r="I1480">
        <v>106804.75</v>
      </c>
      <c r="J1480" t="s">
        <v>2154</v>
      </c>
      <c r="K1480" s="294">
        <v>11.533288484853507</v>
      </c>
      <c r="L1480" t="s">
        <v>2152</v>
      </c>
      <c r="M1480">
        <v>3080</v>
      </c>
      <c r="N1480">
        <v>53</v>
      </c>
      <c r="O1480" s="294">
        <v>1.7207792207792207</v>
      </c>
    </row>
    <row r="1481" spans="1:15" hidden="1">
      <c r="A1481" s="293">
        <v>48339692304</v>
      </c>
      <c r="B1481" t="s">
        <v>7358</v>
      </c>
      <c r="C1481">
        <v>48339</v>
      </c>
      <c r="D1481" t="s">
        <v>1992</v>
      </c>
      <c r="E1481">
        <v>6</v>
      </c>
      <c r="F1481">
        <v>142083</v>
      </c>
      <c r="G1481">
        <v>53973.75</v>
      </c>
      <c r="H1481">
        <v>75709.5</v>
      </c>
      <c r="I1481">
        <v>106804.75</v>
      </c>
      <c r="J1481" t="s">
        <v>2154</v>
      </c>
      <c r="K1481" s="294">
        <v>11.533288484853507</v>
      </c>
      <c r="L1481" t="s">
        <v>2152</v>
      </c>
      <c r="M1481">
        <v>8432</v>
      </c>
      <c r="N1481">
        <v>443</v>
      </c>
      <c r="O1481" s="294">
        <v>5.2537950664136623</v>
      </c>
    </row>
    <row r="1482" spans="1:15" hidden="1">
      <c r="A1482" s="293">
        <v>48339691100</v>
      </c>
      <c r="B1482" t="s">
        <v>7327</v>
      </c>
      <c r="C1482">
        <v>48339</v>
      </c>
      <c r="D1482" t="s">
        <v>1992</v>
      </c>
      <c r="E1482">
        <v>6</v>
      </c>
      <c r="F1482">
        <v>139571</v>
      </c>
      <c r="G1482">
        <v>53973.75</v>
      </c>
      <c r="H1482">
        <v>75709.5</v>
      </c>
      <c r="I1482">
        <v>106804.75</v>
      </c>
      <c r="J1482" t="s">
        <v>2154</v>
      </c>
      <c r="K1482" s="294">
        <v>11.533288484853507</v>
      </c>
      <c r="L1482" t="s">
        <v>2152</v>
      </c>
      <c r="M1482">
        <v>4058</v>
      </c>
      <c r="N1482">
        <v>107</v>
      </c>
      <c r="O1482" s="294">
        <v>2.63676688023657</v>
      </c>
    </row>
    <row r="1483" spans="1:15" hidden="1">
      <c r="A1483" s="293">
        <v>48339694503</v>
      </c>
      <c r="B1483" t="s">
        <v>7425</v>
      </c>
      <c r="C1483">
        <v>48339</v>
      </c>
      <c r="D1483" t="s">
        <v>1992</v>
      </c>
      <c r="E1483">
        <v>6</v>
      </c>
      <c r="F1483">
        <v>138157</v>
      </c>
      <c r="G1483">
        <v>53973.75</v>
      </c>
      <c r="H1483">
        <v>75709.5</v>
      </c>
      <c r="I1483">
        <v>106804.75</v>
      </c>
      <c r="J1483" t="s">
        <v>2154</v>
      </c>
      <c r="K1483" s="294">
        <v>11.533288484853507</v>
      </c>
      <c r="L1483" t="s">
        <v>2152</v>
      </c>
      <c r="M1483">
        <v>12056</v>
      </c>
      <c r="N1483">
        <v>141</v>
      </c>
      <c r="O1483" s="294">
        <v>1.1695421366954215</v>
      </c>
    </row>
    <row r="1484" spans="1:15" hidden="1">
      <c r="A1484" s="293">
        <v>48339690404</v>
      </c>
      <c r="B1484" t="s">
        <v>7306</v>
      </c>
      <c r="C1484">
        <v>48339</v>
      </c>
      <c r="D1484" t="s">
        <v>1992</v>
      </c>
      <c r="E1484">
        <v>6</v>
      </c>
      <c r="F1484">
        <v>137143</v>
      </c>
      <c r="G1484">
        <v>53973.75</v>
      </c>
      <c r="H1484">
        <v>75709.5</v>
      </c>
      <c r="I1484">
        <v>106804.75</v>
      </c>
      <c r="J1484" t="s">
        <v>2154</v>
      </c>
      <c r="K1484" s="294">
        <v>11.533288484853507</v>
      </c>
      <c r="L1484" t="s">
        <v>2152</v>
      </c>
      <c r="M1484">
        <v>6459</v>
      </c>
      <c r="N1484">
        <v>128</v>
      </c>
      <c r="O1484" s="294">
        <v>1.9817309180987768</v>
      </c>
    </row>
    <row r="1485" spans="1:15" hidden="1">
      <c r="A1485" s="293">
        <v>48339690502</v>
      </c>
      <c r="B1485" t="s">
        <v>7312</v>
      </c>
      <c r="C1485">
        <v>48339</v>
      </c>
      <c r="D1485" t="s">
        <v>1992</v>
      </c>
      <c r="E1485">
        <v>6</v>
      </c>
      <c r="F1485">
        <v>133253</v>
      </c>
      <c r="G1485">
        <v>53973.75</v>
      </c>
      <c r="H1485">
        <v>75709.5</v>
      </c>
      <c r="I1485">
        <v>106804.75</v>
      </c>
      <c r="J1485" t="s">
        <v>2154</v>
      </c>
      <c r="K1485" s="294">
        <v>11.533288484853507</v>
      </c>
      <c r="L1485" t="s">
        <v>2152</v>
      </c>
      <c r="M1485">
        <v>3857</v>
      </c>
      <c r="N1485">
        <v>107</v>
      </c>
      <c r="O1485" s="294">
        <v>2.7741768213637541</v>
      </c>
    </row>
    <row r="1486" spans="1:15" hidden="1">
      <c r="A1486" s="293">
        <v>48339694207</v>
      </c>
      <c r="B1486" t="s">
        <v>7409</v>
      </c>
      <c r="C1486">
        <v>48339</v>
      </c>
      <c r="D1486" t="s">
        <v>1992</v>
      </c>
      <c r="E1486">
        <v>6</v>
      </c>
      <c r="F1486">
        <v>132303</v>
      </c>
      <c r="G1486">
        <v>53973.75</v>
      </c>
      <c r="H1486">
        <v>75709.5</v>
      </c>
      <c r="I1486">
        <v>106804.75</v>
      </c>
      <c r="J1486" t="s">
        <v>2154</v>
      </c>
      <c r="K1486" s="294">
        <v>11.533288484853507</v>
      </c>
      <c r="L1486" t="s">
        <v>2152</v>
      </c>
      <c r="M1486">
        <v>887</v>
      </c>
      <c r="N1486">
        <v>14</v>
      </c>
      <c r="O1486" s="294">
        <v>1.5783540022547913</v>
      </c>
    </row>
    <row r="1487" spans="1:15" hidden="1">
      <c r="A1487" s="293">
        <v>48339692004</v>
      </c>
      <c r="B1487" t="s">
        <v>7343</v>
      </c>
      <c r="C1487">
        <v>48339</v>
      </c>
      <c r="D1487" t="s">
        <v>1992</v>
      </c>
      <c r="E1487">
        <v>6</v>
      </c>
      <c r="F1487">
        <v>132008</v>
      </c>
      <c r="G1487">
        <v>53973.75</v>
      </c>
      <c r="H1487">
        <v>75709.5</v>
      </c>
      <c r="I1487">
        <v>106804.75</v>
      </c>
      <c r="J1487" t="s">
        <v>2154</v>
      </c>
      <c r="K1487" s="294">
        <v>11.533288484853507</v>
      </c>
      <c r="L1487" t="s">
        <v>2152</v>
      </c>
      <c r="M1487">
        <v>4199</v>
      </c>
      <c r="N1487">
        <v>173</v>
      </c>
      <c r="O1487" s="294">
        <v>4.1200285782329127</v>
      </c>
    </row>
    <row r="1488" spans="1:15" hidden="1">
      <c r="A1488" s="293">
        <v>48339694303</v>
      </c>
      <c r="B1488" t="s">
        <v>7413</v>
      </c>
      <c r="C1488">
        <v>48339</v>
      </c>
      <c r="D1488" t="s">
        <v>1992</v>
      </c>
      <c r="E1488">
        <v>6</v>
      </c>
      <c r="F1488">
        <v>130389</v>
      </c>
      <c r="G1488">
        <v>53973.75</v>
      </c>
      <c r="H1488">
        <v>75709.5</v>
      </c>
      <c r="I1488">
        <v>106804.75</v>
      </c>
      <c r="J1488" t="s">
        <v>2154</v>
      </c>
      <c r="K1488" s="294">
        <v>11.533288484853507</v>
      </c>
      <c r="L1488" t="s">
        <v>2152</v>
      </c>
      <c r="M1488">
        <v>3757</v>
      </c>
      <c r="N1488">
        <v>331</v>
      </c>
      <c r="O1488" s="294">
        <v>8.8102209209475646</v>
      </c>
    </row>
    <row r="1489" spans="1:15" hidden="1">
      <c r="A1489" s="293">
        <v>48339690101</v>
      </c>
      <c r="B1489" t="s">
        <v>7297</v>
      </c>
      <c r="C1489">
        <v>48339</v>
      </c>
      <c r="D1489" t="s">
        <v>1992</v>
      </c>
      <c r="E1489">
        <v>6</v>
      </c>
      <c r="F1489">
        <v>129732</v>
      </c>
      <c r="G1489">
        <v>53973.75</v>
      </c>
      <c r="H1489">
        <v>75709.5</v>
      </c>
      <c r="I1489">
        <v>106804.75</v>
      </c>
      <c r="J1489" t="s">
        <v>2154</v>
      </c>
      <c r="K1489" s="294">
        <v>11.533288484853507</v>
      </c>
      <c r="L1489" t="s">
        <v>2152</v>
      </c>
      <c r="M1489">
        <v>4984</v>
      </c>
      <c r="N1489">
        <v>255</v>
      </c>
      <c r="O1489" s="294">
        <v>5.1163723916532904</v>
      </c>
    </row>
    <row r="1490" spans="1:15" hidden="1">
      <c r="A1490" s="293">
        <v>48339692301</v>
      </c>
      <c r="B1490" t="s">
        <v>7355</v>
      </c>
      <c r="C1490">
        <v>48339</v>
      </c>
      <c r="D1490" t="s">
        <v>1992</v>
      </c>
      <c r="E1490">
        <v>6</v>
      </c>
      <c r="F1490">
        <v>129492</v>
      </c>
      <c r="G1490">
        <v>53973.75</v>
      </c>
      <c r="H1490">
        <v>75709.5</v>
      </c>
      <c r="I1490">
        <v>106804.75</v>
      </c>
      <c r="J1490" t="s">
        <v>2154</v>
      </c>
      <c r="K1490" s="294">
        <v>11.533288484853507</v>
      </c>
      <c r="L1490" t="s">
        <v>2152</v>
      </c>
      <c r="M1490">
        <v>3862</v>
      </c>
      <c r="N1490">
        <v>170</v>
      </c>
      <c r="O1490" s="294">
        <v>4.4018643190056963</v>
      </c>
    </row>
    <row r="1491" spans="1:15" hidden="1">
      <c r="A1491" s="293">
        <v>48339692008</v>
      </c>
      <c r="B1491" t="s">
        <v>7347</v>
      </c>
      <c r="C1491">
        <v>48339</v>
      </c>
      <c r="D1491" t="s">
        <v>1992</v>
      </c>
      <c r="E1491">
        <v>6</v>
      </c>
      <c r="F1491">
        <v>128983</v>
      </c>
      <c r="G1491">
        <v>53973.75</v>
      </c>
      <c r="H1491">
        <v>75709.5</v>
      </c>
      <c r="I1491">
        <v>106804.75</v>
      </c>
      <c r="J1491" t="s">
        <v>2154</v>
      </c>
      <c r="K1491" s="294">
        <v>11.533288484853507</v>
      </c>
      <c r="L1491" t="s">
        <v>2152</v>
      </c>
      <c r="M1491">
        <v>11148</v>
      </c>
      <c r="N1491">
        <v>390</v>
      </c>
      <c r="O1491" s="294">
        <v>3.4983853606027986</v>
      </c>
    </row>
    <row r="1492" spans="1:15" hidden="1">
      <c r="A1492" s="293">
        <v>48339694107</v>
      </c>
      <c r="B1492" t="s">
        <v>7404</v>
      </c>
      <c r="C1492">
        <v>48339</v>
      </c>
      <c r="D1492" t="s">
        <v>1992</v>
      </c>
      <c r="E1492">
        <v>6</v>
      </c>
      <c r="F1492">
        <v>124554</v>
      </c>
      <c r="G1492">
        <v>53973.75</v>
      </c>
      <c r="H1492">
        <v>75709.5</v>
      </c>
      <c r="I1492">
        <v>106804.75</v>
      </c>
      <c r="J1492" t="s">
        <v>2154</v>
      </c>
      <c r="K1492" s="294">
        <v>11.533288484853507</v>
      </c>
      <c r="L1492" t="s">
        <v>2152</v>
      </c>
      <c r="M1492">
        <v>3861</v>
      </c>
      <c r="N1492">
        <v>173</v>
      </c>
      <c r="O1492" s="294">
        <v>4.4807044807044809</v>
      </c>
    </row>
    <row r="1493" spans="1:15" hidden="1">
      <c r="A1493" s="293">
        <v>48339692102</v>
      </c>
      <c r="B1493" t="s">
        <v>7351</v>
      </c>
      <c r="C1493">
        <v>48339</v>
      </c>
      <c r="D1493" t="s">
        <v>1992</v>
      </c>
      <c r="E1493">
        <v>6</v>
      </c>
      <c r="F1493">
        <v>124519</v>
      </c>
      <c r="G1493">
        <v>53973.75</v>
      </c>
      <c r="H1493">
        <v>75709.5</v>
      </c>
      <c r="I1493">
        <v>106804.75</v>
      </c>
      <c r="J1493" t="s">
        <v>2154</v>
      </c>
      <c r="K1493" s="294">
        <v>11.533288484853507</v>
      </c>
      <c r="L1493" t="s">
        <v>2152</v>
      </c>
      <c r="M1493">
        <v>3723</v>
      </c>
      <c r="N1493">
        <v>225</v>
      </c>
      <c r="O1493" s="294">
        <v>6.0435132957292508</v>
      </c>
    </row>
    <row r="1494" spans="1:15" hidden="1">
      <c r="A1494" s="293">
        <v>48339694308</v>
      </c>
      <c r="B1494" t="s">
        <v>7418</v>
      </c>
      <c r="C1494">
        <v>48339</v>
      </c>
      <c r="D1494" t="s">
        <v>1992</v>
      </c>
      <c r="E1494">
        <v>6</v>
      </c>
      <c r="F1494">
        <v>123527</v>
      </c>
      <c r="G1494">
        <v>53973.75</v>
      </c>
      <c r="H1494">
        <v>75709.5</v>
      </c>
      <c r="I1494">
        <v>106804.75</v>
      </c>
      <c r="J1494" t="s">
        <v>2154</v>
      </c>
      <c r="K1494" s="294">
        <v>11.533288484853507</v>
      </c>
      <c r="L1494" t="s">
        <v>2152</v>
      </c>
      <c r="M1494">
        <v>2155</v>
      </c>
      <c r="N1494">
        <v>101</v>
      </c>
      <c r="O1494" s="294">
        <v>4.6867749419953597</v>
      </c>
    </row>
    <row r="1495" spans="1:15" hidden="1">
      <c r="A1495" s="293">
        <v>48339693202</v>
      </c>
      <c r="B1495" t="s">
        <v>7379</v>
      </c>
      <c r="C1495">
        <v>48339</v>
      </c>
      <c r="D1495" t="s">
        <v>1992</v>
      </c>
      <c r="E1495">
        <v>6</v>
      </c>
      <c r="F1495">
        <v>121653</v>
      </c>
      <c r="G1495">
        <v>53973.75</v>
      </c>
      <c r="H1495">
        <v>75709.5</v>
      </c>
      <c r="I1495">
        <v>106804.75</v>
      </c>
      <c r="J1495" t="s">
        <v>2154</v>
      </c>
      <c r="K1495" s="294">
        <v>11.533288484853507</v>
      </c>
      <c r="L1495" t="s">
        <v>2152</v>
      </c>
      <c r="M1495">
        <v>5316</v>
      </c>
      <c r="N1495">
        <v>229</v>
      </c>
      <c r="O1495" s="294">
        <v>4.3077501881113616</v>
      </c>
    </row>
    <row r="1496" spans="1:15" hidden="1">
      <c r="A1496" s="293">
        <v>48339692101</v>
      </c>
      <c r="B1496" t="s">
        <v>7350</v>
      </c>
      <c r="C1496">
        <v>48339</v>
      </c>
      <c r="D1496" t="s">
        <v>1992</v>
      </c>
      <c r="E1496">
        <v>6</v>
      </c>
      <c r="F1496">
        <v>120950</v>
      </c>
      <c r="G1496">
        <v>53973.75</v>
      </c>
      <c r="H1496">
        <v>75709.5</v>
      </c>
      <c r="I1496">
        <v>106804.75</v>
      </c>
      <c r="J1496" t="s">
        <v>2154</v>
      </c>
      <c r="K1496" s="294">
        <v>11.533288484853507</v>
      </c>
      <c r="L1496" t="s">
        <v>2152</v>
      </c>
      <c r="M1496">
        <v>8776</v>
      </c>
      <c r="N1496">
        <v>615</v>
      </c>
      <c r="O1496" s="294">
        <v>7.0077484047402008</v>
      </c>
    </row>
    <row r="1497" spans="1:15" hidden="1">
      <c r="A1497" s="293">
        <v>48339691402</v>
      </c>
      <c r="B1497" t="s">
        <v>7333</v>
      </c>
      <c r="C1497">
        <v>48339</v>
      </c>
      <c r="D1497" t="s">
        <v>1992</v>
      </c>
      <c r="E1497">
        <v>6</v>
      </c>
      <c r="F1497">
        <v>119650</v>
      </c>
      <c r="G1497">
        <v>53973.75</v>
      </c>
      <c r="H1497">
        <v>75709.5</v>
      </c>
      <c r="I1497">
        <v>106804.75</v>
      </c>
      <c r="J1497" t="s">
        <v>2154</v>
      </c>
      <c r="K1497" s="294">
        <v>11.533288484853507</v>
      </c>
      <c r="L1497" t="s">
        <v>2152</v>
      </c>
      <c r="M1497">
        <v>3799</v>
      </c>
      <c r="N1497">
        <v>251</v>
      </c>
      <c r="O1497" s="294">
        <v>6.6070018425901562</v>
      </c>
    </row>
    <row r="1498" spans="1:15" hidden="1">
      <c r="A1498" s="293">
        <v>48339690501</v>
      </c>
      <c r="B1498" t="s">
        <v>7311</v>
      </c>
      <c r="C1498">
        <v>48339</v>
      </c>
      <c r="D1498" t="s">
        <v>1992</v>
      </c>
      <c r="E1498">
        <v>6</v>
      </c>
      <c r="F1498">
        <v>119560</v>
      </c>
      <c r="G1498">
        <v>53973.75</v>
      </c>
      <c r="H1498">
        <v>75709.5</v>
      </c>
      <c r="I1498">
        <v>106804.75</v>
      </c>
      <c r="J1498" t="s">
        <v>2154</v>
      </c>
      <c r="K1498" s="294">
        <v>11.533288484853507</v>
      </c>
      <c r="L1498" t="s">
        <v>2152</v>
      </c>
      <c r="M1498">
        <v>5654</v>
      </c>
      <c r="N1498">
        <v>749</v>
      </c>
      <c r="O1498" s="294">
        <v>13.247258577997878</v>
      </c>
    </row>
    <row r="1499" spans="1:15" hidden="1">
      <c r="A1499" s="293">
        <v>48339691700</v>
      </c>
      <c r="B1499" t="s">
        <v>7338</v>
      </c>
      <c r="C1499">
        <v>48339</v>
      </c>
      <c r="D1499" t="s">
        <v>1992</v>
      </c>
      <c r="E1499">
        <v>6</v>
      </c>
      <c r="F1499">
        <v>118939</v>
      </c>
      <c r="G1499">
        <v>53973.75</v>
      </c>
      <c r="H1499">
        <v>75709.5</v>
      </c>
      <c r="I1499">
        <v>106804.75</v>
      </c>
      <c r="J1499" t="s">
        <v>2154</v>
      </c>
      <c r="K1499" s="294">
        <v>11.533288484853507</v>
      </c>
      <c r="L1499" t="s">
        <v>2152</v>
      </c>
      <c r="M1499">
        <v>4080</v>
      </c>
      <c r="N1499">
        <v>236</v>
      </c>
      <c r="O1499" s="294">
        <v>5.784313725490196</v>
      </c>
    </row>
    <row r="1500" spans="1:15" hidden="1">
      <c r="A1500" s="293">
        <v>48339690609</v>
      </c>
      <c r="B1500" t="s">
        <v>7320</v>
      </c>
      <c r="C1500">
        <v>48339</v>
      </c>
      <c r="D1500" t="s">
        <v>1992</v>
      </c>
      <c r="E1500">
        <v>6</v>
      </c>
      <c r="F1500">
        <v>118750</v>
      </c>
      <c r="G1500">
        <v>53973.75</v>
      </c>
      <c r="H1500">
        <v>75709.5</v>
      </c>
      <c r="I1500">
        <v>106804.75</v>
      </c>
      <c r="J1500" t="s">
        <v>2154</v>
      </c>
      <c r="K1500" s="294">
        <v>11.533288484853507</v>
      </c>
      <c r="L1500" t="s">
        <v>2152</v>
      </c>
      <c r="M1500">
        <v>4925</v>
      </c>
      <c r="N1500">
        <v>87</v>
      </c>
      <c r="O1500" s="294">
        <v>1.7664974619289338</v>
      </c>
    </row>
    <row r="1501" spans="1:15" hidden="1">
      <c r="A1501" s="293">
        <v>48339694306</v>
      </c>
      <c r="B1501" t="s">
        <v>7416</v>
      </c>
      <c r="C1501">
        <v>48339</v>
      </c>
      <c r="D1501" t="s">
        <v>1992</v>
      </c>
      <c r="E1501">
        <v>6</v>
      </c>
      <c r="F1501">
        <v>118157</v>
      </c>
      <c r="G1501">
        <v>53973.75</v>
      </c>
      <c r="H1501">
        <v>75709.5</v>
      </c>
      <c r="I1501">
        <v>106804.75</v>
      </c>
      <c r="J1501" t="s">
        <v>2154</v>
      </c>
      <c r="K1501" s="294">
        <v>11.533288484853507</v>
      </c>
      <c r="L1501" t="s">
        <v>2152</v>
      </c>
      <c r="M1501">
        <v>5044</v>
      </c>
      <c r="N1501">
        <v>460</v>
      </c>
      <c r="O1501" s="294">
        <v>9.1197462331482946</v>
      </c>
    </row>
    <row r="1502" spans="1:15" hidden="1">
      <c r="A1502" s="293">
        <v>48339693201</v>
      </c>
      <c r="B1502" t="s">
        <v>7378</v>
      </c>
      <c r="C1502">
        <v>48339</v>
      </c>
      <c r="D1502" t="s">
        <v>1992</v>
      </c>
      <c r="E1502">
        <v>6</v>
      </c>
      <c r="F1502">
        <v>117784</v>
      </c>
      <c r="G1502">
        <v>53973.75</v>
      </c>
      <c r="H1502">
        <v>75709.5</v>
      </c>
      <c r="I1502">
        <v>106804.75</v>
      </c>
      <c r="J1502" t="s">
        <v>2154</v>
      </c>
      <c r="K1502" s="294">
        <v>11.533288484853507</v>
      </c>
      <c r="L1502" t="s">
        <v>2152</v>
      </c>
      <c r="M1502">
        <v>4702</v>
      </c>
      <c r="N1502">
        <v>539</v>
      </c>
      <c r="O1502" s="294">
        <v>11.463207145895364</v>
      </c>
    </row>
    <row r="1503" spans="1:15" hidden="1">
      <c r="A1503" s="293">
        <v>48339692003</v>
      </c>
      <c r="B1503" t="s">
        <v>7342</v>
      </c>
      <c r="C1503">
        <v>48339</v>
      </c>
      <c r="D1503" t="s">
        <v>1992</v>
      </c>
      <c r="E1503">
        <v>6</v>
      </c>
      <c r="F1503">
        <v>117201</v>
      </c>
      <c r="G1503">
        <v>53973.75</v>
      </c>
      <c r="H1503">
        <v>75709.5</v>
      </c>
      <c r="I1503">
        <v>106804.75</v>
      </c>
      <c r="J1503" t="s">
        <v>2154</v>
      </c>
      <c r="K1503" s="294">
        <v>11.533288484853507</v>
      </c>
      <c r="L1503" t="s">
        <v>2152</v>
      </c>
      <c r="M1503">
        <v>4642</v>
      </c>
      <c r="N1503">
        <v>374</v>
      </c>
      <c r="O1503" s="294">
        <v>8.0568720379146921</v>
      </c>
    </row>
    <row r="1504" spans="1:15" hidden="1">
      <c r="A1504" s="293">
        <v>48339690610</v>
      </c>
      <c r="B1504" t="s">
        <v>7321</v>
      </c>
      <c r="C1504">
        <v>48339</v>
      </c>
      <c r="D1504" t="s">
        <v>1992</v>
      </c>
      <c r="E1504">
        <v>6</v>
      </c>
      <c r="F1504">
        <v>115833</v>
      </c>
      <c r="G1504">
        <v>53973.75</v>
      </c>
      <c r="H1504">
        <v>75709.5</v>
      </c>
      <c r="I1504">
        <v>106804.75</v>
      </c>
      <c r="J1504" t="s">
        <v>2154</v>
      </c>
      <c r="K1504" s="294">
        <v>11.533288484853507</v>
      </c>
      <c r="L1504" t="s">
        <v>2152</v>
      </c>
      <c r="M1504">
        <v>7228</v>
      </c>
      <c r="N1504">
        <v>316</v>
      </c>
      <c r="O1504" s="294">
        <v>4.3718871057000559</v>
      </c>
    </row>
    <row r="1505" spans="1:15" hidden="1">
      <c r="A1505" s="293">
        <v>48339694700</v>
      </c>
      <c r="B1505" t="s">
        <v>7429</v>
      </c>
      <c r="C1505">
        <v>48339</v>
      </c>
      <c r="D1505" t="s">
        <v>1992</v>
      </c>
      <c r="E1505">
        <v>6</v>
      </c>
      <c r="F1505">
        <v>113717</v>
      </c>
      <c r="G1505">
        <v>53973.75</v>
      </c>
      <c r="H1505">
        <v>75709.5</v>
      </c>
      <c r="I1505">
        <v>106804.75</v>
      </c>
      <c r="J1505" t="s">
        <v>2154</v>
      </c>
      <c r="K1505" s="294">
        <v>11.533288484853507</v>
      </c>
      <c r="L1505" t="s">
        <v>2152</v>
      </c>
      <c r="M1505">
        <v>3577</v>
      </c>
      <c r="N1505">
        <v>291</v>
      </c>
      <c r="O1505" s="294">
        <v>8.1353089180877838</v>
      </c>
    </row>
    <row r="1506" spans="1:15" hidden="1">
      <c r="A1506" s="293">
        <v>48339693301</v>
      </c>
      <c r="B1506" t="s">
        <v>7380</v>
      </c>
      <c r="C1506">
        <v>48339</v>
      </c>
      <c r="D1506" t="s">
        <v>1992</v>
      </c>
      <c r="E1506">
        <v>6</v>
      </c>
      <c r="F1506">
        <v>113237</v>
      </c>
      <c r="G1506">
        <v>53973.75</v>
      </c>
      <c r="H1506">
        <v>75709.5</v>
      </c>
      <c r="I1506">
        <v>106804.75</v>
      </c>
      <c r="J1506" t="s">
        <v>2154</v>
      </c>
      <c r="K1506" s="294">
        <v>11.533288484853507</v>
      </c>
      <c r="L1506" t="s">
        <v>2152</v>
      </c>
      <c r="M1506">
        <v>3670</v>
      </c>
      <c r="N1506">
        <v>61</v>
      </c>
      <c r="O1506" s="294">
        <v>1.6621253405994549</v>
      </c>
    </row>
    <row r="1507" spans="1:15" hidden="1">
      <c r="A1507" s="293">
        <v>48339690702</v>
      </c>
      <c r="B1507" t="s">
        <v>7323</v>
      </c>
      <c r="C1507">
        <v>48339</v>
      </c>
      <c r="D1507" t="s">
        <v>1992</v>
      </c>
      <c r="E1507">
        <v>6</v>
      </c>
      <c r="F1507">
        <v>113139</v>
      </c>
      <c r="G1507">
        <v>53973.75</v>
      </c>
      <c r="H1507">
        <v>75709.5</v>
      </c>
      <c r="I1507">
        <v>106804.75</v>
      </c>
      <c r="J1507" t="s">
        <v>2154</v>
      </c>
      <c r="K1507" s="294">
        <v>11.533288484853507</v>
      </c>
      <c r="L1507" t="s">
        <v>2152</v>
      </c>
      <c r="M1507">
        <v>3943</v>
      </c>
      <c r="N1507">
        <v>360</v>
      </c>
      <c r="O1507" s="294">
        <v>9.1301039817397918</v>
      </c>
    </row>
    <row r="1508" spans="1:15" hidden="1">
      <c r="A1508" s="293">
        <v>48339693701</v>
      </c>
      <c r="B1508" t="s">
        <v>7390</v>
      </c>
      <c r="C1508">
        <v>48339</v>
      </c>
      <c r="D1508" t="s">
        <v>1992</v>
      </c>
      <c r="E1508">
        <v>6</v>
      </c>
      <c r="F1508">
        <v>110642</v>
      </c>
      <c r="G1508">
        <v>53973.75</v>
      </c>
      <c r="H1508">
        <v>75709.5</v>
      </c>
      <c r="I1508">
        <v>106804.75</v>
      </c>
      <c r="J1508" t="s">
        <v>2154</v>
      </c>
      <c r="K1508" s="294">
        <v>11.533288484853507</v>
      </c>
      <c r="L1508" t="s">
        <v>2152</v>
      </c>
      <c r="M1508">
        <v>3808</v>
      </c>
      <c r="N1508">
        <v>270</v>
      </c>
      <c r="O1508" s="294">
        <v>7.0903361344537812</v>
      </c>
    </row>
    <row r="1509" spans="1:15" hidden="1">
      <c r="A1509" s="293">
        <v>48339690206</v>
      </c>
      <c r="B1509" t="s">
        <v>7302</v>
      </c>
      <c r="C1509">
        <v>48339</v>
      </c>
      <c r="D1509" t="s">
        <v>1992</v>
      </c>
      <c r="E1509">
        <v>6</v>
      </c>
      <c r="F1509">
        <v>110547</v>
      </c>
      <c r="G1509">
        <v>53973.75</v>
      </c>
      <c r="H1509">
        <v>75709.5</v>
      </c>
      <c r="I1509">
        <v>106804.75</v>
      </c>
      <c r="J1509" t="s">
        <v>2154</v>
      </c>
      <c r="K1509" s="294">
        <v>11.533288484853507</v>
      </c>
      <c r="L1509" t="s">
        <v>2152</v>
      </c>
      <c r="M1509">
        <v>2968</v>
      </c>
      <c r="N1509">
        <v>236</v>
      </c>
      <c r="O1509" s="294">
        <v>7.9514824797843664</v>
      </c>
    </row>
    <row r="1510" spans="1:15" hidden="1">
      <c r="A1510" s="293">
        <v>48339693304</v>
      </c>
      <c r="B1510" t="s">
        <v>7383</v>
      </c>
      <c r="C1510">
        <v>48339</v>
      </c>
      <c r="D1510" t="s">
        <v>1992</v>
      </c>
      <c r="E1510">
        <v>6</v>
      </c>
      <c r="F1510">
        <v>109625</v>
      </c>
      <c r="G1510">
        <v>53973.75</v>
      </c>
      <c r="H1510">
        <v>75709.5</v>
      </c>
      <c r="I1510">
        <v>106804.75</v>
      </c>
      <c r="J1510" t="s">
        <v>2154</v>
      </c>
      <c r="K1510" s="294">
        <v>11.533288484853507</v>
      </c>
      <c r="L1510" t="s">
        <v>2152</v>
      </c>
      <c r="M1510">
        <v>2819</v>
      </c>
      <c r="N1510">
        <v>37</v>
      </c>
      <c r="O1510" s="294">
        <v>1.312522170982618</v>
      </c>
    </row>
    <row r="1511" spans="1:15" hidden="1">
      <c r="A1511" s="293">
        <v>48339690408</v>
      </c>
      <c r="B1511" t="s">
        <v>7310</v>
      </c>
      <c r="C1511">
        <v>48339</v>
      </c>
      <c r="D1511" t="s">
        <v>1992</v>
      </c>
      <c r="E1511">
        <v>6</v>
      </c>
      <c r="F1511">
        <v>109024</v>
      </c>
      <c r="G1511">
        <v>53973.75</v>
      </c>
      <c r="H1511">
        <v>75709.5</v>
      </c>
      <c r="I1511">
        <v>106804.75</v>
      </c>
      <c r="J1511" t="s">
        <v>2154</v>
      </c>
      <c r="K1511" s="294">
        <v>11.533288484853507</v>
      </c>
      <c r="L1511" t="s">
        <v>2152</v>
      </c>
      <c r="M1511">
        <v>5888</v>
      </c>
      <c r="N1511">
        <v>638</v>
      </c>
      <c r="O1511" s="294">
        <v>10.835597826086957</v>
      </c>
    </row>
    <row r="1512" spans="1:15" hidden="1">
      <c r="A1512" s="293">
        <v>48339692006</v>
      </c>
      <c r="B1512" t="s">
        <v>7345</v>
      </c>
      <c r="C1512">
        <v>48339</v>
      </c>
      <c r="D1512" t="s">
        <v>1992</v>
      </c>
      <c r="E1512">
        <v>6</v>
      </c>
      <c r="F1512">
        <v>108625</v>
      </c>
      <c r="G1512">
        <v>53973.75</v>
      </c>
      <c r="H1512">
        <v>75709.5</v>
      </c>
      <c r="I1512">
        <v>106804.75</v>
      </c>
      <c r="J1512" t="s">
        <v>2154</v>
      </c>
      <c r="K1512" s="294">
        <v>11.533288484853507</v>
      </c>
      <c r="L1512" t="s">
        <v>2152</v>
      </c>
      <c r="M1512">
        <v>9239</v>
      </c>
      <c r="N1512">
        <v>1479</v>
      </c>
      <c r="O1512" s="294">
        <v>16.008225998484686</v>
      </c>
    </row>
    <row r="1513" spans="1:15" hidden="1">
      <c r="A1513" s="293">
        <v>48339694206</v>
      </c>
      <c r="B1513" t="s">
        <v>7408</v>
      </c>
      <c r="C1513">
        <v>48339</v>
      </c>
      <c r="D1513" t="s">
        <v>1992</v>
      </c>
      <c r="E1513">
        <v>6</v>
      </c>
      <c r="F1513">
        <v>108591</v>
      </c>
      <c r="G1513">
        <v>53973.75</v>
      </c>
      <c r="H1513">
        <v>75709.5</v>
      </c>
      <c r="I1513">
        <v>106804.75</v>
      </c>
      <c r="J1513" t="s">
        <v>2154</v>
      </c>
      <c r="K1513" s="294">
        <v>11.533288484853507</v>
      </c>
      <c r="L1513" t="s">
        <v>2152</v>
      </c>
      <c r="M1513">
        <v>4427</v>
      </c>
      <c r="N1513">
        <v>89</v>
      </c>
      <c r="O1513" s="294">
        <v>2.0103907838265189</v>
      </c>
    </row>
    <row r="1514" spans="1:15" hidden="1">
      <c r="A1514" s="293">
        <v>48339692604</v>
      </c>
      <c r="B1514" t="s">
        <v>7365</v>
      </c>
      <c r="C1514">
        <v>48339</v>
      </c>
      <c r="D1514" t="s">
        <v>1992</v>
      </c>
      <c r="E1514">
        <v>6</v>
      </c>
      <c r="F1514">
        <v>106771</v>
      </c>
      <c r="G1514">
        <v>53973.75</v>
      </c>
      <c r="H1514">
        <v>75709.5</v>
      </c>
      <c r="I1514">
        <v>106804.75</v>
      </c>
      <c r="J1514" t="s">
        <v>2151</v>
      </c>
      <c r="K1514" s="294">
        <v>11.533288484853507</v>
      </c>
      <c r="L1514" t="s">
        <v>2152</v>
      </c>
      <c r="M1514">
        <v>9414</v>
      </c>
      <c r="N1514">
        <v>771</v>
      </c>
      <c r="O1514" s="294">
        <v>8.189929891650733</v>
      </c>
    </row>
    <row r="1515" spans="1:15" hidden="1">
      <c r="A1515" s="293">
        <v>48339694001</v>
      </c>
      <c r="B1515" t="s">
        <v>7398</v>
      </c>
      <c r="C1515">
        <v>48339</v>
      </c>
      <c r="D1515" t="s">
        <v>1992</v>
      </c>
      <c r="E1515">
        <v>6</v>
      </c>
      <c r="F1515">
        <v>106683</v>
      </c>
      <c r="G1515">
        <v>53973.75</v>
      </c>
      <c r="H1515">
        <v>75709.5</v>
      </c>
      <c r="I1515">
        <v>106804.75</v>
      </c>
      <c r="J1515" t="s">
        <v>2151</v>
      </c>
      <c r="K1515" s="294">
        <v>11.533288484853507</v>
      </c>
      <c r="L1515" t="s">
        <v>2157</v>
      </c>
      <c r="M1515">
        <v>6426</v>
      </c>
      <c r="N1515">
        <v>1514</v>
      </c>
      <c r="O1515" s="294">
        <v>23.560535325241208</v>
      </c>
    </row>
    <row r="1516" spans="1:15" hidden="1">
      <c r="A1516" s="293">
        <v>48339692804</v>
      </c>
      <c r="B1516" t="s">
        <v>7371</v>
      </c>
      <c r="C1516">
        <v>48339</v>
      </c>
      <c r="D1516" t="s">
        <v>1992</v>
      </c>
      <c r="E1516">
        <v>6</v>
      </c>
      <c r="F1516">
        <v>101154</v>
      </c>
      <c r="G1516">
        <v>53973.75</v>
      </c>
      <c r="H1516">
        <v>75709.5</v>
      </c>
      <c r="I1516">
        <v>106804.75</v>
      </c>
      <c r="J1516" t="s">
        <v>2151</v>
      </c>
      <c r="K1516" s="294">
        <v>11.533288484853507</v>
      </c>
      <c r="L1516" t="s">
        <v>2152</v>
      </c>
      <c r="M1516">
        <v>5095</v>
      </c>
      <c r="N1516">
        <v>836</v>
      </c>
      <c r="O1516" s="294">
        <v>16.408243375858685</v>
      </c>
    </row>
    <row r="1517" spans="1:15" hidden="1">
      <c r="A1517" s="293">
        <v>48339692402</v>
      </c>
      <c r="B1517" t="s">
        <v>7360</v>
      </c>
      <c r="C1517">
        <v>48339</v>
      </c>
      <c r="D1517" t="s">
        <v>1992</v>
      </c>
      <c r="E1517">
        <v>6</v>
      </c>
      <c r="F1517">
        <v>98654</v>
      </c>
      <c r="G1517">
        <v>53973.75</v>
      </c>
      <c r="H1517">
        <v>75709.5</v>
      </c>
      <c r="I1517">
        <v>106804.75</v>
      </c>
      <c r="J1517" t="s">
        <v>2151</v>
      </c>
      <c r="K1517" s="294">
        <v>11.533288484853507</v>
      </c>
      <c r="L1517" t="s">
        <v>2152</v>
      </c>
      <c r="M1517">
        <v>9535</v>
      </c>
      <c r="N1517">
        <v>908</v>
      </c>
      <c r="O1517" s="294">
        <v>9.5228106974305184</v>
      </c>
    </row>
    <row r="1518" spans="1:15" hidden="1">
      <c r="A1518" s="293">
        <v>48339694402</v>
      </c>
      <c r="B1518" t="s">
        <v>7421</v>
      </c>
      <c r="C1518">
        <v>48339</v>
      </c>
      <c r="D1518" t="s">
        <v>1992</v>
      </c>
      <c r="E1518">
        <v>6</v>
      </c>
      <c r="F1518">
        <v>98110</v>
      </c>
      <c r="G1518">
        <v>53973.75</v>
      </c>
      <c r="H1518">
        <v>75709.5</v>
      </c>
      <c r="I1518">
        <v>106804.75</v>
      </c>
      <c r="J1518" t="s">
        <v>2151</v>
      </c>
      <c r="K1518" s="294">
        <v>11.533288484853507</v>
      </c>
      <c r="L1518" t="s">
        <v>2152</v>
      </c>
      <c r="M1518">
        <v>4015</v>
      </c>
      <c r="N1518">
        <v>205</v>
      </c>
      <c r="O1518" s="294">
        <v>5.1058530510585305</v>
      </c>
    </row>
    <row r="1519" spans="1:15" hidden="1">
      <c r="A1519" s="293">
        <v>48339694603</v>
      </c>
      <c r="B1519" t="s">
        <v>7428</v>
      </c>
      <c r="C1519">
        <v>48339</v>
      </c>
      <c r="D1519" t="s">
        <v>1992</v>
      </c>
      <c r="E1519">
        <v>6</v>
      </c>
      <c r="F1519">
        <v>97750</v>
      </c>
      <c r="G1519">
        <v>53973.75</v>
      </c>
      <c r="H1519">
        <v>75709.5</v>
      </c>
      <c r="I1519">
        <v>106804.75</v>
      </c>
      <c r="J1519" t="s">
        <v>2151</v>
      </c>
      <c r="K1519" s="294">
        <v>11.533288484853507</v>
      </c>
      <c r="L1519" t="s">
        <v>2152</v>
      </c>
      <c r="M1519">
        <v>4410</v>
      </c>
      <c r="N1519">
        <v>511</v>
      </c>
      <c r="O1519" s="294">
        <v>11.587301587301587</v>
      </c>
    </row>
    <row r="1520" spans="1:15" hidden="1">
      <c r="A1520" s="293">
        <v>48339694307</v>
      </c>
      <c r="B1520" t="s">
        <v>7417</v>
      </c>
      <c r="C1520">
        <v>48339</v>
      </c>
      <c r="D1520" t="s">
        <v>1992</v>
      </c>
      <c r="E1520">
        <v>6</v>
      </c>
      <c r="F1520">
        <v>97250</v>
      </c>
      <c r="G1520">
        <v>53973.75</v>
      </c>
      <c r="H1520">
        <v>75709.5</v>
      </c>
      <c r="I1520">
        <v>106804.75</v>
      </c>
      <c r="J1520" t="s">
        <v>2151</v>
      </c>
      <c r="K1520" s="294">
        <v>11.533288484853507</v>
      </c>
      <c r="L1520" t="s">
        <v>2152</v>
      </c>
      <c r="M1520">
        <v>2289</v>
      </c>
      <c r="N1520">
        <v>311</v>
      </c>
      <c r="O1520" s="294">
        <v>13.586719091306248</v>
      </c>
    </row>
    <row r="1521" spans="1:15" hidden="1">
      <c r="A1521" s="293">
        <v>48339692702</v>
      </c>
      <c r="B1521" t="s">
        <v>7368</v>
      </c>
      <c r="C1521">
        <v>48339</v>
      </c>
      <c r="D1521" t="s">
        <v>1992</v>
      </c>
      <c r="E1521">
        <v>6</v>
      </c>
      <c r="F1521">
        <v>96097</v>
      </c>
      <c r="G1521">
        <v>53973.75</v>
      </c>
      <c r="H1521">
        <v>75709.5</v>
      </c>
      <c r="I1521">
        <v>106804.75</v>
      </c>
      <c r="J1521" t="s">
        <v>2151</v>
      </c>
      <c r="K1521" s="294">
        <v>11.533288484853507</v>
      </c>
      <c r="L1521" t="s">
        <v>2152</v>
      </c>
      <c r="M1521">
        <v>5128</v>
      </c>
      <c r="N1521">
        <v>382</v>
      </c>
      <c r="O1521" s="294">
        <v>7.4492979719188765</v>
      </c>
    </row>
    <row r="1522" spans="1:15" hidden="1">
      <c r="A1522" s="293">
        <v>48339692802</v>
      </c>
      <c r="B1522" t="s">
        <v>7369</v>
      </c>
      <c r="C1522">
        <v>48339</v>
      </c>
      <c r="D1522" t="s">
        <v>1992</v>
      </c>
      <c r="E1522">
        <v>6</v>
      </c>
      <c r="F1522">
        <v>95507</v>
      </c>
      <c r="G1522">
        <v>53973.75</v>
      </c>
      <c r="H1522">
        <v>75709.5</v>
      </c>
      <c r="I1522">
        <v>106804.75</v>
      </c>
      <c r="J1522" t="s">
        <v>2151</v>
      </c>
      <c r="K1522" s="294">
        <v>11.533288484853507</v>
      </c>
      <c r="L1522" t="s">
        <v>2152</v>
      </c>
      <c r="M1522">
        <v>10672</v>
      </c>
      <c r="N1522">
        <v>2021</v>
      </c>
      <c r="O1522" s="294">
        <v>18.937406296851574</v>
      </c>
    </row>
    <row r="1523" spans="1:15" hidden="1">
      <c r="A1523" s="293">
        <v>48339691900</v>
      </c>
      <c r="B1523" t="s">
        <v>7341</v>
      </c>
      <c r="C1523">
        <v>48339</v>
      </c>
      <c r="D1523" t="s">
        <v>1992</v>
      </c>
      <c r="E1523">
        <v>6</v>
      </c>
      <c r="F1523">
        <v>94366</v>
      </c>
      <c r="G1523">
        <v>53973.75</v>
      </c>
      <c r="H1523">
        <v>75709.5</v>
      </c>
      <c r="I1523">
        <v>106804.75</v>
      </c>
      <c r="J1523" t="s">
        <v>2151</v>
      </c>
      <c r="K1523" s="294">
        <v>11.533288484853507</v>
      </c>
      <c r="L1523" t="s">
        <v>2152</v>
      </c>
      <c r="M1523">
        <v>5687</v>
      </c>
      <c r="N1523">
        <v>1094</v>
      </c>
      <c r="O1523" s="294">
        <v>19.236855987339545</v>
      </c>
    </row>
    <row r="1524" spans="1:15" hidden="1">
      <c r="A1524" s="293">
        <v>48339691802</v>
      </c>
      <c r="B1524" t="s">
        <v>7340</v>
      </c>
      <c r="C1524">
        <v>48339</v>
      </c>
      <c r="D1524" t="s">
        <v>1992</v>
      </c>
      <c r="E1524">
        <v>6</v>
      </c>
      <c r="F1524">
        <v>94000</v>
      </c>
      <c r="G1524">
        <v>53973.75</v>
      </c>
      <c r="H1524">
        <v>75709.5</v>
      </c>
      <c r="I1524">
        <v>106804.75</v>
      </c>
      <c r="J1524" t="s">
        <v>2151</v>
      </c>
      <c r="K1524" s="294">
        <v>11.533288484853507</v>
      </c>
      <c r="L1524" t="s">
        <v>2152</v>
      </c>
      <c r="M1524">
        <v>2774</v>
      </c>
      <c r="N1524">
        <v>141</v>
      </c>
      <c r="O1524" s="294">
        <v>5.082912761355443</v>
      </c>
    </row>
    <row r="1525" spans="1:15" hidden="1">
      <c r="A1525" s="293">
        <v>48339692103</v>
      </c>
      <c r="B1525" t="s">
        <v>7352</v>
      </c>
      <c r="C1525">
        <v>48339</v>
      </c>
      <c r="D1525" t="s">
        <v>1992</v>
      </c>
      <c r="E1525">
        <v>6</v>
      </c>
      <c r="F1525">
        <v>93157</v>
      </c>
      <c r="G1525">
        <v>53973.75</v>
      </c>
      <c r="H1525">
        <v>75709.5</v>
      </c>
      <c r="I1525">
        <v>106804.75</v>
      </c>
      <c r="J1525" t="s">
        <v>2151</v>
      </c>
      <c r="K1525" s="294">
        <v>11.533288484853507</v>
      </c>
      <c r="L1525" t="s">
        <v>2152</v>
      </c>
      <c r="M1525">
        <v>5013</v>
      </c>
      <c r="N1525">
        <v>390</v>
      </c>
      <c r="O1525" s="294">
        <v>7.7797725912627165</v>
      </c>
    </row>
    <row r="1526" spans="1:15" hidden="1">
      <c r="A1526" s="293">
        <v>48339694602</v>
      </c>
      <c r="B1526" t="s">
        <v>7427</v>
      </c>
      <c r="C1526">
        <v>48339</v>
      </c>
      <c r="D1526" t="s">
        <v>1992</v>
      </c>
      <c r="E1526">
        <v>6</v>
      </c>
      <c r="F1526">
        <v>92500</v>
      </c>
      <c r="G1526">
        <v>53973.75</v>
      </c>
      <c r="H1526">
        <v>75709.5</v>
      </c>
      <c r="I1526">
        <v>106804.75</v>
      </c>
      <c r="J1526" t="s">
        <v>2151</v>
      </c>
      <c r="K1526" s="294">
        <v>11.533288484853507</v>
      </c>
      <c r="L1526" t="s">
        <v>2152</v>
      </c>
      <c r="M1526">
        <v>1770</v>
      </c>
      <c r="N1526">
        <v>212</v>
      </c>
      <c r="O1526" s="294">
        <v>11.977401129943503</v>
      </c>
    </row>
    <row r="1527" spans="1:15" hidden="1">
      <c r="A1527" s="293">
        <v>48339690203</v>
      </c>
      <c r="B1527" t="s">
        <v>7299</v>
      </c>
      <c r="C1527">
        <v>48339</v>
      </c>
      <c r="D1527" t="s">
        <v>1992</v>
      </c>
      <c r="E1527">
        <v>6</v>
      </c>
      <c r="F1527">
        <v>92316</v>
      </c>
      <c r="G1527">
        <v>53973.75</v>
      </c>
      <c r="H1527">
        <v>75709.5</v>
      </c>
      <c r="I1527">
        <v>106804.75</v>
      </c>
      <c r="J1527" t="s">
        <v>2151</v>
      </c>
      <c r="K1527" s="294">
        <v>11.533288484853507</v>
      </c>
      <c r="L1527" t="s">
        <v>2152</v>
      </c>
      <c r="M1527">
        <v>4884</v>
      </c>
      <c r="N1527">
        <v>554</v>
      </c>
      <c r="O1527" s="294">
        <v>11.343161343161343</v>
      </c>
    </row>
    <row r="1528" spans="1:15" hidden="1">
      <c r="A1528" s="293">
        <v>48339690204</v>
      </c>
      <c r="B1528" t="s">
        <v>7300</v>
      </c>
      <c r="C1528">
        <v>48339</v>
      </c>
      <c r="D1528" t="s">
        <v>1992</v>
      </c>
      <c r="E1528">
        <v>6</v>
      </c>
      <c r="F1528">
        <v>92254</v>
      </c>
      <c r="G1528">
        <v>53973.75</v>
      </c>
      <c r="H1528">
        <v>75709.5</v>
      </c>
      <c r="I1528">
        <v>106804.75</v>
      </c>
      <c r="J1528" t="s">
        <v>2151</v>
      </c>
      <c r="K1528" s="294">
        <v>11.533288484853507</v>
      </c>
      <c r="L1528" t="s">
        <v>2152</v>
      </c>
      <c r="M1528">
        <v>5060</v>
      </c>
      <c r="N1528">
        <v>271</v>
      </c>
      <c r="O1528" s="294">
        <v>5.3557312252964433</v>
      </c>
    </row>
    <row r="1529" spans="1:15" hidden="1">
      <c r="A1529" s="293">
        <v>48339694209</v>
      </c>
      <c r="B1529" t="s">
        <v>7411</v>
      </c>
      <c r="C1529">
        <v>48339</v>
      </c>
      <c r="D1529" t="s">
        <v>1992</v>
      </c>
      <c r="E1529">
        <v>6</v>
      </c>
      <c r="F1529">
        <v>92143</v>
      </c>
      <c r="G1529">
        <v>53973.75</v>
      </c>
      <c r="H1529">
        <v>75709.5</v>
      </c>
      <c r="I1529">
        <v>106804.75</v>
      </c>
      <c r="J1529" t="s">
        <v>2151</v>
      </c>
      <c r="K1529" s="294">
        <v>11.533288484853507</v>
      </c>
      <c r="L1529" t="s">
        <v>2152</v>
      </c>
      <c r="M1529">
        <v>3287</v>
      </c>
      <c r="N1529">
        <v>515</v>
      </c>
      <c r="O1529" s="294">
        <v>15.66778217219349</v>
      </c>
    </row>
    <row r="1530" spans="1:15" hidden="1">
      <c r="A1530" s="293">
        <v>48339693902</v>
      </c>
      <c r="B1530" t="s">
        <v>7395</v>
      </c>
      <c r="C1530">
        <v>48339</v>
      </c>
      <c r="D1530" t="s">
        <v>1992</v>
      </c>
      <c r="E1530">
        <v>6</v>
      </c>
      <c r="F1530">
        <v>92054</v>
      </c>
      <c r="G1530">
        <v>53973.75</v>
      </c>
      <c r="H1530">
        <v>75709.5</v>
      </c>
      <c r="I1530">
        <v>106804.75</v>
      </c>
      <c r="J1530" t="s">
        <v>2151</v>
      </c>
      <c r="K1530" s="294">
        <v>11.533288484853507</v>
      </c>
      <c r="L1530" t="s">
        <v>2152</v>
      </c>
      <c r="M1530">
        <v>4794</v>
      </c>
      <c r="N1530">
        <v>815</v>
      </c>
      <c r="O1530" s="294">
        <v>17.000417188151857</v>
      </c>
    </row>
    <row r="1531" spans="1:15" hidden="1">
      <c r="A1531" s="293">
        <v>48339690405</v>
      </c>
      <c r="B1531" t="s">
        <v>7307</v>
      </c>
      <c r="C1531">
        <v>48339</v>
      </c>
      <c r="D1531" t="s">
        <v>1992</v>
      </c>
      <c r="E1531">
        <v>6</v>
      </c>
      <c r="F1531">
        <v>92029</v>
      </c>
      <c r="G1531">
        <v>53973.75</v>
      </c>
      <c r="H1531">
        <v>75709.5</v>
      </c>
      <c r="I1531">
        <v>106804.75</v>
      </c>
      <c r="J1531" t="s">
        <v>2151</v>
      </c>
      <c r="K1531" s="294">
        <v>11.533288484853507</v>
      </c>
      <c r="L1531" t="s">
        <v>2152</v>
      </c>
      <c r="M1531">
        <v>5029</v>
      </c>
      <c r="N1531">
        <v>366</v>
      </c>
      <c r="O1531" s="294">
        <v>7.2777888248160671</v>
      </c>
    </row>
    <row r="1532" spans="1:15" hidden="1">
      <c r="A1532" s="293">
        <v>48339691500</v>
      </c>
      <c r="B1532" t="s">
        <v>7335</v>
      </c>
      <c r="C1532">
        <v>48339</v>
      </c>
      <c r="D1532" t="s">
        <v>1992</v>
      </c>
      <c r="E1532">
        <v>6</v>
      </c>
      <c r="F1532">
        <v>89453</v>
      </c>
      <c r="G1532">
        <v>53973.75</v>
      </c>
      <c r="H1532">
        <v>75709.5</v>
      </c>
      <c r="I1532">
        <v>106804.75</v>
      </c>
      <c r="J1532" t="s">
        <v>2151</v>
      </c>
      <c r="K1532" s="294">
        <v>11.533288484853507</v>
      </c>
      <c r="L1532" t="s">
        <v>2152</v>
      </c>
      <c r="M1532">
        <v>5696</v>
      </c>
      <c r="N1532">
        <v>700</v>
      </c>
      <c r="O1532" s="294">
        <v>12.289325842696629</v>
      </c>
    </row>
    <row r="1533" spans="1:15" hidden="1">
      <c r="A1533" s="293">
        <v>48339693703</v>
      </c>
      <c r="B1533" t="s">
        <v>7392</v>
      </c>
      <c r="C1533">
        <v>48339</v>
      </c>
      <c r="D1533" t="s">
        <v>1992</v>
      </c>
      <c r="E1533">
        <v>6</v>
      </c>
      <c r="F1533">
        <v>88600</v>
      </c>
      <c r="G1533">
        <v>53973.75</v>
      </c>
      <c r="H1533">
        <v>75709.5</v>
      </c>
      <c r="I1533">
        <v>106804.75</v>
      </c>
      <c r="J1533" t="s">
        <v>2151</v>
      </c>
      <c r="K1533" s="294">
        <v>11.533288484853507</v>
      </c>
      <c r="L1533" t="s">
        <v>2152</v>
      </c>
      <c r="M1533">
        <v>7191</v>
      </c>
      <c r="N1533">
        <v>219</v>
      </c>
      <c r="O1533" s="294">
        <v>3.045473508552357</v>
      </c>
    </row>
    <row r="1534" spans="1:15" hidden="1">
      <c r="A1534" s="293">
        <v>48339690207</v>
      </c>
      <c r="B1534" t="s">
        <v>7303</v>
      </c>
      <c r="C1534">
        <v>48339</v>
      </c>
      <c r="D1534" t="s">
        <v>1992</v>
      </c>
      <c r="E1534">
        <v>6</v>
      </c>
      <c r="F1534">
        <v>88239</v>
      </c>
      <c r="G1534">
        <v>53973.75</v>
      </c>
      <c r="H1534">
        <v>75709.5</v>
      </c>
      <c r="I1534">
        <v>106804.75</v>
      </c>
      <c r="J1534" t="s">
        <v>2151</v>
      </c>
      <c r="K1534" s="294">
        <v>11.533288484853507</v>
      </c>
      <c r="L1534" t="s">
        <v>2152</v>
      </c>
      <c r="M1534">
        <v>5765</v>
      </c>
      <c r="N1534">
        <v>965</v>
      </c>
      <c r="O1534" s="294">
        <v>16.738941890719861</v>
      </c>
    </row>
    <row r="1535" spans="1:15" hidden="1">
      <c r="A1535" s="293">
        <v>48339694205</v>
      </c>
      <c r="B1535" t="s">
        <v>7407</v>
      </c>
      <c r="C1535">
        <v>48339</v>
      </c>
      <c r="D1535" t="s">
        <v>1992</v>
      </c>
      <c r="E1535">
        <v>6</v>
      </c>
      <c r="F1535">
        <v>87500</v>
      </c>
      <c r="G1535">
        <v>53973.75</v>
      </c>
      <c r="H1535">
        <v>75709.5</v>
      </c>
      <c r="I1535">
        <v>106804.75</v>
      </c>
      <c r="J1535" t="s">
        <v>2151</v>
      </c>
      <c r="K1535" s="294">
        <v>11.533288484853507</v>
      </c>
      <c r="L1535" t="s">
        <v>2152</v>
      </c>
      <c r="M1535">
        <v>1376</v>
      </c>
      <c r="N1535">
        <v>9</v>
      </c>
      <c r="O1535" s="294">
        <v>0.65406976744186052</v>
      </c>
    </row>
    <row r="1536" spans="1:15" hidden="1">
      <c r="A1536" s="293">
        <v>48339694309</v>
      </c>
      <c r="B1536" t="s">
        <v>7419</v>
      </c>
      <c r="C1536">
        <v>48339</v>
      </c>
      <c r="D1536" t="s">
        <v>1992</v>
      </c>
      <c r="E1536">
        <v>6</v>
      </c>
      <c r="F1536">
        <v>87500</v>
      </c>
      <c r="G1536">
        <v>53973.75</v>
      </c>
      <c r="H1536">
        <v>75709.5</v>
      </c>
      <c r="I1536">
        <v>106804.75</v>
      </c>
      <c r="J1536" t="s">
        <v>2151</v>
      </c>
      <c r="K1536" s="294">
        <v>11.533288484853507</v>
      </c>
      <c r="L1536" t="s">
        <v>2152</v>
      </c>
      <c r="M1536">
        <v>2946</v>
      </c>
      <c r="N1536">
        <v>60</v>
      </c>
      <c r="O1536" s="294">
        <v>2.0366598778004072</v>
      </c>
    </row>
    <row r="1537" spans="1:15" hidden="1">
      <c r="A1537" s="293">
        <v>48339694208</v>
      </c>
      <c r="B1537" t="s">
        <v>7410</v>
      </c>
      <c r="C1537">
        <v>48339</v>
      </c>
      <c r="D1537" t="s">
        <v>1992</v>
      </c>
      <c r="E1537">
        <v>6</v>
      </c>
      <c r="F1537">
        <v>86750</v>
      </c>
      <c r="G1537">
        <v>53973.75</v>
      </c>
      <c r="H1537">
        <v>75709.5</v>
      </c>
      <c r="I1537">
        <v>106804.75</v>
      </c>
      <c r="J1537" t="s">
        <v>2151</v>
      </c>
      <c r="K1537" s="294">
        <v>11.533288484853507</v>
      </c>
      <c r="L1537" t="s">
        <v>2152</v>
      </c>
      <c r="M1537">
        <v>4323</v>
      </c>
      <c r="N1537">
        <v>456</v>
      </c>
      <c r="O1537" s="294">
        <v>10.54823039555864</v>
      </c>
    </row>
    <row r="1538" spans="1:15" hidden="1">
      <c r="A1538" s="293">
        <v>48339692007</v>
      </c>
      <c r="B1538" t="s">
        <v>7346</v>
      </c>
      <c r="C1538">
        <v>48339</v>
      </c>
      <c r="D1538" t="s">
        <v>1992</v>
      </c>
      <c r="E1538">
        <v>6</v>
      </c>
      <c r="F1538">
        <v>86728</v>
      </c>
      <c r="G1538">
        <v>53973.75</v>
      </c>
      <c r="H1538">
        <v>75709.5</v>
      </c>
      <c r="I1538">
        <v>106804.75</v>
      </c>
      <c r="J1538" t="s">
        <v>2151</v>
      </c>
      <c r="K1538" s="294">
        <v>11.533288484853507</v>
      </c>
      <c r="L1538" t="s">
        <v>2152</v>
      </c>
      <c r="M1538">
        <v>6190</v>
      </c>
      <c r="N1538">
        <v>260</v>
      </c>
      <c r="O1538" s="294">
        <v>4.2003231017770597</v>
      </c>
    </row>
    <row r="1539" spans="1:15" hidden="1">
      <c r="A1539" s="293">
        <v>48339691401</v>
      </c>
      <c r="B1539" t="s">
        <v>7332</v>
      </c>
      <c r="C1539">
        <v>48339</v>
      </c>
      <c r="D1539" t="s">
        <v>1992</v>
      </c>
      <c r="E1539">
        <v>6</v>
      </c>
      <c r="F1539">
        <v>86651</v>
      </c>
      <c r="G1539">
        <v>53973.75</v>
      </c>
      <c r="H1539">
        <v>75709.5</v>
      </c>
      <c r="I1539">
        <v>106804.75</v>
      </c>
      <c r="J1539" t="s">
        <v>2151</v>
      </c>
      <c r="K1539" s="294">
        <v>11.533288484853507</v>
      </c>
      <c r="L1539" t="s">
        <v>2152</v>
      </c>
      <c r="M1539">
        <v>2792</v>
      </c>
      <c r="N1539">
        <v>161</v>
      </c>
      <c r="O1539" s="294">
        <v>5.766475644699141</v>
      </c>
    </row>
    <row r="1540" spans="1:15" hidden="1">
      <c r="A1540" s="293">
        <v>48339691602</v>
      </c>
      <c r="B1540" t="s">
        <v>7337</v>
      </c>
      <c r="C1540">
        <v>48339</v>
      </c>
      <c r="D1540" t="s">
        <v>1992</v>
      </c>
      <c r="E1540">
        <v>6</v>
      </c>
      <c r="F1540">
        <v>84254</v>
      </c>
      <c r="G1540">
        <v>53973.75</v>
      </c>
      <c r="H1540">
        <v>75709.5</v>
      </c>
      <c r="I1540">
        <v>106804.75</v>
      </c>
      <c r="J1540" t="s">
        <v>2151</v>
      </c>
      <c r="K1540" s="294">
        <v>11.533288484853507</v>
      </c>
      <c r="L1540" t="s">
        <v>2152</v>
      </c>
      <c r="M1540">
        <v>5165</v>
      </c>
      <c r="N1540">
        <v>181</v>
      </c>
      <c r="O1540" s="294">
        <v>3.5043562439496614</v>
      </c>
    </row>
    <row r="1541" spans="1:15" hidden="1">
      <c r="A1541" s="293">
        <v>48339693502</v>
      </c>
      <c r="B1541" t="s">
        <v>7387</v>
      </c>
      <c r="C1541">
        <v>48339</v>
      </c>
      <c r="D1541" t="s">
        <v>1992</v>
      </c>
      <c r="E1541">
        <v>6</v>
      </c>
      <c r="F1541">
        <v>83947</v>
      </c>
      <c r="G1541">
        <v>53973.75</v>
      </c>
      <c r="H1541">
        <v>75709.5</v>
      </c>
      <c r="I1541">
        <v>106804.75</v>
      </c>
      <c r="J1541" t="s">
        <v>2151</v>
      </c>
      <c r="K1541" s="294">
        <v>11.533288484853507</v>
      </c>
      <c r="L1541" t="s">
        <v>2152</v>
      </c>
      <c r="M1541">
        <v>2129</v>
      </c>
      <c r="N1541">
        <v>25</v>
      </c>
      <c r="O1541" s="294">
        <v>1.1742602160638798</v>
      </c>
    </row>
    <row r="1542" spans="1:15" hidden="1">
      <c r="A1542" s="293">
        <v>48339690102</v>
      </c>
      <c r="B1542" t="s">
        <v>7298</v>
      </c>
      <c r="C1542">
        <v>48339</v>
      </c>
      <c r="D1542" t="s">
        <v>1992</v>
      </c>
      <c r="E1542">
        <v>6</v>
      </c>
      <c r="F1542">
        <v>82865</v>
      </c>
      <c r="G1542">
        <v>53973.75</v>
      </c>
      <c r="H1542">
        <v>75709.5</v>
      </c>
      <c r="I1542">
        <v>106804.75</v>
      </c>
      <c r="J1542" t="s">
        <v>2151</v>
      </c>
      <c r="K1542" s="294">
        <v>11.533288484853507</v>
      </c>
      <c r="L1542" t="s">
        <v>2152</v>
      </c>
      <c r="M1542">
        <v>7018</v>
      </c>
      <c r="N1542">
        <v>857</v>
      </c>
      <c r="O1542" s="294">
        <v>12.211456255343403</v>
      </c>
    </row>
    <row r="1543" spans="1:15" hidden="1">
      <c r="A1543" s="293">
        <v>48339692202</v>
      </c>
      <c r="B1543" t="s">
        <v>7354</v>
      </c>
      <c r="C1543">
        <v>48339</v>
      </c>
      <c r="D1543" t="s">
        <v>1992</v>
      </c>
      <c r="E1543">
        <v>6</v>
      </c>
      <c r="F1543">
        <v>81795</v>
      </c>
      <c r="G1543">
        <v>53973.75</v>
      </c>
      <c r="H1543">
        <v>75709.5</v>
      </c>
      <c r="I1543">
        <v>106804.75</v>
      </c>
      <c r="J1543" t="s">
        <v>2151</v>
      </c>
      <c r="K1543" s="294">
        <v>11.533288484853507</v>
      </c>
      <c r="L1543" t="s">
        <v>2152</v>
      </c>
      <c r="M1543">
        <v>5456</v>
      </c>
      <c r="N1543">
        <v>409</v>
      </c>
      <c r="O1543" s="294">
        <v>7.4963343108504406</v>
      </c>
    </row>
    <row r="1544" spans="1:15" hidden="1">
      <c r="A1544" s="293">
        <v>48339694401</v>
      </c>
      <c r="B1544" t="s">
        <v>7420</v>
      </c>
      <c r="C1544">
        <v>48339</v>
      </c>
      <c r="D1544" t="s">
        <v>1992</v>
      </c>
      <c r="E1544">
        <v>6</v>
      </c>
      <c r="F1544">
        <v>81750</v>
      </c>
      <c r="G1544">
        <v>53973.75</v>
      </c>
      <c r="H1544">
        <v>75709.5</v>
      </c>
      <c r="I1544">
        <v>106804.75</v>
      </c>
      <c r="J1544" t="s">
        <v>2151</v>
      </c>
      <c r="K1544" s="294">
        <v>11.533288484853507</v>
      </c>
      <c r="L1544" t="s">
        <v>2152</v>
      </c>
      <c r="M1544">
        <v>3140</v>
      </c>
      <c r="N1544">
        <v>238</v>
      </c>
      <c r="O1544" s="294">
        <v>7.5796178343949041</v>
      </c>
    </row>
    <row r="1545" spans="1:15" hidden="1">
      <c r="A1545" s="293">
        <v>48339694106</v>
      </c>
      <c r="B1545" t="s">
        <v>7403</v>
      </c>
      <c r="C1545">
        <v>48339</v>
      </c>
      <c r="D1545" t="s">
        <v>1992</v>
      </c>
      <c r="E1545">
        <v>6</v>
      </c>
      <c r="F1545">
        <v>80590</v>
      </c>
      <c r="G1545">
        <v>53973.75</v>
      </c>
      <c r="H1545">
        <v>75709.5</v>
      </c>
      <c r="I1545">
        <v>106804.75</v>
      </c>
      <c r="J1545" t="s">
        <v>2151</v>
      </c>
      <c r="K1545" s="294">
        <v>11.533288484853507</v>
      </c>
      <c r="L1545" t="s">
        <v>2157</v>
      </c>
      <c r="M1545">
        <v>6047</v>
      </c>
      <c r="N1545">
        <v>1434</v>
      </c>
      <c r="O1545" s="294">
        <v>23.714238465354718</v>
      </c>
    </row>
    <row r="1546" spans="1:15" hidden="1">
      <c r="A1546" s="293">
        <v>48339693102</v>
      </c>
      <c r="B1546" t="s">
        <v>7375</v>
      </c>
      <c r="C1546">
        <v>48339</v>
      </c>
      <c r="D1546" t="s">
        <v>1992</v>
      </c>
      <c r="E1546">
        <v>6</v>
      </c>
      <c r="F1546">
        <v>80232</v>
      </c>
      <c r="G1546">
        <v>53973.75</v>
      </c>
      <c r="H1546">
        <v>75709.5</v>
      </c>
      <c r="I1546">
        <v>106804.75</v>
      </c>
      <c r="J1546" t="s">
        <v>2151</v>
      </c>
      <c r="K1546" s="294">
        <v>11.533288484853507</v>
      </c>
      <c r="L1546" t="s">
        <v>2152</v>
      </c>
      <c r="M1546">
        <v>6678</v>
      </c>
      <c r="N1546">
        <v>670</v>
      </c>
      <c r="O1546" s="294">
        <v>10.032943995208147</v>
      </c>
    </row>
    <row r="1547" spans="1:15" hidden="1">
      <c r="A1547" s="293">
        <v>48339691601</v>
      </c>
      <c r="B1547" t="s">
        <v>7336</v>
      </c>
      <c r="C1547">
        <v>48339</v>
      </c>
      <c r="D1547" t="s">
        <v>1992</v>
      </c>
      <c r="E1547">
        <v>6</v>
      </c>
      <c r="F1547">
        <v>79435</v>
      </c>
      <c r="G1547">
        <v>53973.75</v>
      </c>
      <c r="H1547">
        <v>75709.5</v>
      </c>
      <c r="I1547">
        <v>106804.75</v>
      </c>
      <c r="J1547" t="s">
        <v>2151</v>
      </c>
      <c r="K1547" s="294">
        <v>11.533288484853507</v>
      </c>
      <c r="L1547" t="s">
        <v>2152</v>
      </c>
      <c r="M1547">
        <v>4189</v>
      </c>
      <c r="N1547">
        <v>254</v>
      </c>
      <c r="O1547" s="294">
        <v>6.0634996419193126</v>
      </c>
    </row>
    <row r="1548" spans="1:15" hidden="1">
      <c r="A1548" s="293">
        <v>48339694204</v>
      </c>
      <c r="B1548" t="s">
        <v>7406</v>
      </c>
      <c r="C1548">
        <v>48339</v>
      </c>
      <c r="D1548" t="s">
        <v>1992</v>
      </c>
      <c r="E1548">
        <v>6</v>
      </c>
      <c r="F1548">
        <v>78359</v>
      </c>
      <c r="G1548">
        <v>53973.75</v>
      </c>
      <c r="H1548">
        <v>75709.5</v>
      </c>
      <c r="I1548">
        <v>106804.75</v>
      </c>
      <c r="J1548" t="s">
        <v>2151</v>
      </c>
      <c r="K1548" s="294">
        <v>11.533288484853507</v>
      </c>
      <c r="L1548" t="s">
        <v>2152</v>
      </c>
      <c r="M1548">
        <v>5505</v>
      </c>
      <c r="N1548">
        <v>677</v>
      </c>
      <c r="O1548" s="294">
        <v>12.297910990009083</v>
      </c>
    </row>
    <row r="1549" spans="1:15" hidden="1">
      <c r="A1549" s="293">
        <v>48339694305</v>
      </c>
      <c r="B1549" t="s">
        <v>7415</v>
      </c>
      <c r="C1549">
        <v>48339</v>
      </c>
      <c r="D1549" t="s">
        <v>1992</v>
      </c>
      <c r="E1549">
        <v>6</v>
      </c>
      <c r="F1549">
        <v>77500</v>
      </c>
      <c r="G1549">
        <v>53973.75</v>
      </c>
      <c r="H1549">
        <v>75709.5</v>
      </c>
      <c r="I1549">
        <v>106804.75</v>
      </c>
      <c r="J1549" t="s">
        <v>2151</v>
      </c>
      <c r="K1549" s="294">
        <v>11.533288484853507</v>
      </c>
      <c r="L1549" t="s">
        <v>2152</v>
      </c>
      <c r="M1549">
        <v>5314</v>
      </c>
      <c r="N1549">
        <v>343</v>
      </c>
      <c r="O1549" s="294">
        <v>6.4546480993601802</v>
      </c>
    </row>
    <row r="1550" spans="1:15" hidden="1">
      <c r="A1550" s="293">
        <v>48339693002</v>
      </c>
      <c r="B1550" t="s">
        <v>7374</v>
      </c>
      <c r="C1550">
        <v>48339</v>
      </c>
      <c r="D1550" t="s">
        <v>1992</v>
      </c>
      <c r="E1550">
        <v>6</v>
      </c>
      <c r="F1550">
        <v>77363</v>
      </c>
      <c r="G1550">
        <v>53973.75</v>
      </c>
      <c r="H1550">
        <v>75709.5</v>
      </c>
      <c r="I1550">
        <v>106804.75</v>
      </c>
      <c r="J1550" t="s">
        <v>2151</v>
      </c>
      <c r="K1550" s="294">
        <v>11.533288484853507</v>
      </c>
      <c r="L1550" t="s">
        <v>2157</v>
      </c>
      <c r="M1550">
        <v>9270</v>
      </c>
      <c r="N1550">
        <v>1912</v>
      </c>
      <c r="O1550" s="294">
        <v>20.625674217907228</v>
      </c>
    </row>
    <row r="1551" spans="1:15" hidden="1">
      <c r="A1551" s="293">
        <v>48339692701</v>
      </c>
      <c r="B1551" t="s">
        <v>7367</v>
      </c>
      <c r="C1551">
        <v>48339</v>
      </c>
      <c r="D1551" t="s">
        <v>1992</v>
      </c>
      <c r="E1551">
        <v>6</v>
      </c>
      <c r="F1551">
        <v>76250</v>
      </c>
      <c r="G1551">
        <v>53973.75</v>
      </c>
      <c r="H1551">
        <v>75709.5</v>
      </c>
      <c r="I1551">
        <v>106804.75</v>
      </c>
      <c r="J1551" t="s">
        <v>2151</v>
      </c>
      <c r="K1551" s="294">
        <v>11.533288484853507</v>
      </c>
      <c r="L1551" t="s">
        <v>2152</v>
      </c>
      <c r="M1551">
        <v>3902</v>
      </c>
      <c r="N1551">
        <v>501</v>
      </c>
      <c r="O1551" s="294">
        <v>12.839569451563301</v>
      </c>
    </row>
    <row r="1552" spans="1:15" hidden="1">
      <c r="A1552" s="293">
        <v>48339692803</v>
      </c>
      <c r="B1552" t="s">
        <v>7370</v>
      </c>
      <c r="C1552">
        <v>48339</v>
      </c>
      <c r="D1552" t="s">
        <v>1992</v>
      </c>
      <c r="E1552">
        <v>6</v>
      </c>
      <c r="F1552">
        <v>75611</v>
      </c>
      <c r="G1552">
        <v>53973.75</v>
      </c>
      <c r="H1552">
        <v>75709.5</v>
      </c>
      <c r="I1552">
        <v>106804.75</v>
      </c>
      <c r="J1552" t="s">
        <v>2164</v>
      </c>
      <c r="K1552" s="294">
        <v>11.533288484853507</v>
      </c>
      <c r="L1552" t="s">
        <v>2152</v>
      </c>
      <c r="M1552">
        <v>6533</v>
      </c>
      <c r="N1552">
        <v>957</v>
      </c>
      <c r="O1552" s="294">
        <v>14.648706566661565</v>
      </c>
    </row>
    <row r="1553" spans="1:15" hidden="1">
      <c r="A1553" s="293">
        <v>48339694403</v>
      </c>
      <c r="B1553" t="s">
        <v>7422</v>
      </c>
      <c r="C1553">
        <v>48339</v>
      </c>
      <c r="D1553" t="s">
        <v>1992</v>
      </c>
      <c r="E1553">
        <v>6</v>
      </c>
      <c r="F1553">
        <v>75433</v>
      </c>
      <c r="G1553">
        <v>53973.75</v>
      </c>
      <c r="H1553">
        <v>75709.5</v>
      </c>
      <c r="I1553">
        <v>106804.75</v>
      </c>
      <c r="J1553" t="s">
        <v>2164</v>
      </c>
      <c r="K1553" s="294">
        <v>11.533288484853507</v>
      </c>
      <c r="L1553" t="s">
        <v>2152</v>
      </c>
      <c r="M1553">
        <v>2891</v>
      </c>
      <c r="N1553">
        <v>377</v>
      </c>
      <c r="O1553" s="294">
        <v>13.04047042545832</v>
      </c>
    </row>
    <row r="1554" spans="1:15" hidden="1">
      <c r="A1554" s="293">
        <v>48339692401</v>
      </c>
      <c r="B1554" t="s">
        <v>7359</v>
      </c>
      <c r="C1554">
        <v>48339</v>
      </c>
      <c r="D1554" t="s">
        <v>1992</v>
      </c>
      <c r="E1554">
        <v>6</v>
      </c>
      <c r="F1554">
        <v>75072</v>
      </c>
      <c r="G1554">
        <v>53973.75</v>
      </c>
      <c r="H1554">
        <v>75709.5</v>
      </c>
      <c r="I1554">
        <v>106804.75</v>
      </c>
      <c r="J1554" t="s">
        <v>2164</v>
      </c>
      <c r="K1554" s="294">
        <v>11.533288484853507</v>
      </c>
      <c r="L1554" t="s">
        <v>2152</v>
      </c>
      <c r="M1554">
        <v>4725</v>
      </c>
      <c r="N1554">
        <v>373</v>
      </c>
      <c r="O1554" s="294">
        <v>7.894179894179894</v>
      </c>
    </row>
    <row r="1555" spans="1:15" hidden="1">
      <c r="A1555" s="293">
        <v>48339694601</v>
      </c>
      <c r="B1555" t="s">
        <v>7426</v>
      </c>
      <c r="C1555">
        <v>48339</v>
      </c>
      <c r="D1555" t="s">
        <v>1992</v>
      </c>
      <c r="E1555">
        <v>6</v>
      </c>
      <c r="F1555">
        <v>73958</v>
      </c>
      <c r="G1555">
        <v>53973.75</v>
      </c>
      <c r="H1555">
        <v>75709.5</v>
      </c>
      <c r="I1555">
        <v>106804.75</v>
      </c>
      <c r="J1555" t="s">
        <v>2164</v>
      </c>
      <c r="K1555" s="294">
        <v>11.533288484853507</v>
      </c>
      <c r="L1555" t="s">
        <v>2152</v>
      </c>
      <c r="M1555">
        <v>2055</v>
      </c>
      <c r="N1555">
        <v>171</v>
      </c>
      <c r="O1555" s="294">
        <v>8.3211678832116789</v>
      </c>
    </row>
    <row r="1556" spans="1:15" hidden="1">
      <c r="A1556" s="293">
        <v>48339692201</v>
      </c>
      <c r="B1556" t="s">
        <v>7353</v>
      </c>
      <c r="C1556">
        <v>48339</v>
      </c>
      <c r="D1556" t="s">
        <v>1992</v>
      </c>
      <c r="E1556">
        <v>6</v>
      </c>
      <c r="F1556">
        <v>73929</v>
      </c>
      <c r="G1556">
        <v>53973.75</v>
      </c>
      <c r="H1556">
        <v>75709.5</v>
      </c>
      <c r="I1556">
        <v>106804.75</v>
      </c>
      <c r="J1556" t="s">
        <v>2164</v>
      </c>
      <c r="K1556" s="294">
        <v>11.533288484853507</v>
      </c>
      <c r="L1556" t="s">
        <v>2157</v>
      </c>
      <c r="M1556">
        <v>4831</v>
      </c>
      <c r="N1556">
        <v>1254</v>
      </c>
      <c r="O1556" s="294">
        <v>25.957358724901674</v>
      </c>
    </row>
    <row r="1557" spans="1:15" hidden="1">
      <c r="A1557" s="293">
        <v>48339694104</v>
      </c>
      <c r="B1557" t="s">
        <v>7401</v>
      </c>
      <c r="C1557">
        <v>48339</v>
      </c>
      <c r="D1557" t="s">
        <v>1992</v>
      </c>
      <c r="E1557">
        <v>6</v>
      </c>
      <c r="F1557">
        <v>73616</v>
      </c>
      <c r="G1557">
        <v>53973.75</v>
      </c>
      <c r="H1557">
        <v>75709.5</v>
      </c>
      <c r="I1557">
        <v>106804.75</v>
      </c>
      <c r="J1557" t="s">
        <v>2164</v>
      </c>
      <c r="K1557" s="294">
        <v>11.533288484853507</v>
      </c>
      <c r="L1557" t="s">
        <v>2152</v>
      </c>
      <c r="M1557">
        <v>2560</v>
      </c>
      <c r="N1557">
        <v>113</v>
      </c>
      <c r="O1557" s="294">
        <v>4.4140625</v>
      </c>
    </row>
    <row r="1558" spans="1:15" hidden="1">
      <c r="A1558" s="293">
        <v>48339694002</v>
      </c>
      <c r="B1558" t="s">
        <v>7399</v>
      </c>
      <c r="C1558">
        <v>48339</v>
      </c>
      <c r="D1558" t="s">
        <v>1992</v>
      </c>
      <c r="E1558">
        <v>6</v>
      </c>
      <c r="F1558">
        <v>71893</v>
      </c>
      <c r="G1558">
        <v>53973.75</v>
      </c>
      <c r="H1558">
        <v>75709.5</v>
      </c>
      <c r="I1558">
        <v>106804.75</v>
      </c>
      <c r="J1558" t="s">
        <v>2164</v>
      </c>
      <c r="K1558" s="294">
        <v>11.533288484853507</v>
      </c>
      <c r="L1558" t="s">
        <v>2157</v>
      </c>
      <c r="M1558">
        <v>9698</v>
      </c>
      <c r="N1558">
        <v>2041</v>
      </c>
      <c r="O1558" s="294">
        <v>21.045576407506701</v>
      </c>
    </row>
    <row r="1559" spans="1:15" hidden="1">
      <c r="A1559" s="293">
        <v>48339694203</v>
      </c>
      <c r="B1559" t="s">
        <v>7405</v>
      </c>
      <c r="C1559">
        <v>48339</v>
      </c>
      <c r="D1559" t="s">
        <v>1992</v>
      </c>
      <c r="E1559">
        <v>6</v>
      </c>
      <c r="F1559">
        <v>71569</v>
      </c>
      <c r="G1559">
        <v>53973.75</v>
      </c>
      <c r="H1559">
        <v>75709.5</v>
      </c>
      <c r="I1559">
        <v>106804.75</v>
      </c>
      <c r="J1559" t="s">
        <v>2164</v>
      </c>
      <c r="K1559" s="294">
        <v>11.533288484853507</v>
      </c>
      <c r="L1559" t="s">
        <v>2152</v>
      </c>
      <c r="M1559">
        <v>2511</v>
      </c>
      <c r="N1559">
        <v>39</v>
      </c>
      <c r="O1559" s="294">
        <v>1.5531660692951015</v>
      </c>
    </row>
    <row r="1560" spans="1:15" hidden="1">
      <c r="A1560" s="293">
        <v>48339692603</v>
      </c>
      <c r="B1560" t="s">
        <v>7364</v>
      </c>
      <c r="C1560">
        <v>48339</v>
      </c>
      <c r="D1560" t="s">
        <v>1992</v>
      </c>
      <c r="E1560">
        <v>6</v>
      </c>
      <c r="F1560">
        <v>71391</v>
      </c>
      <c r="G1560">
        <v>53973.75</v>
      </c>
      <c r="H1560">
        <v>75709.5</v>
      </c>
      <c r="I1560">
        <v>106804.75</v>
      </c>
      <c r="J1560" t="s">
        <v>2164</v>
      </c>
      <c r="K1560" s="294">
        <v>11.533288484853507</v>
      </c>
      <c r="L1560" t="s">
        <v>2152</v>
      </c>
      <c r="M1560">
        <v>5422</v>
      </c>
      <c r="N1560">
        <v>473</v>
      </c>
      <c r="O1560" s="294">
        <v>8.7237181851715242</v>
      </c>
    </row>
    <row r="1561" spans="1:15" hidden="1">
      <c r="A1561" s="293">
        <v>48339692302</v>
      </c>
      <c r="B1561" t="s">
        <v>7356</v>
      </c>
      <c r="C1561">
        <v>48339</v>
      </c>
      <c r="D1561" t="s">
        <v>1992</v>
      </c>
      <c r="E1561">
        <v>6</v>
      </c>
      <c r="F1561">
        <v>70375</v>
      </c>
      <c r="G1561">
        <v>53973.75</v>
      </c>
      <c r="H1561">
        <v>75709.5</v>
      </c>
      <c r="I1561">
        <v>106804.75</v>
      </c>
      <c r="J1561" t="s">
        <v>2164</v>
      </c>
      <c r="K1561" s="294">
        <v>11.533288484853507</v>
      </c>
      <c r="L1561" t="s">
        <v>2157</v>
      </c>
      <c r="M1561">
        <v>4755</v>
      </c>
      <c r="N1561">
        <v>965</v>
      </c>
      <c r="O1561" s="294">
        <v>20.294426919032595</v>
      </c>
    </row>
    <row r="1562" spans="1:15" hidden="1">
      <c r="A1562" s="293">
        <v>48339690300</v>
      </c>
      <c r="B1562" t="s">
        <v>7304</v>
      </c>
      <c r="C1562">
        <v>48339</v>
      </c>
      <c r="D1562" t="s">
        <v>1992</v>
      </c>
      <c r="E1562">
        <v>6</v>
      </c>
      <c r="F1562">
        <v>69957</v>
      </c>
      <c r="G1562">
        <v>53973.75</v>
      </c>
      <c r="H1562">
        <v>75709.5</v>
      </c>
      <c r="I1562">
        <v>106804.75</v>
      </c>
      <c r="J1562" t="s">
        <v>2164</v>
      </c>
      <c r="K1562" s="294">
        <v>11.533288484853507</v>
      </c>
      <c r="L1562" t="s">
        <v>2152</v>
      </c>
      <c r="M1562">
        <v>5313</v>
      </c>
      <c r="N1562">
        <v>357</v>
      </c>
      <c r="O1562" s="294">
        <v>6.7193675889328066</v>
      </c>
    </row>
    <row r="1563" spans="1:15" hidden="1">
      <c r="A1563" s="293">
        <v>48339693104</v>
      </c>
      <c r="B1563" t="s">
        <v>7377</v>
      </c>
      <c r="C1563">
        <v>48339</v>
      </c>
      <c r="D1563" t="s">
        <v>1992</v>
      </c>
      <c r="E1563">
        <v>6</v>
      </c>
      <c r="F1563">
        <v>69946</v>
      </c>
      <c r="G1563">
        <v>53973.75</v>
      </c>
      <c r="H1563">
        <v>75709.5</v>
      </c>
      <c r="I1563">
        <v>106804.75</v>
      </c>
      <c r="J1563" t="s">
        <v>2164</v>
      </c>
      <c r="K1563" s="294">
        <v>11.533288484853507</v>
      </c>
      <c r="L1563" t="s">
        <v>2152</v>
      </c>
      <c r="M1563">
        <v>2125</v>
      </c>
      <c r="N1563">
        <v>243</v>
      </c>
      <c r="O1563" s="294">
        <v>11.435294117647059</v>
      </c>
    </row>
    <row r="1564" spans="1:15" hidden="1">
      <c r="A1564" s="293">
        <v>48339690701</v>
      </c>
      <c r="B1564" t="s">
        <v>7322</v>
      </c>
      <c r="C1564">
        <v>48339</v>
      </c>
      <c r="D1564" t="s">
        <v>1992</v>
      </c>
      <c r="E1564">
        <v>6</v>
      </c>
      <c r="F1564">
        <v>69736</v>
      </c>
      <c r="G1564">
        <v>53973.75</v>
      </c>
      <c r="H1564">
        <v>75709.5</v>
      </c>
      <c r="I1564">
        <v>106804.75</v>
      </c>
      <c r="J1564" t="s">
        <v>2164</v>
      </c>
      <c r="K1564" s="294">
        <v>11.533288484853507</v>
      </c>
      <c r="L1564" t="s">
        <v>2152</v>
      </c>
      <c r="M1564">
        <v>5567</v>
      </c>
      <c r="N1564">
        <v>306</v>
      </c>
      <c r="O1564" s="294">
        <v>5.4966768456978619</v>
      </c>
    </row>
    <row r="1565" spans="1:15" hidden="1">
      <c r="A1565" s="293">
        <v>48339692605</v>
      </c>
      <c r="B1565" t="s">
        <v>7366</v>
      </c>
      <c r="C1565">
        <v>48339</v>
      </c>
      <c r="D1565" t="s">
        <v>1992</v>
      </c>
      <c r="E1565">
        <v>6</v>
      </c>
      <c r="F1565">
        <v>69219</v>
      </c>
      <c r="G1565">
        <v>53973.75</v>
      </c>
      <c r="H1565">
        <v>75709.5</v>
      </c>
      <c r="I1565">
        <v>106804.75</v>
      </c>
      <c r="J1565" t="s">
        <v>2164</v>
      </c>
      <c r="K1565" s="294">
        <v>11.533288484853507</v>
      </c>
      <c r="L1565" t="s">
        <v>2157</v>
      </c>
      <c r="M1565">
        <v>6115</v>
      </c>
      <c r="N1565">
        <v>1438</v>
      </c>
      <c r="O1565" s="294">
        <v>23.515944399018807</v>
      </c>
    </row>
    <row r="1566" spans="1:15" hidden="1">
      <c r="A1566" s="293">
        <v>48339691801</v>
      </c>
      <c r="B1566" t="s">
        <v>7339</v>
      </c>
      <c r="C1566">
        <v>48339</v>
      </c>
      <c r="D1566" t="s">
        <v>1992</v>
      </c>
      <c r="E1566">
        <v>6</v>
      </c>
      <c r="F1566">
        <v>69052</v>
      </c>
      <c r="G1566">
        <v>53973.75</v>
      </c>
      <c r="H1566">
        <v>75709.5</v>
      </c>
      <c r="I1566">
        <v>106804.75</v>
      </c>
      <c r="J1566" t="s">
        <v>2164</v>
      </c>
      <c r="K1566" s="294">
        <v>11.533288484853507</v>
      </c>
      <c r="L1566" t="s">
        <v>2152</v>
      </c>
      <c r="M1566">
        <v>6496</v>
      </c>
      <c r="N1566">
        <v>607</v>
      </c>
      <c r="O1566" s="294">
        <v>9.3442118226600979</v>
      </c>
    </row>
    <row r="1567" spans="1:15" hidden="1">
      <c r="A1567" s="293">
        <v>48339694103</v>
      </c>
      <c r="B1567" t="s">
        <v>7400</v>
      </c>
      <c r="C1567">
        <v>48339</v>
      </c>
      <c r="D1567" t="s">
        <v>1992</v>
      </c>
      <c r="E1567">
        <v>6</v>
      </c>
      <c r="F1567">
        <v>68471</v>
      </c>
      <c r="G1567">
        <v>53973.75</v>
      </c>
      <c r="H1567">
        <v>75709.5</v>
      </c>
      <c r="I1567">
        <v>106804.75</v>
      </c>
      <c r="J1567" t="s">
        <v>2164</v>
      </c>
      <c r="K1567" s="294">
        <v>11.533288484853507</v>
      </c>
      <c r="L1567" t="s">
        <v>2152</v>
      </c>
      <c r="M1567">
        <v>3485</v>
      </c>
      <c r="N1567">
        <v>166</v>
      </c>
      <c r="O1567" s="294">
        <v>4.7632711621233854</v>
      </c>
    </row>
    <row r="1568" spans="1:15" hidden="1">
      <c r="A1568" s="293">
        <v>48339692303</v>
      </c>
      <c r="B1568" t="s">
        <v>7357</v>
      </c>
      <c r="C1568">
        <v>48339</v>
      </c>
      <c r="D1568" t="s">
        <v>1992</v>
      </c>
      <c r="E1568">
        <v>6</v>
      </c>
      <c r="F1568">
        <v>67251</v>
      </c>
      <c r="G1568">
        <v>53973.75</v>
      </c>
      <c r="H1568">
        <v>75709.5</v>
      </c>
      <c r="I1568">
        <v>106804.75</v>
      </c>
      <c r="J1568" t="s">
        <v>2164</v>
      </c>
      <c r="K1568" s="294">
        <v>11.533288484853507</v>
      </c>
      <c r="L1568" t="s">
        <v>2152</v>
      </c>
      <c r="M1568">
        <v>5351</v>
      </c>
      <c r="N1568">
        <v>496</v>
      </c>
      <c r="O1568" s="294">
        <v>9.2692954587927492</v>
      </c>
    </row>
    <row r="1569" spans="1:15" hidden="1">
      <c r="A1569" s="293">
        <v>48339692900</v>
      </c>
      <c r="B1569" t="s">
        <v>7372</v>
      </c>
      <c r="C1569">
        <v>48339</v>
      </c>
      <c r="D1569" t="s">
        <v>1992</v>
      </c>
      <c r="E1569">
        <v>6</v>
      </c>
      <c r="F1569">
        <v>66722</v>
      </c>
      <c r="G1569">
        <v>53973.75</v>
      </c>
      <c r="H1569">
        <v>75709.5</v>
      </c>
      <c r="I1569">
        <v>106804.75</v>
      </c>
      <c r="J1569" t="s">
        <v>2164</v>
      </c>
      <c r="K1569" s="294">
        <v>11.533288484853507</v>
      </c>
      <c r="L1569" t="s">
        <v>2152</v>
      </c>
      <c r="M1569">
        <v>4442</v>
      </c>
      <c r="N1569">
        <v>512</v>
      </c>
      <c r="O1569" s="294">
        <v>11.526339486717694</v>
      </c>
    </row>
    <row r="1570" spans="1:15" hidden="1">
      <c r="A1570" s="293">
        <v>48339693901</v>
      </c>
      <c r="B1570" t="s">
        <v>7394</v>
      </c>
      <c r="C1570">
        <v>48339</v>
      </c>
      <c r="D1570" t="s">
        <v>1992</v>
      </c>
      <c r="E1570">
        <v>6</v>
      </c>
      <c r="F1570">
        <v>66705</v>
      </c>
      <c r="G1570">
        <v>53973.75</v>
      </c>
      <c r="H1570">
        <v>75709.5</v>
      </c>
      <c r="I1570">
        <v>106804.75</v>
      </c>
      <c r="J1570" t="s">
        <v>2164</v>
      </c>
      <c r="K1570" s="294">
        <v>11.533288484853507</v>
      </c>
      <c r="L1570" t="s">
        <v>2152</v>
      </c>
      <c r="M1570">
        <v>3487</v>
      </c>
      <c r="N1570">
        <v>190</v>
      </c>
      <c r="O1570" s="294">
        <v>5.4488098652136507</v>
      </c>
    </row>
    <row r="1571" spans="1:15" hidden="1">
      <c r="A1571" s="293">
        <v>48339692501</v>
      </c>
      <c r="B1571" t="s">
        <v>7361</v>
      </c>
      <c r="C1571">
        <v>48339</v>
      </c>
      <c r="D1571" t="s">
        <v>1992</v>
      </c>
      <c r="E1571">
        <v>6</v>
      </c>
      <c r="F1571">
        <v>64087</v>
      </c>
      <c r="G1571">
        <v>53973.75</v>
      </c>
      <c r="H1571">
        <v>75709.5</v>
      </c>
      <c r="I1571">
        <v>106804.75</v>
      </c>
      <c r="J1571" t="s">
        <v>2164</v>
      </c>
      <c r="K1571" s="294">
        <v>11.533288484853507</v>
      </c>
      <c r="L1571" t="s">
        <v>2152</v>
      </c>
      <c r="M1571">
        <v>5367</v>
      </c>
      <c r="N1571">
        <v>538</v>
      </c>
      <c r="O1571" s="294">
        <v>10.024222098006335</v>
      </c>
    </row>
    <row r="1572" spans="1:15" hidden="1">
      <c r="A1572" s="293">
        <v>48339694105</v>
      </c>
      <c r="B1572" t="s">
        <v>7402</v>
      </c>
      <c r="C1572">
        <v>48339</v>
      </c>
      <c r="D1572" t="s">
        <v>1992</v>
      </c>
      <c r="E1572">
        <v>6</v>
      </c>
      <c r="F1572">
        <v>61678</v>
      </c>
      <c r="G1572">
        <v>53973.75</v>
      </c>
      <c r="H1572">
        <v>75709.5</v>
      </c>
      <c r="I1572">
        <v>106804.75</v>
      </c>
      <c r="J1572" t="s">
        <v>2164</v>
      </c>
      <c r="K1572" s="294">
        <v>11.533288484853507</v>
      </c>
      <c r="L1572" t="s">
        <v>2152</v>
      </c>
      <c r="M1572">
        <v>4951</v>
      </c>
      <c r="N1572">
        <v>740</v>
      </c>
      <c r="O1572" s="294">
        <v>14.94647545950313</v>
      </c>
    </row>
    <row r="1573" spans="1:15" hidden="1">
      <c r="A1573" s="293">
        <v>48339693303</v>
      </c>
      <c r="B1573" t="s">
        <v>7382</v>
      </c>
      <c r="C1573">
        <v>48339</v>
      </c>
      <c r="D1573" t="s">
        <v>1992</v>
      </c>
      <c r="E1573">
        <v>6</v>
      </c>
      <c r="F1573">
        <v>60884</v>
      </c>
      <c r="G1573">
        <v>53973.75</v>
      </c>
      <c r="H1573">
        <v>75709.5</v>
      </c>
      <c r="I1573">
        <v>106804.75</v>
      </c>
      <c r="J1573" t="s">
        <v>2164</v>
      </c>
      <c r="K1573" s="294">
        <v>11.533288484853507</v>
      </c>
      <c r="L1573" t="s">
        <v>2152</v>
      </c>
      <c r="M1573">
        <v>3479</v>
      </c>
      <c r="N1573">
        <v>140</v>
      </c>
      <c r="O1573" s="294">
        <v>4.0241448692152915</v>
      </c>
    </row>
    <row r="1574" spans="1:15" hidden="1">
      <c r="A1574" s="293">
        <v>48339693702</v>
      </c>
      <c r="B1574" t="s">
        <v>7391</v>
      </c>
      <c r="C1574">
        <v>48339</v>
      </c>
      <c r="D1574" t="s">
        <v>1992</v>
      </c>
      <c r="E1574">
        <v>6</v>
      </c>
      <c r="F1574">
        <v>59581</v>
      </c>
      <c r="G1574">
        <v>53973.75</v>
      </c>
      <c r="H1574">
        <v>75709.5</v>
      </c>
      <c r="I1574">
        <v>106804.75</v>
      </c>
      <c r="J1574" t="s">
        <v>2164</v>
      </c>
      <c r="K1574" s="294">
        <v>11.533288484853507</v>
      </c>
      <c r="L1574" t="s">
        <v>2152</v>
      </c>
      <c r="M1574">
        <v>7127</v>
      </c>
      <c r="N1574">
        <v>510</v>
      </c>
      <c r="O1574" s="294">
        <v>7.1558860670688924</v>
      </c>
    </row>
    <row r="1575" spans="1:15" hidden="1">
      <c r="A1575" s="293">
        <v>48339690407</v>
      </c>
      <c r="B1575" t="s">
        <v>7309</v>
      </c>
      <c r="C1575">
        <v>48339</v>
      </c>
      <c r="D1575" t="s">
        <v>1992</v>
      </c>
      <c r="E1575">
        <v>6</v>
      </c>
      <c r="F1575">
        <v>59209</v>
      </c>
      <c r="G1575">
        <v>53973.75</v>
      </c>
      <c r="H1575">
        <v>75709.5</v>
      </c>
      <c r="I1575">
        <v>106804.75</v>
      </c>
      <c r="J1575" t="s">
        <v>2164</v>
      </c>
      <c r="K1575" s="294">
        <v>11.533288484853507</v>
      </c>
      <c r="L1575" t="s">
        <v>2152</v>
      </c>
      <c r="M1575">
        <v>3859</v>
      </c>
      <c r="N1575">
        <v>548</v>
      </c>
      <c r="O1575" s="294">
        <v>14.200570095879762</v>
      </c>
    </row>
    <row r="1576" spans="1:15" hidden="1">
      <c r="A1576" s="293">
        <v>48339693503</v>
      </c>
      <c r="B1576" t="s">
        <v>7388</v>
      </c>
      <c r="C1576">
        <v>48339</v>
      </c>
      <c r="D1576" t="s">
        <v>1992</v>
      </c>
      <c r="E1576">
        <v>6</v>
      </c>
      <c r="F1576">
        <v>58102</v>
      </c>
      <c r="G1576">
        <v>53973.75</v>
      </c>
      <c r="H1576">
        <v>75709.5</v>
      </c>
      <c r="I1576">
        <v>106804.75</v>
      </c>
      <c r="J1576" t="s">
        <v>2164</v>
      </c>
      <c r="K1576" s="294">
        <v>11.533288484853507</v>
      </c>
      <c r="L1576" t="s">
        <v>2152</v>
      </c>
      <c r="M1576">
        <v>2838</v>
      </c>
      <c r="N1576">
        <v>356</v>
      </c>
      <c r="O1576" s="294">
        <v>12.544045102184636</v>
      </c>
    </row>
    <row r="1577" spans="1:15" hidden="1">
      <c r="A1577" s="293">
        <v>48339691302</v>
      </c>
      <c r="B1577" t="s">
        <v>7331</v>
      </c>
      <c r="C1577">
        <v>48339</v>
      </c>
      <c r="D1577" t="s">
        <v>1992</v>
      </c>
      <c r="E1577">
        <v>6</v>
      </c>
      <c r="F1577">
        <v>56168</v>
      </c>
      <c r="G1577">
        <v>53973.75</v>
      </c>
      <c r="H1577">
        <v>75709.5</v>
      </c>
      <c r="I1577">
        <v>106804.75</v>
      </c>
      <c r="J1577" t="s">
        <v>2164</v>
      </c>
      <c r="K1577" s="294">
        <v>11.533288484853507</v>
      </c>
      <c r="L1577" t="s">
        <v>2152</v>
      </c>
      <c r="M1577">
        <v>5021</v>
      </c>
      <c r="N1577">
        <v>627</v>
      </c>
      <c r="O1577" s="294">
        <v>12.487552280422227</v>
      </c>
    </row>
    <row r="1578" spans="1:15" hidden="1">
      <c r="A1578" s="293">
        <v>48339693001</v>
      </c>
      <c r="B1578" t="s">
        <v>7373</v>
      </c>
      <c r="C1578">
        <v>48339</v>
      </c>
      <c r="D1578" t="s">
        <v>1992</v>
      </c>
      <c r="E1578">
        <v>6</v>
      </c>
      <c r="F1578">
        <v>55210</v>
      </c>
      <c r="G1578">
        <v>53973.75</v>
      </c>
      <c r="H1578">
        <v>75709.5</v>
      </c>
      <c r="I1578">
        <v>106804.75</v>
      </c>
      <c r="J1578" t="s">
        <v>2164</v>
      </c>
      <c r="K1578" s="294">
        <v>11.533288484853507</v>
      </c>
      <c r="L1578" t="s">
        <v>2152</v>
      </c>
      <c r="M1578">
        <v>6331</v>
      </c>
      <c r="N1578">
        <v>736</v>
      </c>
      <c r="O1578" s="294">
        <v>11.625335649976307</v>
      </c>
    </row>
    <row r="1579" spans="1:15" hidden="1">
      <c r="A1579" s="293">
        <v>48339693501</v>
      </c>
      <c r="B1579" t="s">
        <v>7386</v>
      </c>
      <c r="C1579">
        <v>48339</v>
      </c>
      <c r="D1579" t="s">
        <v>1992</v>
      </c>
      <c r="E1579">
        <v>6</v>
      </c>
      <c r="F1579">
        <v>54948</v>
      </c>
      <c r="G1579">
        <v>53973.75</v>
      </c>
      <c r="H1579">
        <v>75709.5</v>
      </c>
      <c r="I1579">
        <v>106804.75</v>
      </c>
      <c r="J1579" t="s">
        <v>2164</v>
      </c>
      <c r="K1579" s="294">
        <v>11.533288484853507</v>
      </c>
      <c r="L1579" t="s">
        <v>2152</v>
      </c>
      <c r="M1579">
        <v>1261</v>
      </c>
      <c r="N1579">
        <v>157</v>
      </c>
      <c r="O1579" s="294">
        <v>12.450436161776368</v>
      </c>
    </row>
    <row r="1580" spans="1:15" hidden="1">
      <c r="A1580" s="293">
        <v>48339693903</v>
      </c>
      <c r="B1580" t="s">
        <v>7396</v>
      </c>
      <c r="C1580">
        <v>48339</v>
      </c>
      <c r="D1580" t="s">
        <v>1992</v>
      </c>
      <c r="E1580">
        <v>6</v>
      </c>
      <c r="F1580">
        <v>54344</v>
      </c>
      <c r="G1580">
        <v>53973.75</v>
      </c>
      <c r="H1580">
        <v>75709.5</v>
      </c>
      <c r="I1580">
        <v>106804.75</v>
      </c>
      <c r="J1580" t="s">
        <v>2164</v>
      </c>
      <c r="K1580" s="294">
        <v>11.533288484853507</v>
      </c>
      <c r="L1580" t="s">
        <v>2157</v>
      </c>
      <c r="M1580">
        <v>5074</v>
      </c>
      <c r="N1580">
        <v>1310</v>
      </c>
      <c r="O1580" s="294">
        <v>25.81789515175404</v>
      </c>
    </row>
    <row r="1581" spans="1:15" hidden="1">
      <c r="A1581" s="293">
        <v>48339691403</v>
      </c>
      <c r="B1581" t="s">
        <v>7334</v>
      </c>
      <c r="C1581">
        <v>48339</v>
      </c>
      <c r="D1581" t="s">
        <v>1992</v>
      </c>
      <c r="E1581">
        <v>6</v>
      </c>
      <c r="F1581">
        <v>52135</v>
      </c>
      <c r="G1581">
        <v>53973.75</v>
      </c>
      <c r="H1581">
        <v>75709.5</v>
      </c>
      <c r="I1581">
        <v>106804.75</v>
      </c>
      <c r="J1581" t="s">
        <v>2159</v>
      </c>
      <c r="K1581" s="294">
        <v>11.533288484853507</v>
      </c>
      <c r="L1581" t="s">
        <v>2152</v>
      </c>
      <c r="M1581">
        <v>5127</v>
      </c>
      <c r="N1581">
        <v>202</v>
      </c>
      <c r="O1581" s="294">
        <v>3.9399258825824068</v>
      </c>
    </row>
    <row r="1582" spans="1:15" hidden="1">
      <c r="A1582" s="293">
        <v>48339693600</v>
      </c>
      <c r="B1582" t="s">
        <v>7389</v>
      </c>
      <c r="C1582">
        <v>48339</v>
      </c>
      <c r="D1582" t="s">
        <v>1992</v>
      </c>
      <c r="E1582">
        <v>6</v>
      </c>
      <c r="F1582">
        <v>51709</v>
      </c>
      <c r="G1582">
        <v>53973.75</v>
      </c>
      <c r="H1582">
        <v>75709.5</v>
      </c>
      <c r="I1582">
        <v>106804.75</v>
      </c>
      <c r="J1582" t="s">
        <v>2159</v>
      </c>
      <c r="K1582" s="294">
        <v>11.533288484853507</v>
      </c>
      <c r="L1582" t="s">
        <v>2152</v>
      </c>
      <c r="M1582">
        <v>4521</v>
      </c>
      <c r="N1582">
        <v>699</v>
      </c>
      <c r="O1582" s="294">
        <v>15.461181154611811</v>
      </c>
    </row>
    <row r="1583" spans="1:15" hidden="1">
      <c r="A1583" s="293">
        <v>48339693402</v>
      </c>
      <c r="B1583" t="s">
        <v>7385</v>
      </c>
      <c r="C1583">
        <v>48339</v>
      </c>
      <c r="D1583" t="s">
        <v>1992</v>
      </c>
      <c r="E1583">
        <v>6</v>
      </c>
      <c r="F1583">
        <v>50688</v>
      </c>
      <c r="G1583">
        <v>53973.75</v>
      </c>
      <c r="H1583">
        <v>75709.5</v>
      </c>
      <c r="I1583">
        <v>106804.75</v>
      </c>
      <c r="J1583" t="s">
        <v>2159</v>
      </c>
      <c r="K1583" s="294">
        <v>11.533288484853507</v>
      </c>
      <c r="L1583" t="s">
        <v>2157</v>
      </c>
      <c r="M1583">
        <v>2049</v>
      </c>
      <c r="N1583">
        <v>648</v>
      </c>
      <c r="O1583" s="294">
        <v>31.625183016105417</v>
      </c>
    </row>
    <row r="1584" spans="1:15" hidden="1">
      <c r="A1584" s="293">
        <v>48339693302</v>
      </c>
      <c r="B1584" t="s">
        <v>7381</v>
      </c>
      <c r="C1584">
        <v>48339</v>
      </c>
      <c r="D1584" t="s">
        <v>1992</v>
      </c>
      <c r="E1584">
        <v>6</v>
      </c>
      <c r="F1584">
        <v>44436</v>
      </c>
      <c r="G1584">
        <v>53973.75</v>
      </c>
      <c r="H1584">
        <v>75709.5</v>
      </c>
      <c r="I1584">
        <v>106804.75</v>
      </c>
      <c r="J1584" t="s">
        <v>2159</v>
      </c>
      <c r="K1584" s="294">
        <v>11.533288484853507</v>
      </c>
      <c r="L1584" t="s">
        <v>2157</v>
      </c>
      <c r="M1584">
        <v>1736</v>
      </c>
      <c r="N1584">
        <v>768</v>
      </c>
      <c r="O1584" s="294">
        <v>44.23963133640553</v>
      </c>
    </row>
    <row r="1585" spans="1:15" hidden="1">
      <c r="A1585" s="293">
        <v>48339693800</v>
      </c>
      <c r="B1585" t="s">
        <v>7393</v>
      </c>
      <c r="C1585">
        <v>48339</v>
      </c>
      <c r="D1585" t="s">
        <v>1992</v>
      </c>
      <c r="E1585">
        <v>6</v>
      </c>
      <c r="F1585">
        <v>43484</v>
      </c>
      <c r="G1585">
        <v>53973.75</v>
      </c>
      <c r="H1585">
        <v>75709.5</v>
      </c>
      <c r="I1585">
        <v>106804.75</v>
      </c>
      <c r="J1585" t="s">
        <v>2159</v>
      </c>
      <c r="K1585" s="294">
        <v>11.533288484853507</v>
      </c>
      <c r="L1585" t="s">
        <v>2157</v>
      </c>
      <c r="M1585">
        <v>4732</v>
      </c>
      <c r="N1585">
        <v>947</v>
      </c>
      <c r="O1585" s="294">
        <v>20.012679628064241</v>
      </c>
    </row>
    <row r="1586" spans="1:15" hidden="1">
      <c r="A1586" s="293">
        <v>48339692601</v>
      </c>
      <c r="B1586" t="s">
        <v>7363</v>
      </c>
      <c r="C1586">
        <v>48339</v>
      </c>
      <c r="D1586" t="s">
        <v>1992</v>
      </c>
      <c r="E1586">
        <v>6</v>
      </c>
      <c r="F1586">
        <v>41760</v>
      </c>
      <c r="G1586">
        <v>53973.75</v>
      </c>
      <c r="H1586">
        <v>75709.5</v>
      </c>
      <c r="I1586">
        <v>106804.75</v>
      </c>
      <c r="J1586" t="s">
        <v>2159</v>
      </c>
      <c r="K1586" s="294">
        <v>11.533288484853507</v>
      </c>
      <c r="L1586" t="s">
        <v>2152</v>
      </c>
      <c r="M1586">
        <v>4783</v>
      </c>
      <c r="N1586">
        <v>485</v>
      </c>
      <c r="O1586" s="294">
        <v>10.14007944804516</v>
      </c>
    </row>
    <row r="1587" spans="1:15" hidden="1">
      <c r="A1587" s="293">
        <v>48339693401</v>
      </c>
      <c r="B1587" t="s">
        <v>7384</v>
      </c>
      <c r="C1587">
        <v>48339</v>
      </c>
      <c r="D1587" t="s">
        <v>1992</v>
      </c>
      <c r="E1587">
        <v>6</v>
      </c>
      <c r="F1587">
        <v>38106</v>
      </c>
      <c r="G1587">
        <v>53973.75</v>
      </c>
      <c r="H1587">
        <v>75709.5</v>
      </c>
      <c r="I1587">
        <v>106804.75</v>
      </c>
      <c r="J1587" t="s">
        <v>2159</v>
      </c>
      <c r="K1587" s="294">
        <v>11.533288484853507</v>
      </c>
      <c r="L1587" t="s">
        <v>2157</v>
      </c>
      <c r="M1587">
        <v>1915</v>
      </c>
      <c r="N1587">
        <v>593</v>
      </c>
      <c r="O1587" s="294">
        <v>30.966057441253263</v>
      </c>
    </row>
    <row r="1588" spans="1:15" hidden="1">
      <c r="A1588" s="293">
        <v>48339693103</v>
      </c>
      <c r="B1588" t="s">
        <v>7376</v>
      </c>
      <c r="C1588">
        <v>48339</v>
      </c>
      <c r="D1588" t="s">
        <v>1992</v>
      </c>
      <c r="E1588">
        <v>6</v>
      </c>
      <c r="F1588">
        <v>34491</v>
      </c>
      <c r="G1588">
        <v>53973.75</v>
      </c>
      <c r="H1588">
        <v>75709.5</v>
      </c>
      <c r="I1588">
        <v>106804.75</v>
      </c>
      <c r="J1588" t="s">
        <v>2159</v>
      </c>
      <c r="K1588" s="294">
        <v>11.533288484853507</v>
      </c>
      <c r="L1588" t="s">
        <v>2157</v>
      </c>
      <c r="M1588">
        <v>2832</v>
      </c>
      <c r="N1588">
        <v>885</v>
      </c>
      <c r="O1588" s="294">
        <v>31.25</v>
      </c>
    </row>
    <row r="1589" spans="1:15" hidden="1">
      <c r="A1589" s="293">
        <v>48473980000</v>
      </c>
      <c r="B1589" t="s">
        <v>8932</v>
      </c>
      <c r="C1589">
        <v>48473</v>
      </c>
      <c r="D1589" t="s">
        <v>2126</v>
      </c>
      <c r="E1589">
        <v>6</v>
      </c>
      <c r="F1589" t="s">
        <v>609</v>
      </c>
      <c r="G1589">
        <v>53973.75</v>
      </c>
      <c r="H1589">
        <v>75709.5</v>
      </c>
      <c r="I1589">
        <v>106804.75</v>
      </c>
      <c r="J1589" t="s">
        <v>2156</v>
      </c>
      <c r="K1589" s="294">
        <v>11.533288484853507</v>
      </c>
      <c r="L1589" t="s">
        <v>2208</v>
      </c>
      <c r="M1589">
        <v>0</v>
      </c>
      <c r="N1589">
        <v>0</v>
      </c>
      <c r="O1589" s="294" t="s">
        <v>609</v>
      </c>
    </row>
    <row r="1590" spans="1:15" hidden="1">
      <c r="A1590" s="293">
        <v>48473680100</v>
      </c>
      <c r="B1590" t="s">
        <v>8922</v>
      </c>
      <c r="C1590">
        <v>48473</v>
      </c>
      <c r="D1590" t="s">
        <v>2126</v>
      </c>
      <c r="E1590">
        <v>6</v>
      </c>
      <c r="F1590">
        <v>142971</v>
      </c>
      <c r="G1590">
        <v>53973.75</v>
      </c>
      <c r="H1590">
        <v>75709.5</v>
      </c>
      <c r="I1590">
        <v>106804.75</v>
      </c>
      <c r="J1590" t="s">
        <v>2154</v>
      </c>
      <c r="K1590" s="294">
        <v>11.533288484853507</v>
      </c>
      <c r="L1590" t="s">
        <v>2152</v>
      </c>
      <c r="M1590">
        <v>10869</v>
      </c>
      <c r="N1590">
        <v>747</v>
      </c>
      <c r="O1590" s="294">
        <v>6.8727573833839362</v>
      </c>
    </row>
    <row r="1591" spans="1:15" hidden="1">
      <c r="A1591" s="293">
        <v>48473680601</v>
      </c>
      <c r="B1591" t="s">
        <v>8930</v>
      </c>
      <c r="C1591">
        <v>48473</v>
      </c>
      <c r="D1591" t="s">
        <v>2126</v>
      </c>
      <c r="E1591">
        <v>6</v>
      </c>
      <c r="F1591">
        <v>114728</v>
      </c>
      <c r="G1591">
        <v>53973.75</v>
      </c>
      <c r="H1591">
        <v>75709.5</v>
      </c>
      <c r="I1591">
        <v>106804.75</v>
      </c>
      <c r="J1591" t="s">
        <v>2154</v>
      </c>
      <c r="K1591" s="294">
        <v>11.533288484853507</v>
      </c>
      <c r="L1591" t="s">
        <v>2152</v>
      </c>
      <c r="M1591">
        <v>2805</v>
      </c>
      <c r="N1591">
        <v>90</v>
      </c>
      <c r="O1591" s="294">
        <v>3.2085561497326207</v>
      </c>
    </row>
    <row r="1592" spans="1:15" hidden="1">
      <c r="A1592" s="293">
        <v>48473680602</v>
      </c>
      <c r="B1592" t="s">
        <v>8931</v>
      </c>
      <c r="C1592">
        <v>48473</v>
      </c>
      <c r="D1592" t="s">
        <v>2126</v>
      </c>
      <c r="E1592">
        <v>6</v>
      </c>
      <c r="F1592">
        <v>88557</v>
      </c>
      <c r="G1592">
        <v>53973.75</v>
      </c>
      <c r="H1592">
        <v>75709.5</v>
      </c>
      <c r="I1592">
        <v>106804.75</v>
      </c>
      <c r="J1592" t="s">
        <v>2151</v>
      </c>
      <c r="K1592" s="294">
        <v>11.533288484853507</v>
      </c>
      <c r="L1592" t="s">
        <v>2152</v>
      </c>
      <c r="M1592">
        <v>6614</v>
      </c>
      <c r="N1592">
        <v>641</v>
      </c>
      <c r="O1592" s="294">
        <v>9.6915633504687033</v>
      </c>
    </row>
    <row r="1593" spans="1:15" hidden="1">
      <c r="A1593" s="293">
        <v>48473680201</v>
      </c>
      <c r="B1593" t="s">
        <v>8923</v>
      </c>
      <c r="C1593">
        <v>48473</v>
      </c>
      <c r="D1593" t="s">
        <v>2126</v>
      </c>
      <c r="E1593">
        <v>6</v>
      </c>
      <c r="F1593">
        <v>76429</v>
      </c>
      <c r="G1593">
        <v>53973.75</v>
      </c>
      <c r="H1593">
        <v>75709.5</v>
      </c>
      <c r="I1593">
        <v>106804.75</v>
      </c>
      <c r="J1593" t="s">
        <v>2151</v>
      </c>
      <c r="K1593" s="294">
        <v>11.533288484853507</v>
      </c>
      <c r="L1593" t="s">
        <v>2152</v>
      </c>
      <c r="M1593">
        <v>4998</v>
      </c>
      <c r="N1593">
        <v>875</v>
      </c>
      <c r="O1593" s="294">
        <v>17.507002801120446</v>
      </c>
    </row>
    <row r="1594" spans="1:15" hidden="1">
      <c r="A1594" s="293">
        <v>48473680502</v>
      </c>
      <c r="B1594" t="s">
        <v>8929</v>
      </c>
      <c r="C1594">
        <v>48473</v>
      </c>
      <c r="D1594" t="s">
        <v>2126</v>
      </c>
      <c r="E1594">
        <v>6</v>
      </c>
      <c r="F1594">
        <v>73940</v>
      </c>
      <c r="G1594">
        <v>53973.75</v>
      </c>
      <c r="H1594">
        <v>75709.5</v>
      </c>
      <c r="I1594">
        <v>106804.75</v>
      </c>
      <c r="J1594" t="s">
        <v>2164</v>
      </c>
      <c r="K1594" s="294">
        <v>11.533288484853507</v>
      </c>
      <c r="L1594" t="s">
        <v>2152</v>
      </c>
      <c r="M1594">
        <v>4501</v>
      </c>
      <c r="N1594">
        <v>355</v>
      </c>
      <c r="O1594" s="294">
        <v>7.8871361919573433</v>
      </c>
    </row>
    <row r="1595" spans="1:15" hidden="1">
      <c r="A1595" s="293">
        <v>48473680303</v>
      </c>
      <c r="B1595" t="s">
        <v>8927</v>
      </c>
      <c r="C1595">
        <v>48473</v>
      </c>
      <c r="D1595" t="s">
        <v>2126</v>
      </c>
      <c r="E1595">
        <v>6</v>
      </c>
      <c r="F1595">
        <v>71216</v>
      </c>
      <c r="G1595">
        <v>53973.75</v>
      </c>
      <c r="H1595">
        <v>75709.5</v>
      </c>
      <c r="I1595">
        <v>106804.75</v>
      </c>
      <c r="J1595" t="s">
        <v>2164</v>
      </c>
      <c r="K1595" s="294">
        <v>11.533288484853507</v>
      </c>
      <c r="L1595" t="s">
        <v>2152</v>
      </c>
      <c r="M1595">
        <v>4931</v>
      </c>
      <c r="N1595">
        <v>667</v>
      </c>
      <c r="O1595" s="294">
        <v>13.526668018657473</v>
      </c>
    </row>
    <row r="1596" spans="1:15" hidden="1">
      <c r="A1596" s="293">
        <v>48473680202</v>
      </c>
      <c r="B1596" t="s">
        <v>8924</v>
      </c>
      <c r="C1596">
        <v>48473</v>
      </c>
      <c r="D1596" t="s">
        <v>2126</v>
      </c>
      <c r="E1596">
        <v>6</v>
      </c>
      <c r="F1596">
        <v>63242</v>
      </c>
      <c r="G1596">
        <v>53973.75</v>
      </c>
      <c r="H1596">
        <v>75709.5</v>
      </c>
      <c r="I1596">
        <v>106804.75</v>
      </c>
      <c r="J1596" t="s">
        <v>2164</v>
      </c>
      <c r="K1596" s="294">
        <v>11.533288484853507</v>
      </c>
      <c r="L1596" t="s">
        <v>2152</v>
      </c>
      <c r="M1596">
        <v>5952</v>
      </c>
      <c r="N1596">
        <v>1064</v>
      </c>
      <c r="O1596" s="294">
        <v>17.876344086021508</v>
      </c>
    </row>
    <row r="1597" spans="1:15" hidden="1">
      <c r="A1597" s="293">
        <v>48473680501</v>
      </c>
      <c r="B1597" t="s">
        <v>8928</v>
      </c>
      <c r="C1597">
        <v>48473</v>
      </c>
      <c r="D1597" t="s">
        <v>2126</v>
      </c>
      <c r="E1597">
        <v>6</v>
      </c>
      <c r="F1597">
        <v>58335</v>
      </c>
      <c r="G1597">
        <v>53973.75</v>
      </c>
      <c r="H1597">
        <v>75709.5</v>
      </c>
      <c r="I1597">
        <v>106804.75</v>
      </c>
      <c r="J1597" t="s">
        <v>2164</v>
      </c>
      <c r="K1597" s="294">
        <v>11.533288484853507</v>
      </c>
      <c r="L1597" t="s">
        <v>2152</v>
      </c>
      <c r="M1597">
        <v>5055</v>
      </c>
      <c r="N1597">
        <v>729</v>
      </c>
      <c r="O1597" s="294">
        <v>14.421364985163205</v>
      </c>
    </row>
    <row r="1598" spans="1:15" hidden="1">
      <c r="A1598" s="293">
        <v>48473680302</v>
      </c>
      <c r="B1598" t="s">
        <v>8926</v>
      </c>
      <c r="C1598">
        <v>48473</v>
      </c>
      <c r="D1598" t="s">
        <v>2126</v>
      </c>
      <c r="E1598">
        <v>6</v>
      </c>
      <c r="F1598">
        <v>48889</v>
      </c>
      <c r="G1598">
        <v>53973.75</v>
      </c>
      <c r="H1598">
        <v>75709.5</v>
      </c>
      <c r="I1598">
        <v>106804.75</v>
      </c>
      <c r="J1598" t="s">
        <v>2159</v>
      </c>
      <c r="K1598" s="294">
        <v>11.533288484853507</v>
      </c>
      <c r="L1598" t="s">
        <v>2152</v>
      </c>
      <c r="M1598">
        <v>2832</v>
      </c>
      <c r="N1598">
        <v>292</v>
      </c>
      <c r="O1598" s="294">
        <v>10.310734463276836</v>
      </c>
    </row>
    <row r="1599" spans="1:15" hidden="1">
      <c r="A1599" s="293">
        <v>48473680301</v>
      </c>
      <c r="B1599" t="s">
        <v>8925</v>
      </c>
      <c r="C1599">
        <v>48473</v>
      </c>
      <c r="D1599" t="s">
        <v>2126</v>
      </c>
      <c r="E1599">
        <v>6</v>
      </c>
      <c r="F1599">
        <v>36549</v>
      </c>
      <c r="G1599">
        <v>53973.75</v>
      </c>
      <c r="H1599">
        <v>75709.5</v>
      </c>
      <c r="I1599">
        <v>106804.75</v>
      </c>
      <c r="J1599" t="s">
        <v>2159</v>
      </c>
      <c r="K1599" s="294">
        <v>11.533288484853507</v>
      </c>
      <c r="L1599" t="s">
        <v>2157</v>
      </c>
      <c r="M1599">
        <v>6206</v>
      </c>
      <c r="N1599">
        <v>1927</v>
      </c>
      <c r="O1599" s="294">
        <v>31.050596197228487</v>
      </c>
    </row>
  </sheetData>
  <autoFilter ref="A1:D1599" xr:uid="{A0BA6ED2-5675-4052-BAE9-D8B9678B8022}">
    <filterColumn colId="1">
      <filters>
        <filter val="Brazoria"/>
        <filter val="Chambers"/>
        <filter val="Fort Bend"/>
        <filter val="Galveston"/>
      </filters>
    </filterColumn>
    <sortState xmlns:xlrd2="http://schemas.microsoft.com/office/spreadsheetml/2017/richdata2" ref="A1599:D1599">
      <sortCondition ref="B1:B1599"/>
    </sortState>
  </autoFilter>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863F8-A268-44A6-8F80-853CDDDBE91E}">
  <dimension ref="A1:N6897"/>
  <sheetViews>
    <sheetView topLeftCell="A5091" workbookViewId="0">
      <selection activeCell="O6551" sqref="O6551"/>
    </sheetView>
  </sheetViews>
  <sheetFormatPr defaultRowHeight="15"/>
  <cols>
    <col min="1" max="1" width="15.42578125" customWidth="1"/>
    <col min="4" max="4" width="11.5703125" style="284" bestFit="1" customWidth="1"/>
  </cols>
  <sheetData>
    <row r="1" spans="1:14" ht="38.25">
      <c r="A1" s="278" t="s">
        <v>528</v>
      </c>
      <c r="B1" s="278" t="s">
        <v>73</v>
      </c>
      <c r="C1" s="278" t="s">
        <v>529</v>
      </c>
      <c r="D1" s="282" t="s">
        <v>2141</v>
      </c>
      <c r="E1" s="281"/>
      <c r="G1" s="281"/>
      <c r="H1" s="281"/>
      <c r="I1" s="281"/>
      <c r="J1" s="281"/>
      <c r="K1" s="281"/>
      <c r="L1" s="281"/>
      <c r="M1" s="281"/>
      <c r="N1" s="281"/>
    </row>
    <row r="2" spans="1:14">
      <c r="A2" s="279" t="s">
        <v>2149</v>
      </c>
      <c r="B2" s="280" t="s">
        <v>2150</v>
      </c>
      <c r="C2" s="280">
        <v>14.9</v>
      </c>
      <c r="D2" s="283">
        <v>69663</v>
      </c>
      <c r="E2" s="280"/>
      <c r="G2" s="280"/>
      <c r="H2" s="280"/>
      <c r="I2" s="280"/>
      <c r="J2" s="280"/>
      <c r="K2" s="280"/>
      <c r="L2" s="280"/>
      <c r="M2" s="280"/>
      <c r="N2" s="280"/>
    </row>
    <row r="3" spans="1:14">
      <c r="A3" s="279" t="s">
        <v>2153</v>
      </c>
      <c r="B3" s="280" t="s">
        <v>2150</v>
      </c>
      <c r="C3" s="280">
        <v>0</v>
      </c>
      <c r="D3" s="283">
        <v>105000</v>
      </c>
      <c r="E3" s="280"/>
      <c r="G3" s="280"/>
      <c r="H3" s="280"/>
      <c r="I3" s="280"/>
      <c r="J3" s="280"/>
      <c r="K3" s="280"/>
      <c r="L3" s="280"/>
      <c r="M3" s="280"/>
      <c r="N3" s="280"/>
    </row>
    <row r="4" spans="1:14">
      <c r="A4" s="279" t="s">
        <v>2155</v>
      </c>
      <c r="B4" s="280" t="s">
        <v>2150</v>
      </c>
      <c r="C4" s="280">
        <v>100</v>
      </c>
      <c r="D4" s="283" t="s">
        <v>609</v>
      </c>
      <c r="E4" s="280"/>
      <c r="G4" s="280"/>
      <c r="H4" s="280"/>
      <c r="I4" s="280"/>
      <c r="J4" s="280"/>
      <c r="K4" s="280"/>
      <c r="L4" s="280"/>
      <c r="M4" s="280"/>
      <c r="N4" s="280"/>
    </row>
    <row r="5" spans="1:14">
      <c r="A5" s="279" t="s">
        <v>2158</v>
      </c>
      <c r="B5" s="280" t="s">
        <v>2150</v>
      </c>
      <c r="C5" s="280">
        <v>17.100000000000001</v>
      </c>
      <c r="D5" s="283">
        <v>47454</v>
      </c>
      <c r="E5" s="280"/>
      <c r="G5" s="280"/>
      <c r="H5" s="280"/>
      <c r="I5" s="280"/>
      <c r="J5" s="280"/>
      <c r="K5" s="280"/>
      <c r="L5" s="280"/>
      <c r="M5" s="280"/>
      <c r="N5" s="280"/>
    </row>
    <row r="6" spans="1:14">
      <c r="A6" s="279" t="s">
        <v>2160</v>
      </c>
      <c r="B6" s="280" t="s">
        <v>2150</v>
      </c>
      <c r="C6" s="280">
        <v>26.8</v>
      </c>
      <c r="D6" s="283">
        <v>42949</v>
      </c>
      <c r="E6" s="280"/>
      <c r="G6" s="280"/>
      <c r="H6" s="280"/>
      <c r="I6" s="280"/>
      <c r="J6" s="280"/>
      <c r="K6" s="280"/>
      <c r="L6" s="280"/>
      <c r="M6" s="280"/>
      <c r="N6" s="280"/>
    </row>
    <row r="7" spans="1:14">
      <c r="A7" s="279" t="s">
        <v>2161</v>
      </c>
      <c r="B7" s="280" t="s">
        <v>2150</v>
      </c>
      <c r="C7" s="280">
        <v>20.3</v>
      </c>
      <c r="D7" s="283">
        <v>36268</v>
      </c>
      <c r="E7" s="280"/>
      <c r="G7" s="280"/>
      <c r="H7" s="280"/>
      <c r="I7" s="280"/>
      <c r="J7" s="280"/>
      <c r="K7" s="280"/>
      <c r="L7" s="280"/>
      <c r="M7" s="280"/>
      <c r="N7" s="280"/>
    </row>
    <row r="8" spans="1:14">
      <c r="A8" s="279" t="s">
        <v>2162</v>
      </c>
      <c r="B8" s="280" t="s">
        <v>2150</v>
      </c>
      <c r="C8" s="280">
        <v>12.6</v>
      </c>
      <c r="D8" s="283">
        <v>44464</v>
      </c>
      <c r="E8" s="280"/>
      <c r="G8" s="280"/>
      <c r="H8" s="280"/>
      <c r="I8" s="280"/>
      <c r="J8" s="280"/>
      <c r="K8" s="280"/>
      <c r="L8" s="280"/>
      <c r="M8" s="280"/>
      <c r="N8" s="280"/>
    </row>
    <row r="9" spans="1:14">
      <c r="A9" s="279" t="s">
        <v>2163</v>
      </c>
      <c r="B9" s="280" t="s">
        <v>2150</v>
      </c>
      <c r="C9" s="280">
        <v>12</v>
      </c>
      <c r="D9" s="283">
        <v>51165</v>
      </c>
      <c r="E9" s="280"/>
      <c r="G9" s="280"/>
      <c r="H9" s="280"/>
      <c r="I9" s="280"/>
      <c r="J9" s="280"/>
      <c r="K9" s="280"/>
      <c r="L9" s="280"/>
      <c r="M9" s="280"/>
      <c r="N9" s="280"/>
    </row>
    <row r="10" spans="1:14">
      <c r="A10" s="279" t="s">
        <v>2165</v>
      </c>
      <c r="B10" s="280" t="s">
        <v>2150</v>
      </c>
      <c r="C10" s="280">
        <v>14.4</v>
      </c>
      <c r="D10" s="283">
        <v>67875</v>
      </c>
      <c r="E10" s="280"/>
      <c r="G10" s="280"/>
      <c r="H10" s="280"/>
      <c r="I10" s="280"/>
      <c r="J10" s="280"/>
      <c r="K10" s="280"/>
      <c r="L10" s="280"/>
      <c r="M10" s="280"/>
      <c r="N10" s="280"/>
    </row>
    <row r="11" spans="1:14">
      <c r="A11" s="279" t="s">
        <v>2166</v>
      </c>
      <c r="B11" s="280" t="s">
        <v>2150</v>
      </c>
      <c r="C11" s="280">
        <v>19.5</v>
      </c>
      <c r="D11" s="283">
        <v>61090</v>
      </c>
      <c r="E11" s="280"/>
      <c r="G11" s="280"/>
      <c r="H11" s="280"/>
      <c r="I11" s="280"/>
      <c r="J11" s="280"/>
      <c r="K11" s="280"/>
      <c r="L11" s="280"/>
      <c r="M11" s="280"/>
      <c r="N11" s="280"/>
    </row>
    <row r="12" spans="1:14">
      <c r="A12" s="279" t="s">
        <v>2167</v>
      </c>
      <c r="B12" s="280" t="s">
        <v>2150</v>
      </c>
      <c r="C12" s="280">
        <v>8.6</v>
      </c>
      <c r="D12" s="283">
        <v>76397</v>
      </c>
      <c r="E12" s="280"/>
      <c r="G12" s="280"/>
      <c r="H12" s="280"/>
      <c r="I12" s="280"/>
      <c r="J12" s="280"/>
      <c r="K12" s="280"/>
      <c r="L12" s="280"/>
      <c r="M12" s="280"/>
      <c r="N12" s="280"/>
    </row>
    <row r="13" spans="1:14">
      <c r="A13" s="279" t="s">
        <v>2168</v>
      </c>
      <c r="B13" s="280" t="s">
        <v>2150</v>
      </c>
      <c r="C13" s="280">
        <v>9.8000000000000007</v>
      </c>
      <c r="D13" s="283">
        <v>72483</v>
      </c>
      <c r="E13" s="280"/>
      <c r="G13" s="280"/>
      <c r="H13" s="280"/>
      <c r="I13" s="280"/>
      <c r="J13" s="280"/>
      <c r="K13" s="280"/>
      <c r="L13" s="280"/>
      <c r="M13" s="280"/>
      <c r="N13" s="280"/>
    </row>
    <row r="14" spans="1:14">
      <c r="A14" s="279" t="s">
        <v>2169</v>
      </c>
      <c r="B14" s="280" t="s">
        <v>2170</v>
      </c>
      <c r="C14" s="280">
        <v>13</v>
      </c>
      <c r="D14" s="283">
        <v>99345</v>
      </c>
      <c r="E14" s="280"/>
      <c r="G14" s="280"/>
      <c r="H14" s="280"/>
      <c r="I14" s="280"/>
      <c r="J14" s="280"/>
      <c r="K14" s="280"/>
      <c r="L14" s="280"/>
      <c r="M14" s="280"/>
      <c r="N14" s="280"/>
    </row>
    <row r="15" spans="1:14">
      <c r="A15" s="279" t="s">
        <v>2171</v>
      </c>
      <c r="B15" s="280" t="s">
        <v>2170</v>
      </c>
      <c r="C15" s="280">
        <v>15.5</v>
      </c>
      <c r="D15" s="283">
        <v>87760</v>
      </c>
      <c r="E15" s="280"/>
      <c r="G15" s="280"/>
      <c r="H15" s="280"/>
      <c r="I15" s="280"/>
      <c r="J15" s="280"/>
      <c r="K15" s="280"/>
      <c r="L15" s="280"/>
      <c r="M15" s="280"/>
      <c r="N15" s="280"/>
    </row>
    <row r="16" spans="1:14">
      <c r="A16" s="279" t="s">
        <v>2172</v>
      </c>
      <c r="B16" s="280" t="s">
        <v>2170</v>
      </c>
      <c r="C16" s="280">
        <v>10.1</v>
      </c>
      <c r="D16" s="283">
        <v>78713</v>
      </c>
      <c r="E16" s="280"/>
      <c r="G16" s="280"/>
      <c r="H16" s="280"/>
      <c r="I16" s="280"/>
      <c r="J16" s="280"/>
      <c r="K16" s="280"/>
      <c r="L16" s="280"/>
      <c r="M16" s="280"/>
      <c r="N16" s="280"/>
    </row>
    <row r="17" spans="1:14">
      <c r="A17" s="279" t="s">
        <v>2173</v>
      </c>
      <c r="B17" s="280" t="s">
        <v>2170</v>
      </c>
      <c r="C17" s="280">
        <v>6.3</v>
      </c>
      <c r="D17" s="283">
        <v>79063</v>
      </c>
      <c r="E17" s="280"/>
      <c r="G17" s="280"/>
      <c r="H17" s="280"/>
      <c r="I17" s="280"/>
      <c r="J17" s="280"/>
      <c r="K17" s="280"/>
      <c r="L17" s="280"/>
      <c r="M17" s="280"/>
      <c r="N17" s="280"/>
    </row>
    <row r="18" spans="1:14">
      <c r="A18" s="279" t="s">
        <v>2174</v>
      </c>
      <c r="B18" s="280" t="s">
        <v>2175</v>
      </c>
      <c r="C18" s="280">
        <v>15.3</v>
      </c>
      <c r="D18" s="283">
        <v>62000</v>
      </c>
      <c r="E18" s="280"/>
      <c r="G18" s="280"/>
      <c r="H18" s="280"/>
      <c r="I18" s="280"/>
      <c r="J18" s="280"/>
      <c r="K18" s="280"/>
      <c r="L18" s="280"/>
      <c r="M18" s="280"/>
      <c r="N18" s="280"/>
    </row>
    <row r="19" spans="1:14">
      <c r="A19" s="279" t="s">
        <v>2176</v>
      </c>
      <c r="B19" s="280" t="s">
        <v>2175</v>
      </c>
      <c r="C19" s="280">
        <v>17.2</v>
      </c>
      <c r="D19" s="283">
        <v>39750</v>
      </c>
      <c r="E19" s="280"/>
      <c r="G19" s="280"/>
      <c r="H19" s="280"/>
      <c r="I19" s="280"/>
      <c r="J19" s="280"/>
      <c r="K19" s="280"/>
      <c r="L19" s="280"/>
      <c r="M19" s="280"/>
      <c r="N19" s="280"/>
    </row>
    <row r="20" spans="1:14">
      <c r="A20" s="279" t="s">
        <v>2177</v>
      </c>
      <c r="B20" s="280" t="s">
        <v>2175</v>
      </c>
      <c r="C20" s="280">
        <v>10.9</v>
      </c>
      <c r="D20" s="283">
        <v>79954</v>
      </c>
      <c r="E20" s="280"/>
      <c r="G20" s="280"/>
      <c r="H20" s="280"/>
      <c r="I20" s="280"/>
      <c r="J20" s="280"/>
      <c r="K20" s="280"/>
      <c r="L20" s="280"/>
      <c r="M20" s="280"/>
      <c r="N20" s="280"/>
    </row>
    <row r="21" spans="1:14">
      <c r="A21" s="279" t="s">
        <v>2178</v>
      </c>
      <c r="B21" s="280" t="s">
        <v>2175</v>
      </c>
      <c r="C21" s="280">
        <v>18.600000000000001</v>
      </c>
      <c r="D21" s="283">
        <v>44656</v>
      </c>
      <c r="E21" s="280"/>
      <c r="G21" s="280"/>
      <c r="H21" s="280"/>
      <c r="I21" s="280"/>
      <c r="J21" s="280"/>
      <c r="K21" s="280"/>
      <c r="L21" s="280"/>
      <c r="M21" s="280"/>
      <c r="N21" s="280"/>
    </row>
    <row r="22" spans="1:14">
      <c r="A22" s="279" t="s">
        <v>2179</v>
      </c>
      <c r="B22" s="280" t="s">
        <v>2175</v>
      </c>
      <c r="C22" s="280">
        <v>21.4</v>
      </c>
      <c r="D22" s="283">
        <v>46202</v>
      </c>
      <c r="E22" s="280"/>
      <c r="G22" s="280"/>
      <c r="H22" s="280"/>
      <c r="I22" s="280"/>
      <c r="J22" s="280"/>
      <c r="K22" s="280"/>
      <c r="L22" s="280"/>
      <c r="M22" s="280"/>
      <c r="N22" s="280"/>
    </row>
    <row r="23" spans="1:14">
      <c r="A23" s="279" t="s">
        <v>2180</v>
      </c>
      <c r="B23" s="280" t="s">
        <v>2175</v>
      </c>
      <c r="C23" s="280">
        <v>13</v>
      </c>
      <c r="D23" s="283">
        <v>68370</v>
      </c>
      <c r="E23" s="280"/>
      <c r="G23" s="280"/>
      <c r="H23" s="280"/>
      <c r="I23" s="280"/>
      <c r="J23" s="280"/>
      <c r="K23" s="280"/>
      <c r="L23" s="280"/>
      <c r="M23" s="280"/>
      <c r="N23" s="280"/>
    </row>
    <row r="24" spans="1:14">
      <c r="A24" s="279" t="s">
        <v>2181</v>
      </c>
      <c r="B24" s="280" t="s">
        <v>2175</v>
      </c>
      <c r="C24" s="280">
        <v>7.6</v>
      </c>
      <c r="D24" s="283">
        <v>71833</v>
      </c>
      <c r="E24" s="280"/>
      <c r="G24" s="280"/>
      <c r="H24" s="280"/>
      <c r="I24" s="280"/>
      <c r="J24" s="280"/>
      <c r="K24" s="280"/>
      <c r="L24" s="280"/>
      <c r="M24" s="280"/>
      <c r="N24" s="280"/>
    </row>
    <row r="25" spans="1:14">
      <c r="A25" s="279" t="s">
        <v>2182</v>
      </c>
      <c r="B25" s="280" t="s">
        <v>2175</v>
      </c>
      <c r="C25" s="280">
        <v>11.9</v>
      </c>
      <c r="D25" s="283">
        <v>55608</v>
      </c>
      <c r="E25" s="280"/>
      <c r="G25" s="280"/>
      <c r="H25" s="280"/>
      <c r="I25" s="280"/>
      <c r="J25" s="280"/>
      <c r="K25" s="280"/>
      <c r="L25" s="280"/>
      <c r="M25" s="280"/>
      <c r="N25" s="280"/>
    </row>
    <row r="26" spans="1:14">
      <c r="A26" s="279" t="s">
        <v>2183</v>
      </c>
      <c r="B26" s="280" t="s">
        <v>2175</v>
      </c>
      <c r="C26" s="280">
        <v>33.200000000000003</v>
      </c>
      <c r="D26" s="283">
        <v>27438</v>
      </c>
      <c r="E26" s="280"/>
      <c r="G26" s="280"/>
      <c r="H26" s="280"/>
      <c r="I26" s="280"/>
      <c r="J26" s="280"/>
      <c r="K26" s="280"/>
      <c r="L26" s="280"/>
      <c r="M26" s="280"/>
      <c r="N26" s="280"/>
    </row>
    <row r="27" spans="1:14">
      <c r="A27" s="279" t="s">
        <v>2184</v>
      </c>
      <c r="B27" s="280" t="s">
        <v>2175</v>
      </c>
      <c r="C27" s="280">
        <v>21</v>
      </c>
      <c r="D27" s="283">
        <v>59266</v>
      </c>
      <c r="E27" s="280"/>
      <c r="G27" s="280"/>
      <c r="H27" s="280"/>
      <c r="I27" s="280"/>
      <c r="J27" s="280"/>
      <c r="K27" s="280"/>
      <c r="L27" s="280"/>
      <c r="M27" s="280"/>
      <c r="N27" s="280"/>
    </row>
    <row r="28" spans="1:14">
      <c r="A28" s="279" t="s">
        <v>2185</v>
      </c>
      <c r="B28" s="280" t="s">
        <v>2175</v>
      </c>
      <c r="C28" s="280">
        <v>26.3</v>
      </c>
      <c r="D28" s="283">
        <v>40590</v>
      </c>
      <c r="E28" s="280"/>
      <c r="G28" s="280"/>
      <c r="H28" s="280"/>
      <c r="I28" s="280"/>
      <c r="J28" s="280"/>
      <c r="K28" s="280"/>
      <c r="L28" s="280"/>
      <c r="M28" s="280"/>
      <c r="N28" s="280"/>
    </row>
    <row r="29" spans="1:14">
      <c r="A29" s="279" t="s">
        <v>2186</v>
      </c>
      <c r="B29" s="280" t="s">
        <v>2175</v>
      </c>
      <c r="C29" s="280">
        <v>11.5</v>
      </c>
      <c r="D29" s="283">
        <v>73285</v>
      </c>
      <c r="E29" s="280"/>
      <c r="G29" s="280"/>
      <c r="H29" s="280"/>
      <c r="I29" s="280"/>
      <c r="J29" s="280"/>
      <c r="K29" s="280"/>
      <c r="L29" s="280"/>
      <c r="M29" s="280"/>
      <c r="N29" s="280"/>
    </row>
    <row r="30" spans="1:14">
      <c r="A30" s="279" t="s">
        <v>2187</v>
      </c>
      <c r="B30" s="280" t="s">
        <v>2175</v>
      </c>
      <c r="C30" s="280">
        <v>11.4</v>
      </c>
      <c r="D30" s="283">
        <v>51514</v>
      </c>
      <c r="E30" s="280"/>
      <c r="G30" s="280"/>
      <c r="H30" s="280"/>
      <c r="I30" s="280"/>
      <c r="J30" s="280"/>
      <c r="K30" s="280"/>
      <c r="L30" s="280"/>
      <c r="M30" s="280"/>
      <c r="N30" s="280"/>
    </row>
    <row r="31" spans="1:14">
      <c r="A31" s="279" t="s">
        <v>2188</v>
      </c>
      <c r="B31" s="280" t="s">
        <v>2175</v>
      </c>
      <c r="C31" s="280">
        <v>13.9</v>
      </c>
      <c r="D31" s="283">
        <v>66389</v>
      </c>
      <c r="E31" s="280"/>
      <c r="G31" s="280"/>
      <c r="H31" s="280"/>
      <c r="I31" s="280"/>
      <c r="J31" s="280"/>
      <c r="K31" s="280"/>
      <c r="L31" s="280"/>
      <c r="M31" s="280"/>
      <c r="N31" s="280"/>
    </row>
    <row r="32" spans="1:14">
      <c r="A32" s="279" t="s">
        <v>2189</v>
      </c>
      <c r="B32" s="280" t="s">
        <v>2175</v>
      </c>
      <c r="C32" s="280">
        <v>16.399999999999999</v>
      </c>
      <c r="D32" s="283">
        <v>60874</v>
      </c>
      <c r="E32" s="280"/>
      <c r="G32" s="280"/>
      <c r="H32" s="280"/>
      <c r="I32" s="280"/>
      <c r="J32" s="280"/>
      <c r="K32" s="280"/>
      <c r="L32" s="280"/>
      <c r="M32" s="280"/>
      <c r="N32" s="280"/>
    </row>
    <row r="33" spans="1:14">
      <c r="A33" s="279" t="s">
        <v>2190</v>
      </c>
      <c r="B33" s="280" t="s">
        <v>2175</v>
      </c>
      <c r="C33" s="280">
        <v>22.9</v>
      </c>
      <c r="D33" s="283">
        <v>49022</v>
      </c>
      <c r="E33" s="280"/>
      <c r="G33" s="280"/>
      <c r="H33" s="280"/>
      <c r="I33" s="280"/>
      <c r="J33" s="280"/>
      <c r="K33" s="280"/>
      <c r="L33" s="280"/>
      <c r="M33" s="280"/>
      <c r="N33" s="280"/>
    </row>
    <row r="34" spans="1:14">
      <c r="A34" s="279" t="s">
        <v>2191</v>
      </c>
      <c r="B34" s="280" t="s">
        <v>2175</v>
      </c>
      <c r="C34" s="280">
        <v>15.5</v>
      </c>
      <c r="D34" s="283">
        <v>67675</v>
      </c>
      <c r="E34" s="280"/>
      <c r="G34" s="280"/>
      <c r="H34" s="280"/>
      <c r="I34" s="280"/>
      <c r="J34" s="280"/>
      <c r="K34" s="280"/>
      <c r="L34" s="280"/>
      <c r="M34" s="280"/>
      <c r="N34" s="280"/>
    </row>
    <row r="35" spans="1:14">
      <c r="A35" s="279" t="s">
        <v>2192</v>
      </c>
      <c r="B35" s="280" t="s">
        <v>2175</v>
      </c>
      <c r="C35" s="280">
        <v>8.6</v>
      </c>
      <c r="D35" s="283">
        <v>59345</v>
      </c>
      <c r="E35" s="280"/>
      <c r="G35" s="280"/>
      <c r="H35" s="280"/>
      <c r="I35" s="280"/>
      <c r="J35" s="280"/>
      <c r="K35" s="280"/>
      <c r="L35" s="280"/>
      <c r="M35" s="280"/>
      <c r="N35" s="280"/>
    </row>
    <row r="36" spans="1:14">
      <c r="A36" s="279" t="s">
        <v>2193</v>
      </c>
      <c r="B36" s="280" t="s">
        <v>2175</v>
      </c>
      <c r="C36" s="280">
        <v>8.9</v>
      </c>
      <c r="D36" s="283">
        <v>53614</v>
      </c>
      <c r="E36" s="280"/>
      <c r="G36" s="280"/>
      <c r="H36" s="280"/>
      <c r="I36" s="280"/>
      <c r="J36" s="280"/>
      <c r="K36" s="280"/>
      <c r="L36" s="280"/>
      <c r="M36" s="280"/>
      <c r="N36" s="280"/>
    </row>
    <row r="37" spans="1:14">
      <c r="A37" s="279" t="s">
        <v>2194</v>
      </c>
      <c r="B37" s="280" t="s">
        <v>2175</v>
      </c>
      <c r="C37" s="280">
        <v>24</v>
      </c>
      <c r="D37" s="283">
        <v>40139</v>
      </c>
      <c r="E37" s="280"/>
      <c r="G37" s="280"/>
      <c r="H37" s="280"/>
      <c r="I37" s="280"/>
      <c r="J37" s="280"/>
      <c r="K37" s="280"/>
      <c r="L37" s="280"/>
      <c r="M37" s="280"/>
      <c r="N37" s="280"/>
    </row>
    <row r="38" spans="1:14">
      <c r="A38" s="279" t="s">
        <v>2195</v>
      </c>
      <c r="B38" s="280" t="s">
        <v>2175</v>
      </c>
      <c r="C38" s="280">
        <v>16.100000000000001</v>
      </c>
      <c r="D38" s="283">
        <v>50000</v>
      </c>
      <c r="E38" s="280"/>
      <c r="G38" s="280"/>
      <c r="H38" s="280"/>
      <c r="I38" s="280"/>
      <c r="J38" s="280"/>
      <c r="K38" s="280"/>
      <c r="L38" s="280"/>
      <c r="M38" s="280"/>
      <c r="N38" s="280"/>
    </row>
    <row r="39" spans="1:14">
      <c r="A39" s="279" t="s">
        <v>2196</v>
      </c>
      <c r="B39" s="280" t="s">
        <v>2197</v>
      </c>
      <c r="C39" s="280">
        <v>26.1</v>
      </c>
      <c r="D39" s="283">
        <v>62455</v>
      </c>
      <c r="E39" s="280"/>
      <c r="G39" s="280"/>
      <c r="H39" s="280"/>
      <c r="I39" s="280"/>
      <c r="J39" s="280"/>
      <c r="K39" s="280"/>
      <c r="L39" s="280"/>
      <c r="M39" s="280"/>
      <c r="N39" s="280"/>
    </row>
    <row r="40" spans="1:14">
      <c r="A40" s="279" t="s">
        <v>2198</v>
      </c>
      <c r="B40" s="280" t="s">
        <v>2197</v>
      </c>
      <c r="C40" s="280">
        <v>4.5999999999999996</v>
      </c>
      <c r="D40" s="283">
        <v>58606</v>
      </c>
      <c r="E40" s="280"/>
      <c r="G40" s="280"/>
      <c r="H40" s="280"/>
      <c r="I40" s="280"/>
      <c r="J40" s="280"/>
      <c r="K40" s="280"/>
      <c r="L40" s="280"/>
      <c r="M40" s="280"/>
      <c r="N40" s="280"/>
    </row>
    <row r="41" spans="1:14">
      <c r="A41" s="279" t="s">
        <v>2199</v>
      </c>
      <c r="B41" s="280" t="s">
        <v>2197</v>
      </c>
      <c r="C41" s="280">
        <v>13</v>
      </c>
      <c r="D41" s="283">
        <v>59116</v>
      </c>
      <c r="E41" s="280"/>
      <c r="G41" s="280"/>
      <c r="H41" s="280"/>
      <c r="I41" s="280"/>
      <c r="J41" s="280"/>
      <c r="K41" s="280"/>
      <c r="L41" s="280"/>
      <c r="M41" s="280"/>
      <c r="N41" s="280"/>
    </row>
    <row r="42" spans="1:14">
      <c r="A42" s="279" t="s">
        <v>2200</v>
      </c>
      <c r="B42" s="280" t="s">
        <v>2197</v>
      </c>
      <c r="C42" s="280">
        <v>17.100000000000001</v>
      </c>
      <c r="D42" s="283">
        <v>54554</v>
      </c>
      <c r="E42" s="280"/>
      <c r="G42" s="280"/>
      <c r="H42" s="280"/>
      <c r="I42" s="280"/>
      <c r="J42" s="280"/>
      <c r="K42" s="280"/>
      <c r="L42" s="280"/>
      <c r="M42" s="280"/>
      <c r="N42" s="280"/>
    </row>
    <row r="43" spans="1:14">
      <c r="A43" s="279" t="s">
        <v>2201</v>
      </c>
      <c r="B43" s="280" t="s">
        <v>2197</v>
      </c>
      <c r="C43" s="280">
        <v>29.4</v>
      </c>
      <c r="D43" s="283">
        <v>40274</v>
      </c>
      <c r="E43" s="280"/>
      <c r="G43" s="280"/>
      <c r="H43" s="280"/>
      <c r="I43" s="280"/>
      <c r="J43" s="280"/>
      <c r="K43" s="280"/>
      <c r="L43" s="280"/>
      <c r="M43" s="280"/>
      <c r="N43" s="280"/>
    </row>
    <row r="44" spans="1:14">
      <c r="A44" s="279" t="s">
        <v>2202</v>
      </c>
      <c r="B44" s="280" t="s">
        <v>2197</v>
      </c>
      <c r="C44" s="280">
        <v>3.6</v>
      </c>
      <c r="D44" s="283">
        <v>83821</v>
      </c>
      <c r="E44" s="280"/>
      <c r="G44" s="280"/>
      <c r="H44" s="280"/>
      <c r="I44" s="280"/>
      <c r="J44" s="280"/>
      <c r="K44" s="280"/>
      <c r="L44" s="280"/>
      <c r="M44" s="280"/>
      <c r="N44" s="280"/>
    </row>
    <row r="45" spans="1:14">
      <c r="A45" s="279" t="s">
        <v>2203</v>
      </c>
      <c r="B45" s="280" t="s">
        <v>2197</v>
      </c>
      <c r="C45" s="280">
        <v>26.4</v>
      </c>
      <c r="D45" s="283">
        <v>40660</v>
      </c>
      <c r="E45" s="280"/>
      <c r="G45" s="280"/>
      <c r="H45" s="280"/>
      <c r="I45" s="280"/>
      <c r="J45" s="280"/>
      <c r="K45" s="280"/>
      <c r="L45" s="280"/>
      <c r="M45" s="280"/>
      <c r="N45" s="280"/>
    </row>
    <row r="46" spans="1:14">
      <c r="A46" s="279" t="s">
        <v>2204</v>
      </c>
      <c r="B46" s="280" t="s">
        <v>2197</v>
      </c>
      <c r="C46" s="280">
        <v>21.2</v>
      </c>
      <c r="D46" s="283">
        <v>51168</v>
      </c>
      <c r="E46" s="280"/>
      <c r="G46" s="280"/>
      <c r="H46" s="280"/>
      <c r="I46" s="280"/>
      <c r="J46" s="280"/>
      <c r="K46" s="280"/>
      <c r="L46" s="280"/>
      <c r="M46" s="280"/>
      <c r="N46" s="280"/>
    </row>
    <row r="47" spans="1:14">
      <c r="A47" s="279" t="s">
        <v>2205</v>
      </c>
      <c r="B47" s="280" t="s">
        <v>2197</v>
      </c>
      <c r="C47" s="280">
        <v>31.1</v>
      </c>
      <c r="D47" s="283">
        <v>59826</v>
      </c>
      <c r="E47" s="280"/>
      <c r="G47" s="280"/>
      <c r="H47" s="280"/>
      <c r="I47" s="280"/>
      <c r="J47" s="280"/>
      <c r="K47" s="280"/>
      <c r="L47" s="280"/>
      <c r="M47" s="280"/>
      <c r="N47" s="280"/>
    </row>
    <row r="48" spans="1:14">
      <c r="A48" s="279" t="s">
        <v>2206</v>
      </c>
      <c r="B48" s="280" t="s">
        <v>2197</v>
      </c>
      <c r="C48" s="280">
        <v>6.9</v>
      </c>
      <c r="D48" s="283">
        <v>92969</v>
      </c>
      <c r="E48" s="280"/>
      <c r="G48" s="280"/>
      <c r="H48" s="280"/>
      <c r="I48" s="280"/>
      <c r="J48" s="280"/>
      <c r="K48" s="280"/>
      <c r="L48" s="280"/>
      <c r="M48" s="280"/>
      <c r="N48" s="280"/>
    </row>
    <row r="49" spans="1:14">
      <c r="A49" s="279" t="s">
        <v>2207</v>
      </c>
      <c r="B49" s="280" t="s">
        <v>2197</v>
      </c>
      <c r="C49" s="280" t="s">
        <v>609</v>
      </c>
      <c r="D49" s="283" t="s">
        <v>609</v>
      </c>
      <c r="E49" s="280"/>
      <c r="G49" s="280"/>
      <c r="H49" s="280"/>
      <c r="I49" s="280"/>
      <c r="J49" s="280"/>
      <c r="K49" s="280"/>
      <c r="L49" s="280"/>
      <c r="M49" s="280"/>
      <c r="N49" s="280"/>
    </row>
    <row r="50" spans="1:14">
      <c r="A50" s="279" t="s">
        <v>2209</v>
      </c>
      <c r="B50" s="280" t="s">
        <v>2210</v>
      </c>
      <c r="C50" s="280">
        <v>10</v>
      </c>
      <c r="D50" s="283">
        <v>94000</v>
      </c>
      <c r="E50" s="280"/>
      <c r="G50" s="280"/>
      <c r="H50" s="280"/>
      <c r="I50" s="280"/>
      <c r="J50" s="280"/>
      <c r="K50" s="280"/>
      <c r="L50" s="280"/>
      <c r="M50" s="280"/>
      <c r="N50" s="280"/>
    </row>
    <row r="51" spans="1:14">
      <c r="A51" s="279" t="s">
        <v>2211</v>
      </c>
      <c r="B51" s="280" t="s">
        <v>2210</v>
      </c>
      <c r="C51" s="280">
        <v>11.1</v>
      </c>
      <c r="D51" s="283">
        <v>60462</v>
      </c>
      <c r="E51" s="280"/>
      <c r="G51" s="280"/>
      <c r="H51" s="280"/>
      <c r="I51" s="280"/>
      <c r="J51" s="280"/>
      <c r="K51" s="280"/>
      <c r="L51" s="280"/>
      <c r="M51" s="280"/>
      <c r="N51" s="280"/>
    </row>
    <row r="52" spans="1:14">
      <c r="A52" s="279" t="s">
        <v>2212</v>
      </c>
      <c r="B52" s="280" t="s">
        <v>2210</v>
      </c>
      <c r="C52" s="280">
        <v>15.2</v>
      </c>
      <c r="D52" s="283">
        <v>60000</v>
      </c>
      <c r="E52" s="280"/>
      <c r="G52" s="280"/>
      <c r="H52" s="280"/>
      <c r="I52" s="280"/>
      <c r="J52" s="280"/>
      <c r="K52" s="280"/>
      <c r="L52" s="280"/>
      <c r="M52" s="280"/>
      <c r="N52" s="280"/>
    </row>
    <row r="53" spans="1:14">
      <c r="A53" s="279" t="s">
        <v>2213</v>
      </c>
      <c r="B53" s="280" t="s">
        <v>2214</v>
      </c>
      <c r="C53" s="280">
        <v>5.9</v>
      </c>
      <c r="D53" s="283">
        <v>70417</v>
      </c>
      <c r="E53" s="280"/>
      <c r="G53" s="280"/>
      <c r="H53" s="280"/>
      <c r="I53" s="280"/>
      <c r="J53" s="280"/>
      <c r="K53" s="280"/>
      <c r="L53" s="280"/>
      <c r="M53" s="280"/>
      <c r="N53" s="280"/>
    </row>
    <row r="54" spans="1:14">
      <c r="A54" s="279" t="s">
        <v>2215</v>
      </c>
      <c r="B54" s="280" t="s">
        <v>2216</v>
      </c>
      <c r="C54" s="280">
        <v>15.2</v>
      </c>
      <c r="D54" s="283">
        <v>59500</v>
      </c>
      <c r="E54" s="280"/>
      <c r="G54" s="280"/>
      <c r="H54" s="280"/>
      <c r="I54" s="280"/>
      <c r="J54" s="280"/>
      <c r="K54" s="280"/>
      <c r="L54" s="280"/>
      <c r="M54" s="280"/>
      <c r="N54" s="280"/>
    </row>
    <row r="55" spans="1:14">
      <c r="A55" s="279" t="s">
        <v>2217</v>
      </c>
      <c r="B55" s="280" t="s">
        <v>2216</v>
      </c>
      <c r="C55" s="280">
        <v>15</v>
      </c>
      <c r="D55" s="283">
        <v>70028</v>
      </c>
      <c r="E55" s="280"/>
      <c r="G55" s="280"/>
      <c r="H55" s="280"/>
      <c r="I55" s="280"/>
      <c r="J55" s="280"/>
      <c r="K55" s="280"/>
      <c r="L55" s="280"/>
      <c r="M55" s="280"/>
      <c r="N55" s="280"/>
    </row>
    <row r="56" spans="1:14">
      <c r="A56" s="279" t="s">
        <v>2218</v>
      </c>
      <c r="B56" s="280" t="s">
        <v>2216</v>
      </c>
      <c r="C56" s="280">
        <v>24</v>
      </c>
      <c r="D56" s="283">
        <v>50943</v>
      </c>
      <c r="E56" s="280"/>
      <c r="G56" s="280"/>
      <c r="H56" s="280"/>
      <c r="I56" s="280"/>
      <c r="J56" s="280"/>
      <c r="K56" s="280"/>
      <c r="L56" s="280"/>
      <c r="M56" s="280"/>
      <c r="N56" s="280"/>
    </row>
    <row r="57" spans="1:14">
      <c r="A57" s="279" t="s">
        <v>2219</v>
      </c>
      <c r="B57" s="280" t="s">
        <v>2216</v>
      </c>
      <c r="C57" s="280">
        <v>10.8</v>
      </c>
      <c r="D57" s="283">
        <v>102029</v>
      </c>
      <c r="E57" s="280"/>
      <c r="G57" s="280"/>
      <c r="H57" s="280"/>
      <c r="I57" s="280"/>
      <c r="J57" s="280"/>
      <c r="K57" s="280"/>
      <c r="L57" s="280"/>
      <c r="M57" s="280"/>
      <c r="N57" s="280"/>
    </row>
    <row r="58" spans="1:14">
      <c r="A58" s="279" t="s">
        <v>2220</v>
      </c>
      <c r="B58" s="280" t="s">
        <v>2216</v>
      </c>
      <c r="C58" s="280">
        <v>12.3</v>
      </c>
      <c r="D58" s="283">
        <v>72019</v>
      </c>
      <c r="E58" s="280"/>
      <c r="G58" s="280"/>
      <c r="H58" s="280"/>
      <c r="I58" s="280"/>
      <c r="J58" s="280"/>
      <c r="K58" s="280"/>
      <c r="L58" s="280"/>
      <c r="M58" s="280"/>
      <c r="N58" s="280"/>
    </row>
    <row r="59" spans="1:14">
      <c r="A59" s="279" t="s">
        <v>2221</v>
      </c>
      <c r="B59" s="280" t="s">
        <v>2216</v>
      </c>
      <c r="C59" s="280">
        <v>14.5</v>
      </c>
      <c r="D59" s="283">
        <v>66403</v>
      </c>
      <c r="E59" s="280"/>
      <c r="G59" s="280"/>
      <c r="H59" s="280"/>
      <c r="I59" s="280"/>
      <c r="J59" s="280"/>
      <c r="K59" s="280"/>
      <c r="L59" s="280"/>
      <c r="M59" s="280"/>
      <c r="N59" s="280"/>
    </row>
    <row r="60" spans="1:14">
      <c r="A60" s="279" t="s">
        <v>2222</v>
      </c>
      <c r="B60" s="280" t="s">
        <v>2216</v>
      </c>
      <c r="C60" s="280">
        <v>8.6</v>
      </c>
      <c r="D60" s="283">
        <v>59554</v>
      </c>
      <c r="E60" s="280"/>
      <c r="G60" s="280"/>
      <c r="H60" s="280"/>
      <c r="I60" s="280"/>
      <c r="J60" s="280"/>
      <c r="K60" s="280"/>
      <c r="L60" s="280"/>
      <c r="M60" s="280"/>
      <c r="N60" s="280"/>
    </row>
    <row r="61" spans="1:14">
      <c r="A61" s="279" t="s">
        <v>2223</v>
      </c>
      <c r="B61" s="280" t="s">
        <v>2216</v>
      </c>
      <c r="C61" s="280">
        <v>28.1</v>
      </c>
      <c r="D61" s="283">
        <v>58438</v>
      </c>
      <c r="E61" s="280"/>
      <c r="G61" s="280"/>
      <c r="H61" s="280"/>
      <c r="I61" s="280"/>
      <c r="J61" s="280"/>
      <c r="K61" s="280"/>
      <c r="L61" s="280"/>
      <c r="M61" s="280"/>
      <c r="N61" s="280"/>
    </row>
    <row r="62" spans="1:14">
      <c r="A62" s="279" t="s">
        <v>2224</v>
      </c>
      <c r="B62" s="280" t="s">
        <v>2216</v>
      </c>
      <c r="C62" s="280">
        <v>10.4</v>
      </c>
      <c r="D62" s="283">
        <v>60094</v>
      </c>
      <c r="E62" s="280"/>
      <c r="G62" s="280"/>
      <c r="H62" s="280"/>
      <c r="I62" s="280"/>
      <c r="J62" s="280"/>
      <c r="K62" s="280"/>
      <c r="L62" s="280"/>
      <c r="M62" s="280"/>
      <c r="N62" s="280"/>
    </row>
    <row r="63" spans="1:14">
      <c r="A63" s="279" t="s">
        <v>2225</v>
      </c>
      <c r="B63" s="280" t="s">
        <v>2216</v>
      </c>
      <c r="C63" s="280">
        <v>9</v>
      </c>
      <c r="D63" s="283">
        <v>91413</v>
      </c>
      <c r="E63" s="280"/>
      <c r="G63" s="280"/>
      <c r="H63" s="280"/>
      <c r="I63" s="280"/>
      <c r="J63" s="280"/>
      <c r="K63" s="280"/>
      <c r="L63" s="280"/>
      <c r="M63" s="280"/>
      <c r="N63" s="280"/>
    </row>
    <row r="64" spans="1:14">
      <c r="A64" s="279" t="s">
        <v>2226</v>
      </c>
      <c r="B64" s="280" t="s">
        <v>2216</v>
      </c>
      <c r="C64" s="280">
        <v>20.8</v>
      </c>
      <c r="D64" s="283">
        <v>50938</v>
      </c>
      <c r="E64" s="280"/>
      <c r="G64" s="280"/>
      <c r="H64" s="280"/>
      <c r="I64" s="280"/>
      <c r="J64" s="280"/>
      <c r="K64" s="280"/>
      <c r="L64" s="280"/>
      <c r="M64" s="280"/>
      <c r="N64" s="280"/>
    </row>
    <row r="65" spans="1:14">
      <c r="A65" s="279" t="s">
        <v>2227</v>
      </c>
      <c r="B65" s="280" t="s">
        <v>2216</v>
      </c>
      <c r="C65" s="280">
        <v>25.9</v>
      </c>
      <c r="D65" s="283">
        <v>73024</v>
      </c>
      <c r="E65" s="280"/>
      <c r="G65" s="280"/>
      <c r="H65" s="280"/>
      <c r="I65" s="280"/>
      <c r="J65" s="280"/>
      <c r="K65" s="280"/>
      <c r="L65" s="280"/>
      <c r="M65" s="280"/>
      <c r="N65" s="280"/>
    </row>
    <row r="66" spans="1:14">
      <c r="A66" s="279" t="s">
        <v>2228</v>
      </c>
      <c r="B66" s="280" t="s">
        <v>2216</v>
      </c>
      <c r="C66" s="280">
        <v>4.0999999999999996</v>
      </c>
      <c r="D66" s="283">
        <v>75521</v>
      </c>
      <c r="E66" s="280"/>
      <c r="G66" s="280"/>
      <c r="H66" s="280"/>
      <c r="I66" s="280"/>
      <c r="J66" s="280"/>
      <c r="K66" s="280"/>
      <c r="L66" s="280"/>
      <c r="M66" s="280"/>
      <c r="N66" s="280"/>
    </row>
    <row r="67" spans="1:14">
      <c r="A67" s="279" t="s">
        <v>2229</v>
      </c>
      <c r="B67" s="280" t="s">
        <v>2230</v>
      </c>
      <c r="C67" s="280">
        <v>15.6</v>
      </c>
      <c r="D67" s="283">
        <v>39477</v>
      </c>
      <c r="E67" s="280"/>
      <c r="G67" s="280"/>
      <c r="H67" s="280"/>
      <c r="I67" s="280"/>
      <c r="J67" s="280"/>
      <c r="K67" s="280"/>
      <c r="L67" s="280"/>
      <c r="M67" s="280"/>
      <c r="N67" s="280"/>
    </row>
    <row r="68" spans="1:14">
      <c r="A68" s="279" t="s">
        <v>2231</v>
      </c>
      <c r="B68" s="280" t="s">
        <v>2230</v>
      </c>
      <c r="C68" s="280">
        <v>24</v>
      </c>
      <c r="D68" s="283">
        <v>52424</v>
      </c>
      <c r="E68" s="280"/>
      <c r="G68" s="280"/>
      <c r="H68" s="280"/>
      <c r="I68" s="280"/>
      <c r="J68" s="280"/>
      <c r="K68" s="280"/>
      <c r="L68" s="280"/>
      <c r="M68" s="280"/>
      <c r="N68" s="280"/>
    </row>
    <row r="69" spans="1:14">
      <c r="A69" s="279" t="s">
        <v>2232</v>
      </c>
      <c r="B69" s="280" t="s">
        <v>2230</v>
      </c>
      <c r="C69" s="280">
        <v>9.1999999999999993</v>
      </c>
      <c r="D69" s="283">
        <v>81250</v>
      </c>
      <c r="E69" s="280"/>
      <c r="G69" s="280"/>
      <c r="H69" s="280"/>
      <c r="I69" s="280"/>
      <c r="J69" s="280"/>
      <c r="K69" s="280"/>
      <c r="L69" s="280"/>
      <c r="M69" s="280"/>
      <c r="N69" s="280"/>
    </row>
    <row r="70" spans="1:14">
      <c r="A70" s="279" t="s">
        <v>2233</v>
      </c>
      <c r="B70" s="280" t="s">
        <v>2230</v>
      </c>
      <c r="C70" s="280">
        <v>1.1000000000000001</v>
      </c>
      <c r="D70" s="283">
        <v>86389</v>
      </c>
      <c r="E70" s="280"/>
      <c r="G70" s="280"/>
      <c r="H70" s="280"/>
      <c r="I70" s="280"/>
      <c r="J70" s="280"/>
      <c r="K70" s="280"/>
      <c r="L70" s="280"/>
      <c r="M70" s="280"/>
      <c r="N70" s="280"/>
    </row>
    <row r="71" spans="1:14">
      <c r="A71" s="279" t="s">
        <v>2234</v>
      </c>
      <c r="B71" s="280" t="s">
        <v>2230</v>
      </c>
      <c r="C71" s="280">
        <v>17.100000000000001</v>
      </c>
      <c r="D71" s="283">
        <v>75573</v>
      </c>
      <c r="E71" s="280"/>
      <c r="G71" s="280"/>
      <c r="H71" s="280"/>
      <c r="I71" s="280"/>
      <c r="J71" s="280"/>
      <c r="K71" s="280"/>
      <c r="L71" s="280"/>
      <c r="M71" s="280"/>
      <c r="N71" s="280"/>
    </row>
    <row r="72" spans="1:14">
      <c r="A72" s="279" t="s">
        <v>2235</v>
      </c>
      <c r="B72" s="280" t="s">
        <v>2230</v>
      </c>
      <c r="C72" s="280">
        <v>8.3000000000000007</v>
      </c>
      <c r="D72" s="283">
        <v>91620</v>
      </c>
      <c r="E72" s="280"/>
      <c r="G72" s="280"/>
      <c r="H72" s="280"/>
      <c r="I72" s="280"/>
      <c r="J72" s="280"/>
      <c r="K72" s="280"/>
      <c r="L72" s="280"/>
      <c r="M72" s="280"/>
      <c r="N72" s="280"/>
    </row>
    <row r="73" spans="1:14">
      <c r="A73" s="279" t="s">
        <v>2236</v>
      </c>
      <c r="B73" s="280" t="s">
        <v>2230</v>
      </c>
      <c r="C73" s="280">
        <v>7</v>
      </c>
      <c r="D73" s="283">
        <v>84936</v>
      </c>
      <c r="E73" s="280"/>
      <c r="G73" s="280"/>
      <c r="H73" s="280"/>
      <c r="I73" s="280"/>
      <c r="J73" s="280"/>
      <c r="K73" s="280"/>
      <c r="L73" s="280"/>
      <c r="M73" s="280"/>
      <c r="N73" s="280"/>
    </row>
    <row r="74" spans="1:14">
      <c r="A74" s="279" t="s">
        <v>2237</v>
      </c>
      <c r="B74" s="280" t="s">
        <v>2230</v>
      </c>
      <c r="C74" s="280">
        <v>13.1</v>
      </c>
      <c r="D74" s="283">
        <v>72176</v>
      </c>
      <c r="E74" s="280"/>
      <c r="G74" s="280"/>
      <c r="H74" s="280"/>
      <c r="I74" s="280"/>
      <c r="J74" s="280"/>
      <c r="K74" s="280"/>
      <c r="L74" s="280"/>
      <c r="M74" s="280"/>
      <c r="N74" s="280"/>
    </row>
    <row r="75" spans="1:14">
      <c r="A75" s="279" t="s">
        <v>2238</v>
      </c>
      <c r="B75" s="280" t="s">
        <v>2239</v>
      </c>
      <c r="C75" s="280">
        <v>8.4</v>
      </c>
      <c r="D75" s="283">
        <v>78547</v>
      </c>
      <c r="E75" s="280"/>
      <c r="G75" s="280"/>
      <c r="H75" s="280"/>
      <c r="I75" s="280"/>
      <c r="J75" s="280"/>
      <c r="K75" s="280"/>
      <c r="L75" s="280"/>
      <c r="M75" s="280"/>
      <c r="N75" s="280"/>
    </row>
    <row r="76" spans="1:14">
      <c r="A76" s="279" t="s">
        <v>2240</v>
      </c>
      <c r="B76" s="280" t="s">
        <v>2239</v>
      </c>
      <c r="C76" s="280">
        <v>20.2</v>
      </c>
      <c r="D76" s="283">
        <v>65928</v>
      </c>
      <c r="E76" s="280"/>
      <c r="G76" s="280"/>
      <c r="H76" s="280"/>
      <c r="I76" s="280"/>
      <c r="J76" s="280"/>
      <c r="K76" s="280"/>
      <c r="L76" s="280"/>
      <c r="M76" s="280"/>
      <c r="N76" s="280"/>
    </row>
    <row r="77" spans="1:14">
      <c r="A77" s="279" t="s">
        <v>2241</v>
      </c>
      <c r="B77" s="280" t="s">
        <v>2242</v>
      </c>
      <c r="C77" s="280">
        <v>11.1</v>
      </c>
      <c r="D77" s="283">
        <v>68750</v>
      </c>
      <c r="E77" s="280"/>
      <c r="G77" s="280"/>
      <c r="H77" s="280"/>
      <c r="I77" s="280"/>
      <c r="J77" s="280"/>
      <c r="K77" s="280"/>
      <c r="L77" s="280"/>
      <c r="M77" s="280"/>
      <c r="N77" s="280"/>
    </row>
    <row r="78" spans="1:14">
      <c r="A78" s="279" t="s">
        <v>2243</v>
      </c>
      <c r="B78" s="280" t="s">
        <v>2242</v>
      </c>
      <c r="C78" s="280">
        <v>22.3</v>
      </c>
      <c r="D78" s="283">
        <v>54539</v>
      </c>
      <c r="E78" s="280"/>
      <c r="G78" s="280"/>
      <c r="H78" s="280"/>
      <c r="I78" s="280"/>
      <c r="J78" s="280"/>
      <c r="K78" s="280"/>
      <c r="L78" s="280"/>
      <c r="M78" s="280"/>
      <c r="N78" s="280"/>
    </row>
    <row r="79" spans="1:14">
      <c r="A79" s="279" t="s">
        <v>2244</v>
      </c>
      <c r="B79" s="280" t="s">
        <v>2242</v>
      </c>
      <c r="C79" s="280">
        <v>1.6</v>
      </c>
      <c r="D79" s="283">
        <v>96023</v>
      </c>
      <c r="E79" s="280"/>
      <c r="G79" s="280"/>
      <c r="H79" s="280"/>
      <c r="I79" s="280"/>
      <c r="J79" s="280"/>
      <c r="K79" s="280"/>
      <c r="L79" s="280"/>
      <c r="M79" s="280"/>
      <c r="N79" s="280"/>
    </row>
    <row r="80" spans="1:14">
      <c r="A80" s="279" t="s">
        <v>2245</v>
      </c>
      <c r="B80" s="280" t="s">
        <v>2242</v>
      </c>
      <c r="C80" s="280">
        <v>15.4</v>
      </c>
      <c r="D80" s="283">
        <v>68053</v>
      </c>
      <c r="E80" s="280"/>
      <c r="G80" s="280"/>
      <c r="H80" s="280"/>
      <c r="I80" s="280"/>
      <c r="J80" s="280"/>
      <c r="K80" s="280"/>
      <c r="L80" s="280"/>
      <c r="M80" s="280"/>
      <c r="N80" s="280"/>
    </row>
    <row r="81" spans="1:14">
      <c r="A81" s="279" t="s">
        <v>2246</v>
      </c>
      <c r="B81" s="280" t="s">
        <v>2242</v>
      </c>
      <c r="C81" s="280">
        <v>11.9</v>
      </c>
      <c r="D81" s="283">
        <v>72012</v>
      </c>
      <c r="E81" s="280"/>
      <c r="G81" s="280"/>
      <c r="H81" s="280"/>
      <c r="I81" s="280"/>
      <c r="J81" s="280"/>
      <c r="K81" s="280"/>
      <c r="L81" s="280"/>
      <c r="M81" s="280"/>
      <c r="N81" s="280"/>
    </row>
    <row r="82" spans="1:14">
      <c r="A82" s="279" t="s">
        <v>2247</v>
      </c>
      <c r="B82" s="280" t="s">
        <v>2242</v>
      </c>
      <c r="C82" s="280">
        <v>9.1</v>
      </c>
      <c r="D82" s="283">
        <v>72400</v>
      </c>
      <c r="E82" s="280"/>
      <c r="G82" s="280"/>
      <c r="H82" s="280"/>
      <c r="I82" s="280"/>
      <c r="J82" s="280"/>
      <c r="K82" s="280"/>
      <c r="L82" s="280"/>
      <c r="M82" s="280"/>
      <c r="N82" s="280"/>
    </row>
    <row r="83" spans="1:14">
      <c r="A83" s="279" t="s">
        <v>2248</v>
      </c>
      <c r="B83" s="280" t="s">
        <v>2242</v>
      </c>
      <c r="C83" s="280">
        <v>24.6</v>
      </c>
      <c r="D83" s="283">
        <v>80265</v>
      </c>
      <c r="E83" s="280"/>
      <c r="G83" s="280"/>
      <c r="H83" s="280"/>
      <c r="I83" s="280"/>
      <c r="J83" s="280"/>
      <c r="K83" s="280"/>
      <c r="L83" s="280"/>
      <c r="M83" s="280"/>
      <c r="N83" s="280"/>
    </row>
    <row r="84" spans="1:14">
      <c r="A84" s="279" t="s">
        <v>2249</v>
      </c>
      <c r="B84" s="280" t="s">
        <v>2250</v>
      </c>
      <c r="C84" s="280">
        <v>8.1999999999999993</v>
      </c>
      <c r="D84" s="283">
        <v>97707</v>
      </c>
      <c r="E84" s="280"/>
      <c r="G84" s="280"/>
      <c r="H84" s="280"/>
      <c r="I84" s="280"/>
      <c r="J84" s="280"/>
      <c r="K84" s="280"/>
      <c r="L84" s="280"/>
      <c r="M84" s="280"/>
      <c r="N84" s="280"/>
    </row>
    <row r="85" spans="1:14">
      <c r="A85" s="279" t="s">
        <v>2251</v>
      </c>
      <c r="B85" s="280" t="s">
        <v>2250</v>
      </c>
      <c r="C85" s="280">
        <v>14</v>
      </c>
      <c r="D85" s="283">
        <v>90570</v>
      </c>
      <c r="E85" s="280"/>
      <c r="G85" s="280"/>
      <c r="H85" s="280"/>
      <c r="I85" s="280"/>
      <c r="J85" s="280"/>
      <c r="K85" s="280"/>
      <c r="L85" s="280"/>
      <c r="M85" s="280"/>
      <c r="N85" s="280"/>
    </row>
    <row r="86" spans="1:14">
      <c r="A86" s="279" t="s">
        <v>2252</v>
      </c>
      <c r="B86" s="280" t="s">
        <v>2250</v>
      </c>
      <c r="C86" s="280">
        <v>12.9</v>
      </c>
      <c r="D86" s="283">
        <v>63393</v>
      </c>
      <c r="E86" s="280"/>
      <c r="G86" s="280"/>
      <c r="H86" s="280"/>
      <c r="I86" s="280"/>
      <c r="J86" s="280"/>
      <c r="K86" s="280"/>
      <c r="L86" s="280"/>
      <c r="M86" s="280"/>
      <c r="N86" s="280"/>
    </row>
    <row r="87" spans="1:14">
      <c r="A87" s="279" t="s">
        <v>2253</v>
      </c>
      <c r="B87" s="280" t="s">
        <v>2250</v>
      </c>
      <c r="C87" s="280">
        <v>10.6</v>
      </c>
      <c r="D87" s="283">
        <v>87979</v>
      </c>
      <c r="E87" s="280"/>
      <c r="G87" s="280"/>
      <c r="H87" s="280"/>
      <c r="I87" s="280"/>
      <c r="J87" s="280"/>
      <c r="K87" s="280"/>
      <c r="L87" s="280"/>
      <c r="M87" s="280"/>
      <c r="N87" s="280"/>
    </row>
    <row r="88" spans="1:14">
      <c r="A88" s="279" t="s">
        <v>2254</v>
      </c>
      <c r="B88" s="280" t="s">
        <v>2250</v>
      </c>
      <c r="C88" s="280">
        <v>17.600000000000001</v>
      </c>
      <c r="D88" s="283">
        <v>109141</v>
      </c>
      <c r="E88" s="280"/>
      <c r="G88" s="280"/>
      <c r="H88" s="280"/>
      <c r="I88" s="280"/>
      <c r="J88" s="280"/>
      <c r="K88" s="280"/>
      <c r="L88" s="280"/>
      <c r="M88" s="280"/>
      <c r="N88" s="280"/>
    </row>
    <row r="89" spans="1:14">
      <c r="A89" s="279" t="s">
        <v>2255</v>
      </c>
      <c r="B89" s="280" t="s">
        <v>2250</v>
      </c>
      <c r="C89" s="280">
        <v>19.399999999999999</v>
      </c>
      <c r="D89" s="283">
        <v>74592</v>
      </c>
      <c r="E89" s="280"/>
      <c r="G89" s="280"/>
      <c r="H89" s="280"/>
      <c r="I89" s="280"/>
      <c r="J89" s="280"/>
      <c r="K89" s="280"/>
      <c r="L89" s="280"/>
      <c r="M89" s="280"/>
      <c r="N89" s="280"/>
    </row>
    <row r="90" spans="1:14">
      <c r="A90" s="279" t="s">
        <v>2256</v>
      </c>
      <c r="B90" s="280" t="s">
        <v>2250</v>
      </c>
      <c r="C90" s="280">
        <v>9.9</v>
      </c>
      <c r="D90" s="283">
        <v>82352</v>
      </c>
      <c r="E90" s="280"/>
      <c r="G90" s="280"/>
      <c r="H90" s="280"/>
      <c r="I90" s="280"/>
      <c r="J90" s="280"/>
      <c r="K90" s="280"/>
      <c r="L90" s="280"/>
      <c r="M90" s="280"/>
      <c r="N90" s="280"/>
    </row>
    <row r="91" spans="1:14">
      <c r="A91" s="279" t="s">
        <v>2257</v>
      </c>
      <c r="B91" s="280" t="s">
        <v>2250</v>
      </c>
      <c r="C91" s="280">
        <v>2.9</v>
      </c>
      <c r="D91" s="283">
        <v>74202</v>
      </c>
      <c r="E91" s="280"/>
      <c r="G91" s="280"/>
      <c r="H91" s="280"/>
      <c r="I91" s="280"/>
      <c r="J91" s="280"/>
      <c r="K91" s="280"/>
      <c r="L91" s="280"/>
      <c r="M91" s="280"/>
      <c r="N91" s="280"/>
    </row>
    <row r="92" spans="1:14">
      <c r="A92" s="279" t="s">
        <v>2258</v>
      </c>
      <c r="B92" s="280" t="s">
        <v>2250</v>
      </c>
      <c r="C92" s="280">
        <v>12.9</v>
      </c>
      <c r="D92" s="283">
        <v>120542</v>
      </c>
      <c r="E92" s="280"/>
      <c r="G92" s="280"/>
      <c r="H92" s="280"/>
      <c r="I92" s="280"/>
      <c r="J92" s="280"/>
      <c r="K92" s="280"/>
      <c r="L92" s="280"/>
      <c r="M92" s="280"/>
      <c r="N92" s="280"/>
    </row>
    <row r="93" spans="1:14">
      <c r="A93" s="279" t="s">
        <v>2259</v>
      </c>
      <c r="B93" s="280" t="s">
        <v>2250</v>
      </c>
      <c r="C93" s="280">
        <v>7.8</v>
      </c>
      <c r="D93" s="283">
        <v>88795</v>
      </c>
      <c r="E93" s="280"/>
      <c r="G93" s="280"/>
      <c r="H93" s="280"/>
      <c r="I93" s="280"/>
      <c r="J93" s="280"/>
      <c r="K93" s="280"/>
      <c r="L93" s="280"/>
      <c r="M93" s="280"/>
      <c r="N93" s="280"/>
    </row>
    <row r="94" spans="1:14">
      <c r="A94" s="279" t="s">
        <v>2260</v>
      </c>
      <c r="B94" s="280" t="s">
        <v>2250</v>
      </c>
      <c r="C94" s="280">
        <v>4.2</v>
      </c>
      <c r="D94" s="283">
        <v>72681</v>
      </c>
      <c r="E94" s="280"/>
      <c r="G94" s="280"/>
      <c r="H94" s="280"/>
      <c r="I94" s="280"/>
      <c r="J94" s="280"/>
      <c r="K94" s="280"/>
      <c r="L94" s="280"/>
      <c r="M94" s="280"/>
      <c r="N94" s="280"/>
    </row>
    <row r="95" spans="1:14">
      <c r="A95" s="279" t="s">
        <v>2261</v>
      </c>
      <c r="B95" s="280" t="s">
        <v>2250</v>
      </c>
      <c r="C95" s="280">
        <v>5.0999999999999996</v>
      </c>
      <c r="D95" s="283">
        <v>92875</v>
      </c>
      <c r="E95" s="280"/>
      <c r="G95" s="280"/>
      <c r="H95" s="280"/>
      <c r="I95" s="280"/>
      <c r="J95" s="280"/>
      <c r="K95" s="280"/>
      <c r="L95" s="280"/>
      <c r="M95" s="280"/>
      <c r="N95" s="280"/>
    </row>
    <row r="96" spans="1:14">
      <c r="A96" s="279" t="s">
        <v>2262</v>
      </c>
      <c r="B96" s="280" t="s">
        <v>2250</v>
      </c>
      <c r="C96" s="280">
        <v>15.8</v>
      </c>
      <c r="D96" s="283">
        <v>61691</v>
      </c>
      <c r="E96" s="280"/>
      <c r="G96" s="280"/>
      <c r="H96" s="280"/>
      <c r="I96" s="280"/>
      <c r="J96" s="280"/>
      <c r="K96" s="280"/>
      <c r="L96" s="280"/>
      <c r="M96" s="280"/>
      <c r="N96" s="280"/>
    </row>
    <row r="97" spans="1:14">
      <c r="A97" s="279" t="s">
        <v>2263</v>
      </c>
      <c r="B97" s="280" t="s">
        <v>2250</v>
      </c>
      <c r="C97" s="280">
        <v>3.8</v>
      </c>
      <c r="D97" s="283">
        <v>65956</v>
      </c>
      <c r="E97" s="280"/>
      <c r="G97" s="280"/>
      <c r="H97" s="280"/>
      <c r="I97" s="280"/>
      <c r="J97" s="280"/>
      <c r="K97" s="280"/>
      <c r="L97" s="280"/>
      <c r="M97" s="280"/>
      <c r="N97" s="280"/>
    </row>
    <row r="98" spans="1:14">
      <c r="A98" s="279" t="s">
        <v>2264</v>
      </c>
      <c r="B98" s="280" t="s">
        <v>2250</v>
      </c>
      <c r="C98" s="280">
        <v>15.9</v>
      </c>
      <c r="D98" s="283">
        <v>81512</v>
      </c>
      <c r="E98" s="280"/>
      <c r="G98" s="280"/>
      <c r="H98" s="280"/>
      <c r="I98" s="280"/>
      <c r="J98" s="280"/>
      <c r="K98" s="280"/>
      <c r="L98" s="280"/>
      <c r="M98" s="280"/>
      <c r="N98" s="280"/>
    </row>
    <row r="99" spans="1:14">
      <c r="A99" s="279" t="s">
        <v>2265</v>
      </c>
      <c r="B99" s="280" t="s">
        <v>2250</v>
      </c>
      <c r="C99" s="280">
        <v>8.1</v>
      </c>
      <c r="D99" s="283">
        <v>72703</v>
      </c>
      <c r="E99" s="280"/>
      <c r="G99" s="280"/>
      <c r="H99" s="280"/>
      <c r="I99" s="280"/>
      <c r="J99" s="280"/>
      <c r="K99" s="280"/>
      <c r="L99" s="280"/>
      <c r="M99" s="280"/>
      <c r="N99" s="280"/>
    </row>
    <row r="100" spans="1:14">
      <c r="A100" s="279" t="s">
        <v>2266</v>
      </c>
      <c r="B100" s="280" t="s">
        <v>2250</v>
      </c>
      <c r="C100" s="280">
        <v>8.8000000000000007</v>
      </c>
      <c r="D100" s="283">
        <v>56190</v>
      </c>
      <c r="E100" s="280"/>
      <c r="G100" s="280"/>
      <c r="H100" s="280"/>
      <c r="I100" s="280"/>
      <c r="J100" s="280"/>
      <c r="K100" s="280"/>
      <c r="L100" s="280"/>
      <c r="M100" s="280"/>
      <c r="N100" s="280"/>
    </row>
    <row r="101" spans="1:14">
      <c r="A101" s="279" t="s">
        <v>2267</v>
      </c>
      <c r="B101" s="280" t="s">
        <v>2250</v>
      </c>
      <c r="C101" s="280">
        <v>18.899999999999999</v>
      </c>
      <c r="D101" s="283">
        <v>86667</v>
      </c>
      <c r="E101" s="280"/>
      <c r="G101" s="280"/>
      <c r="H101" s="280"/>
      <c r="I101" s="280"/>
      <c r="J101" s="280"/>
      <c r="K101" s="280"/>
      <c r="L101" s="280"/>
      <c r="M101" s="280"/>
      <c r="N101" s="280"/>
    </row>
    <row r="102" spans="1:14">
      <c r="A102" s="279" t="s">
        <v>2268</v>
      </c>
      <c r="B102" s="280" t="s">
        <v>2250</v>
      </c>
      <c r="C102" s="280">
        <v>18.600000000000001</v>
      </c>
      <c r="D102" s="283">
        <v>70104</v>
      </c>
      <c r="E102" s="280"/>
      <c r="G102" s="280"/>
      <c r="H102" s="280"/>
      <c r="I102" s="280"/>
      <c r="J102" s="280"/>
      <c r="K102" s="280"/>
      <c r="L102" s="280"/>
      <c r="M102" s="280"/>
      <c r="N102" s="280"/>
    </row>
    <row r="103" spans="1:14">
      <c r="A103" s="279" t="s">
        <v>2269</v>
      </c>
      <c r="B103" s="280" t="s">
        <v>2250</v>
      </c>
      <c r="C103" s="280">
        <v>23.8</v>
      </c>
      <c r="D103" s="283">
        <v>80833</v>
      </c>
      <c r="E103" s="280"/>
      <c r="G103" s="280"/>
      <c r="H103" s="280"/>
      <c r="I103" s="280"/>
      <c r="J103" s="280"/>
      <c r="K103" s="280"/>
      <c r="L103" s="280"/>
      <c r="M103" s="280"/>
      <c r="N103" s="280"/>
    </row>
    <row r="104" spans="1:14">
      <c r="A104" s="279" t="s">
        <v>2270</v>
      </c>
      <c r="B104" s="280" t="s">
        <v>2250</v>
      </c>
      <c r="C104" s="280">
        <v>3.8</v>
      </c>
      <c r="D104" s="283">
        <v>60206</v>
      </c>
      <c r="E104" s="280"/>
      <c r="G104" s="280"/>
      <c r="H104" s="280"/>
      <c r="I104" s="280"/>
      <c r="J104" s="280"/>
      <c r="K104" s="280"/>
      <c r="L104" s="280"/>
      <c r="M104" s="280"/>
      <c r="N104" s="280"/>
    </row>
    <row r="105" spans="1:14">
      <c r="A105" s="279" t="s">
        <v>2271</v>
      </c>
      <c r="B105" s="280" t="s">
        <v>2272</v>
      </c>
      <c r="C105" s="280">
        <v>10.6</v>
      </c>
      <c r="D105" s="283">
        <v>34375</v>
      </c>
      <c r="E105" s="280"/>
      <c r="G105" s="280"/>
      <c r="H105" s="280"/>
      <c r="I105" s="280"/>
      <c r="J105" s="280"/>
      <c r="K105" s="280"/>
      <c r="L105" s="280"/>
      <c r="M105" s="280"/>
      <c r="N105" s="280"/>
    </row>
    <row r="106" spans="1:14">
      <c r="A106" s="279" t="s">
        <v>2273</v>
      </c>
      <c r="B106" s="280" t="s">
        <v>2272</v>
      </c>
      <c r="C106" s="280">
        <v>12.2</v>
      </c>
      <c r="D106" s="283">
        <v>54014</v>
      </c>
      <c r="E106" s="280"/>
      <c r="G106" s="280"/>
      <c r="H106" s="280"/>
      <c r="I106" s="280"/>
      <c r="J106" s="280"/>
      <c r="K106" s="280"/>
      <c r="L106" s="280"/>
      <c r="M106" s="280"/>
      <c r="N106" s="280"/>
    </row>
    <row r="107" spans="1:14">
      <c r="A107" s="279" t="s">
        <v>2274</v>
      </c>
      <c r="B107" s="280" t="s">
        <v>2275</v>
      </c>
      <c r="C107" s="280">
        <v>6.9</v>
      </c>
      <c r="D107" s="283">
        <v>62917</v>
      </c>
      <c r="E107" s="280"/>
      <c r="G107" s="280"/>
      <c r="H107" s="280"/>
      <c r="I107" s="280"/>
      <c r="J107" s="280"/>
      <c r="K107" s="280"/>
      <c r="L107" s="280"/>
      <c r="M107" s="280"/>
      <c r="N107" s="280"/>
    </row>
    <row r="108" spans="1:14">
      <c r="A108" s="279" t="s">
        <v>2276</v>
      </c>
      <c r="B108" s="280" t="s">
        <v>2275</v>
      </c>
      <c r="C108" s="280">
        <v>21</v>
      </c>
      <c r="D108" s="283">
        <v>86765</v>
      </c>
      <c r="E108" s="280"/>
      <c r="G108" s="280"/>
      <c r="H108" s="280"/>
      <c r="I108" s="280"/>
      <c r="J108" s="280"/>
      <c r="K108" s="280"/>
      <c r="L108" s="280"/>
      <c r="M108" s="280"/>
      <c r="N108" s="280"/>
    </row>
    <row r="109" spans="1:14">
      <c r="A109" s="279" t="s">
        <v>2277</v>
      </c>
      <c r="B109" s="280" t="s">
        <v>2275</v>
      </c>
      <c r="C109" s="280">
        <v>10.7</v>
      </c>
      <c r="D109" s="283">
        <v>53446</v>
      </c>
      <c r="E109" s="280"/>
      <c r="G109" s="280"/>
      <c r="H109" s="280"/>
      <c r="I109" s="280"/>
      <c r="J109" s="280"/>
      <c r="K109" s="280"/>
      <c r="L109" s="280"/>
      <c r="M109" s="280"/>
      <c r="N109" s="280"/>
    </row>
    <row r="110" spans="1:14">
      <c r="A110" s="279" t="s">
        <v>2278</v>
      </c>
      <c r="B110" s="280" t="s">
        <v>2275</v>
      </c>
      <c r="C110" s="280">
        <v>15.1</v>
      </c>
      <c r="D110" s="283">
        <v>70056</v>
      </c>
      <c r="E110" s="280"/>
      <c r="G110" s="280"/>
      <c r="H110" s="280"/>
      <c r="I110" s="280"/>
      <c r="J110" s="280"/>
      <c r="K110" s="280"/>
      <c r="L110" s="280"/>
      <c r="M110" s="280"/>
      <c r="N110" s="280"/>
    </row>
    <row r="111" spans="1:14">
      <c r="A111" s="279" t="s">
        <v>2279</v>
      </c>
      <c r="B111" s="280" t="s">
        <v>2275</v>
      </c>
      <c r="C111" s="280">
        <v>22.6</v>
      </c>
      <c r="D111" s="283">
        <v>62083</v>
      </c>
      <c r="E111" s="280"/>
      <c r="G111" s="280"/>
      <c r="H111" s="280"/>
      <c r="I111" s="280"/>
      <c r="J111" s="280"/>
      <c r="K111" s="280"/>
      <c r="L111" s="280"/>
      <c r="M111" s="280"/>
      <c r="N111" s="280"/>
    </row>
    <row r="112" spans="1:14">
      <c r="A112" s="279" t="s">
        <v>2280</v>
      </c>
      <c r="B112" s="280" t="s">
        <v>2275</v>
      </c>
      <c r="C112" s="280">
        <v>23.3</v>
      </c>
      <c r="D112" s="283">
        <v>41563</v>
      </c>
      <c r="E112" s="280"/>
      <c r="G112" s="280"/>
      <c r="H112" s="280"/>
      <c r="I112" s="280"/>
      <c r="J112" s="280"/>
      <c r="K112" s="280"/>
      <c r="L112" s="280"/>
      <c r="M112" s="280"/>
      <c r="N112" s="280"/>
    </row>
    <row r="113" spans="1:14">
      <c r="A113" s="279" t="s">
        <v>2281</v>
      </c>
      <c r="B113" s="280" t="s">
        <v>2275</v>
      </c>
      <c r="C113" s="280">
        <v>22.1</v>
      </c>
      <c r="D113" s="283">
        <v>49427</v>
      </c>
      <c r="E113" s="280"/>
      <c r="G113" s="280"/>
      <c r="H113" s="280"/>
      <c r="I113" s="280"/>
      <c r="J113" s="280"/>
      <c r="K113" s="280"/>
      <c r="L113" s="280"/>
      <c r="M113" s="280"/>
      <c r="N113" s="280"/>
    </row>
    <row r="114" spans="1:14">
      <c r="A114" s="279" t="s">
        <v>2282</v>
      </c>
      <c r="B114" s="280" t="s">
        <v>2275</v>
      </c>
      <c r="C114" s="280">
        <v>39</v>
      </c>
      <c r="D114" s="283">
        <v>28229</v>
      </c>
      <c r="E114" s="280"/>
      <c r="G114" s="280"/>
      <c r="H114" s="280"/>
      <c r="I114" s="280"/>
      <c r="J114" s="280"/>
      <c r="K114" s="280"/>
      <c r="L114" s="280"/>
      <c r="M114" s="280"/>
      <c r="N114" s="280"/>
    </row>
    <row r="115" spans="1:14">
      <c r="A115" s="279" t="s">
        <v>2283</v>
      </c>
      <c r="B115" s="280" t="s">
        <v>2275</v>
      </c>
      <c r="C115" s="280">
        <v>5.2</v>
      </c>
      <c r="D115" s="283">
        <v>46324</v>
      </c>
      <c r="E115" s="280"/>
      <c r="G115" s="280"/>
      <c r="H115" s="280"/>
      <c r="I115" s="280"/>
      <c r="J115" s="280"/>
      <c r="K115" s="280"/>
      <c r="L115" s="280"/>
      <c r="M115" s="280"/>
      <c r="N115" s="280"/>
    </row>
    <row r="116" spans="1:14">
      <c r="A116" s="279" t="s">
        <v>2284</v>
      </c>
      <c r="B116" s="280" t="s">
        <v>2285</v>
      </c>
      <c r="C116" s="280">
        <v>14.3</v>
      </c>
      <c r="D116" s="283">
        <v>62984</v>
      </c>
      <c r="E116" s="280"/>
      <c r="G116" s="280"/>
      <c r="H116" s="280"/>
      <c r="I116" s="280"/>
      <c r="J116" s="280"/>
      <c r="K116" s="280"/>
      <c r="L116" s="280"/>
      <c r="M116" s="280"/>
      <c r="N116" s="280"/>
    </row>
    <row r="117" spans="1:14">
      <c r="A117" s="279" t="s">
        <v>2286</v>
      </c>
      <c r="B117" s="280" t="s">
        <v>2285</v>
      </c>
      <c r="C117" s="280">
        <v>5.4</v>
      </c>
      <c r="D117" s="283">
        <v>88145</v>
      </c>
      <c r="E117" s="280"/>
      <c r="G117" s="280"/>
      <c r="H117" s="280"/>
      <c r="I117" s="280"/>
      <c r="J117" s="280"/>
      <c r="K117" s="280"/>
      <c r="L117" s="280"/>
      <c r="M117" s="280"/>
      <c r="N117" s="280"/>
    </row>
    <row r="118" spans="1:14">
      <c r="A118" s="279" t="s">
        <v>2287</v>
      </c>
      <c r="B118" s="280" t="s">
        <v>2285</v>
      </c>
      <c r="C118" s="280">
        <v>5.0999999999999996</v>
      </c>
      <c r="D118" s="283">
        <v>106957</v>
      </c>
      <c r="E118" s="280"/>
      <c r="G118" s="280"/>
      <c r="H118" s="280"/>
      <c r="I118" s="280"/>
      <c r="J118" s="280"/>
      <c r="K118" s="280"/>
      <c r="L118" s="280"/>
      <c r="M118" s="280"/>
      <c r="N118" s="280"/>
    </row>
    <row r="119" spans="1:14">
      <c r="A119" s="279" t="s">
        <v>2288</v>
      </c>
      <c r="B119" s="280" t="s">
        <v>2285</v>
      </c>
      <c r="C119" s="280">
        <v>5.5</v>
      </c>
      <c r="D119" s="283">
        <v>79842</v>
      </c>
      <c r="E119" s="280"/>
      <c r="G119" s="280"/>
      <c r="H119" s="280"/>
      <c r="I119" s="280"/>
      <c r="J119" s="280"/>
      <c r="K119" s="280"/>
      <c r="L119" s="280"/>
      <c r="M119" s="280"/>
      <c r="N119" s="280"/>
    </row>
    <row r="120" spans="1:14">
      <c r="A120" s="279" t="s">
        <v>2289</v>
      </c>
      <c r="B120" s="280" t="s">
        <v>2285</v>
      </c>
      <c r="C120" s="280">
        <v>13</v>
      </c>
      <c r="D120" s="283">
        <v>56415</v>
      </c>
      <c r="E120" s="280"/>
      <c r="G120" s="280"/>
      <c r="H120" s="280"/>
      <c r="I120" s="280"/>
      <c r="J120" s="280"/>
      <c r="K120" s="280"/>
      <c r="L120" s="280"/>
      <c r="M120" s="280"/>
      <c r="N120" s="280"/>
    </row>
    <row r="121" spans="1:14">
      <c r="A121" s="279" t="s">
        <v>2290</v>
      </c>
      <c r="B121" s="280" t="s">
        <v>2285</v>
      </c>
      <c r="C121" s="280">
        <v>11.9</v>
      </c>
      <c r="D121" s="283">
        <v>97401</v>
      </c>
      <c r="E121" s="280"/>
      <c r="G121" s="280"/>
      <c r="H121" s="280"/>
      <c r="I121" s="280"/>
      <c r="J121" s="280"/>
      <c r="K121" s="280"/>
      <c r="L121" s="280"/>
      <c r="M121" s="280"/>
      <c r="N121" s="280"/>
    </row>
    <row r="122" spans="1:14">
      <c r="A122" s="279" t="s">
        <v>2291</v>
      </c>
      <c r="B122" s="280" t="s">
        <v>2285</v>
      </c>
      <c r="C122" s="280">
        <v>2.1</v>
      </c>
      <c r="D122" s="283">
        <v>72351</v>
      </c>
      <c r="E122" s="280"/>
      <c r="G122" s="280"/>
      <c r="H122" s="280"/>
      <c r="I122" s="280"/>
      <c r="J122" s="280"/>
      <c r="K122" s="280"/>
      <c r="L122" s="280"/>
      <c r="M122" s="280"/>
      <c r="N122" s="280"/>
    </row>
    <row r="123" spans="1:14">
      <c r="A123" s="279" t="s">
        <v>2292</v>
      </c>
      <c r="B123" s="280" t="s">
        <v>2285</v>
      </c>
      <c r="C123" s="280">
        <v>20.2</v>
      </c>
      <c r="D123" s="283">
        <v>48330</v>
      </c>
      <c r="E123" s="280"/>
      <c r="G123" s="280"/>
      <c r="H123" s="280"/>
      <c r="I123" s="280"/>
      <c r="J123" s="280"/>
      <c r="K123" s="280"/>
      <c r="L123" s="280"/>
      <c r="M123" s="280"/>
      <c r="N123" s="280"/>
    </row>
    <row r="124" spans="1:14">
      <c r="A124" s="279" t="s">
        <v>2293</v>
      </c>
      <c r="B124" s="280" t="s">
        <v>2285</v>
      </c>
      <c r="C124" s="280">
        <v>31.8</v>
      </c>
      <c r="D124" s="283">
        <v>49044</v>
      </c>
      <c r="E124" s="280"/>
      <c r="G124" s="280"/>
      <c r="H124" s="280"/>
      <c r="I124" s="280"/>
      <c r="J124" s="280"/>
      <c r="K124" s="280"/>
      <c r="L124" s="280"/>
      <c r="M124" s="280"/>
      <c r="N124" s="280"/>
    </row>
    <row r="125" spans="1:14">
      <c r="A125" s="279" t="s">
        <v>2294</v>
      </c>
      <c r="B125" s="280" t="s">
        <v>2285</v>
      </c>
      <c r="C125" s="280">
        <v>22.8</v>
      </c>
      <c r="D125" s="283">
        <v>60551</v>
      </c>
      <c r="E125" s="280"/>
      <c r="G125" s="280"/>
      <c r="H125" s="280"/>
      <c r="I125" s="280"/>
      <c r="J125" s="280"/>
      <c r="K125" s="280"/>
      <c r="L125" s="280"/>
      <c r="M125" s="280"/>
      <c r="N125" s="280"/>
    </row>
    <row r="126" spans="1:14">
      <c r="A126" s="279" t="s">
        <v>2295</v>
      </c>
      <c r="B126" s="280" t="s">
        <v>2285</v>
      </c>
      <c r="C126" s="280">
        <v>19.399999999999999</v>
      </c>
      <c r="D126" s="283">
        <v>73750</v>
      </c>
      <c r="E126" s="280"/>
      <c r="G126" s="280"/>
      <c r="H126" s="280"/>
      <c r="I126" s="280"/>
      <c r="J126" s="280"/>
      <c r="K126" s="280"/>
      <c r="L126" s="280"/>
      <c r="M126" s="280"/>
      <c r="N126" s="280"/>
    </row>
    <row r="127" spans="1:14">
      <c r="A127" s="279" t="s">
        <v>2296</v>
      </c>
      <c r="B127" s="280" t="s">
        <v>2285</v>
      </c>
      <c r="C127" s="280">
        <v>33</v>
      </c>
      <c r="D127" s="283">
        <v>19252</v>
      </c>
      <c r="E127" s="280"/>
      <c r="G127" s="280"/>
      <c r="H127" s="280"/>
      <c r="I127" s="280"/>
      <c r="J127" s="280"/>
      <c r="K127" s="280"/>
      <c r="L127" s="280"/>
      <c r="M127" s="280"/>
      <c r="N127" s="280"/>
    </row>
    <row r="128" spans="1:14">
      <c r="A128" s="279" t="s">
        <v>2297</v>
      </c>
      <c r="B128" s="280" t="s">
        <v>2285</v>
      </c>
      <c r="C128" s="280">
        <v>25.3</v>
      </c>
      <c r="D128" s="283">
        <v>32188</v>
      </c>
      <c r="E128" s="280"/>
      <c r="G128" s="280"/>
      <c r="H128" s="280"/>
      <c r="I128" s="280"/>
      <c r="J128" s="280"/>
      <c r="K128" s="280"/>
      <c r="L128" s="280"/>
      <c r="M128" s="280"/>
      <c r="N128" s="280"/>
    </row>
    <row r="129" spans="1:14">
      <c r="A129" s="279" t="s">
        <v>2298</v>
      </c>
      <c r="B129" s="280" t="s">
        <v>2285</v>
      </c>
      <c r="C129" s="280">
        <v>42.5</v>
      </c>
      <c r="D129" s="283">
        <v>24600</v>
      </c>
      <c r="E129" s="280"/>
      <c r="G129" s="280"/>
      <c r="H129" s="280"/>
      <c r="I129" s="280"/>
      <c r="J129" s="280"/>
      <c r="K129" s="280"/>
      <c r="L129" s="280"/>
      <c r="M129" s="280"/>
      <c r="N129" s="280"/>
    </row>
    <row r="130" spans="1:14">
      <c r="A130" s="279" t="s">
        <v>2299</v>
      </c>
      <c r="B130" s="280" t="s">
        <v>2285</v>
      </c>
      <c r="C130" s="280">
        <v>39.1</v>
      </c>
      <c r="D130" s="283">
        <v>33621</v>
      </c>
      <c r="E130" s="280"/>
      <c r="G130" s="280"/>
      <c r="H130" s="280"/>
      <c r="I130" s="280"/>
      <c r="J130" s="280"/>
      <c r="K130" s="280"/>
      <c r="L130" s="280"/>
      <c r="M130" s="280"/>
      <c r="N130" s="280"/>
    </row>
    <row r="131" spans="1:14">
      <c r="A131" s="279" t="s">
        <v>2300</v>
      </c>
      <c r="B131" s="280" t="s">
        <v>2285</v>
      </c>
      <c r="C131" s="280">
        <v>23.9</v>
      </c>
      <c r="D131" s="283">
        <v>36892</v>
      </c>
      <c r="E131" s="280"/>
      <c r="G131" s="280"/>
      <c r="H131" s="280"/>
      <c r="I131" s="280"/>
      <c r="J131" s="280"/>
      <c r="K131" s="280"/>
      <c r="L131" s="280"/>
      <c r="M131" s="280"/>
      <c r="N131" s="280"/>
    </row>
    <row r="132" spans="1:14">
      <c r="A132" s="279" t="s">
        <v>2301</v>
      </c>
      <c r="B132" s="280" t="s">
        <v>2285</v>
      </c>
      <c r="C132" s="280">
        <v>14.9</v>
      </c>
      <c r="D132" s="283">
        <v>58500</v>
      </c>
      <c r="E132" s="280"/>
      <c r="G132" s="280"/>
      <c r="H132" s="280"/>
      <c r="I132" s="280"/>
      <c r="J132" s="280"/>
      <c r="K132" s="280"/>
      <c r="L132" s="280"/>
      <c r="M132" s="280"/>
      <c r="N132" s="280"/>
    </row>
    <row r="133" spans="1:14">
      <c r="A133" s="279" t="s">
        <v>2302</v>
      </c>
      <c r="B133" s="280" t="s">
        <v>2285</v>
      </c>
      <c r="C133" s="280">
        <v>19.100000000000001</v>
      </c>
      <c r="D133" s="283">
        <v>39432</v>
      </c>
      <c r="E133" s="280"/>
      <c r="G133" s="280"/>
      <c r="H133" s="280"/>
      <c r="I133" s="280"/>
      <c r="J133" s="280"/>
      <c r="K133" s="280"/>
      <c r="L133" s="280"/>
      <c r="M133" s="280"/>
      <c r="N133" s="280"/>
    </row>
    <row r="134" spans="1:14">
      <c r="A134" s="279" t="s">
        <v>2303</v>
      </c>
      <c r="B134" s="280" t="s">
        <v>2285</v>
      </c>
      <c r="C134" s="280">
        <v>21.7</v>
      </c>
      <c r="D134" s="283">
        <v>57876</v>
      </c>
      <c r="E134" s="280"/>
      <c r="G134" s="280"/>
      <c r="H134" s="280"/>
      <c r="I134" s="280"/>
      <c r="J134" s="280"/>
      <c r="K134" s="280"/>
      <c r="L134" s="280"/>
      <c r="M134" s="280"/>
      <c r="N134" s="280"/>
    </row>
    <row r="135" spans="1:14">
      <c r="A135" s="279" t="s">
        <v>2304</v>
      </c>
      <c r="B135" s="280" t="s">
        <v>2285</v>
      </c>
      <c r="C135" s="280">
        <v>10.199999999999999</v>
      </c>
      <c r="D135" s="283">
        <v>54442</v>
      </c>
      <c r="E135" s="280"/>
      <c r="G135" s="280"/>
      <c r="H135" s="280"/>
      <c r="I135" s="280"/>
      <c r="J135" s="280"/>
      <c r="K135" s="280"/>
      <c r="L135" s="280"/>
      <c r="M135" s="280"/>
      <c r="N135" s="280"/>
    </row>
    <row r="136" spans="1:14">
      <c r="A136" s="279" t="s">
        <v>2305</v>
      </c>
      <c r="B136" s="280" t="s">
        <v>2285</v>
      </c>
      <c r="C136" s="280">
        <v>10.199999999999999</v>
      </c>
      <c r="D136" s="283">
        <v>46966</v>
      </c>
      <c r="E136" s="280"/>
      <c r="G136" s="280"/>
      <c r="H136" s="280"/>
      <c r="I136" s="280"/>
      <c r="J136" s="280"/>
      <c r="K136" s="280"/>
      <c r="L136" s="280"/>
      <c r="M136" s="280"/>
      <c r="N136" s="280"/>
    </row>
    <row r="137" spans="1:14">
      <c r="A137" s="279" t="s">
        <v>2306</v>
      </c>
      <c r="B137" s="280" t="s">
        <v>2285</v>
      </c>
      <c r="C137" s="280">
        <v>22.4</v>
      </c>
      <c r="D137" s="283">
        <v>63125</v>
      </c>
      <c r="E137" s="280"/>
      <c r="G137" s="280"/>
      <c r="H137" s="280"/>
      <c r="I137" s="280"/>
      <c r="J137" s="280"/>
      <c r="K137" s="280"/>
      <c r="L137" s="280"/>
      <c r="M137" s="280"/>
      <c r="N137" s="280"/>
    </row>
    <row r="138" spans="1:14">
      <c r="A138" s="279" t="s">
        <v>2307</v>
      </c>
      <c r="B138" s="280" t="s">
        <v>2285</v>
      </c>
      <c r="C138" s="280">
        <v>10.7</v>
      </c>
      <c r="D138" s="283">
        <v>74667</v>
      </c>
      <c r="E138" s="280"/>
      <c r="G138" s="280"/>
      <c r="H138" s="280"/>
      <c r="I138" s="280"/>
      <c r="J138" s="280"/>
      <c r="K138" s="280"/>
      <c r="L138" s="280"/>
      <c r="M138" s="280"/>
      <c r="N138" s="280"/>
    </row>
    <row r="139" spans="1:14">
      <c r="A139" s="279" t="s">
        <v>2308</v>
      </c>
      <c r="B139" s="280" t="s">
        <v>2285</v>
      </c>
      <c r="C139" s="280">
        <v>18.399999999999999</v>
      </c>
      <c r="D139" s="283">
        <v>60632</v>
      </c>
      <c r="E139" s="280"/>
      <c r="G139" s="280"/>
      <c r="H139" s="280"/>
      <c r="I139" s="280"/>
      <c r="J139" s="280"/>
      <c r="K139" s="280"/>
      <c r="L139" s="280"/>
      <c r="M139" s="280"/>
      <c r="N139" s="280"/>
    </row>
    <row r="140" spans="1:14">
      <c r="A140" s="279" t="s">
        <v>2309</v>
      </c>
      <c r="B140" s="280" t="s">
        <v>2285</v>
      </c>
      <c r="C140" s="280">
        <v>3.7</v>
      </c>
      <c r="D140" s="283">
        <v>102724</v>
      </c>
      <c r="E140" s="280"/>
      <c r="G140" s="280"/>
      <c r="H140" s="280"/>
      <c r="I140" s="280"/>
      <c r="J140" s="280"/>
      <c r="K140" s="280"/>
      <c r="L140" s="280"/>
      <c r="M140" s="280"/>
      <c r="N140" s="280"/>
    </row>
    <row r="141" spans="1:14">
      <c r="A141" s="279" t="s">
        <v>2310</v>
      </c>
      <c r="B141" s="280" t="s">
        <v>2285</v>
      </c>
      <c r="C141" s="280">
        <v>5.6</v>
      </c>
      <c r="D141" s="283">
        <v>83884</v>
      </c>
      <c r="E141" s="280"/>
      <c r="G141" s="280"/>
      <c r="H141" s="280"/>
      <c r="I141" s="280"/>
      <c r="J141" s="280"/>
      <c r="K141" s="280"/>
      <c r="L141" s="280"/>
      <c r="M141" s="280"/>
      <c r="N141" s="280"/>
    </row>
    <row r="142" spans="1:14">
      <c r="A142" s="279" t="s">
        <v>2311</v>
      </c>
      <c r="B142" s="280" t="s">
        <v>2285</v>
      </c>
      <c r="C142" s="280">
        <v>28.8</v>
      </c>
      <c r="D142" s="283">
        <v>42917</v>
      </c>
      <c r="E142" s="280"/>
      <c r="G142" s="280"/>
      <c r="H142" s="280"/>
      <c r="I142" s="280"/>
      <c r="J142" s="280"/>
      <c r="K142" s="280"/>
      <c r="L142" s="280"/>
      <c r="M142" s="280"/>
      <c r="N142" s="280"/>
    </row>
    <row r="143" spans="1:14">
      <c r="A143" s="279" t="s">
        <v>2312</v>
      </c>
      <c r="B143" s="280" t="s">
        <v>2285</v>
      </c>
      <c r="C143" s="280">
        <v>5.5</v>
      </c>
      <c r="D143" s="283">
        <v>93549</v>
      </c>
      <c r="E143" s="280"/>
      <c r="G143" s="280"/>
      <c r="H143" s="280"/>
      <c r="I143" s="280"/>
      <c r="J143" s="280"/>
      <c r="K143" s="280"/>
      <c r="L143" s="280"/>
      <c r="M143" s="280"/>
      <c r="N143" s="280"/>
    </row>
    <row r="144" spans="1:14">
      <c r="A144" s="279" t="s">
        <v>2313</v>
      </c>
      <c r="B144" s="280" t="s">
        <v>2285</v>
      </c>
      <c r="C144" s="280">
        <v>23.7</v>
      </c>
      <c r="D144" s="283">
        <v>42033</v>
      </c>
      <c r="E144" s="280"/>
      <c r="G144" s="280"/>
      <c r="H144" s="280"/>
      <c r="I144" s="280"/>
      <c r="J144" s="280"/>
      <c r="K144" s="280"/>
      <c r="L144" s="280"/>
      <c r="M144" s="280"/>
      <c r="N144" s="280"/>
    </row>
    <row r="145" spans="1:14">
      <c r="A145" s="279" t="s">
        <v>2314</v>
      </c>
      <c r="B145" s="280" t="s">
        <v>2285</v>
      </c>
      <c r="C145" s="280">
        <v>33.4</v>
      </c>
      <c r="D145" s="283">
        <v>31205</v>
      </c>
      <c r="E145" s="280"/>
      <c r="G145" s="280"/>
      <c r="H145" s="280"/>
      <c r="I145" s="280"/>
      <c r="J145" s="280"/>
      <c r="K145" s="280"/>
      <c r="L145" s="280"/>
      <c r="M145" s="280"/>
      <c r="N145" s="280"/>
    </row>
    <row r="146" spans="1:14">
      <c r="A146" s="279" t="s">
        <v>2315</v>
      </c>
      <c r="B146" s="280" t="s">
        <v>2285</v>
      </c>
      <c r="C146" s="280">
        <v>7.4</v>
      </c>
      <c r="D146" s="283">
        <v>92350</v>
      </c>
      <c r="E146" s="280"/>
      <c r="G146" s="280"/>
      <c r="H146" s="280"/>
      <c r="I146" s="280"/>
      <c r="J146" s="280"/>
      <c r="K146" s="280"/>
      <c r="L146" s="280"/>
      <c r="M146" s="280"/>
      <c r="N146" s="280"/>
    </row>
    <row r="147" spans="1:14">
      <c r="A147" s="279" t="s">
        <v>2316</v>
      </c>
      <c r="B147" s="280" t="s">
        <v>2285</v>
      </c>
      <c r="C147" s="280">
        <v>14.9</v>
      </c>
      <c r="D147" s="283">
        <v>61475</v>
      </c>
      <c r="E147" s="280"/>
      <c r="G147" s="280"/>
      <c r="H147" s="280"/>
      <c r="I147" s="280"/>
      <c r="J147" s="280"/>
      <c r="K147" s="280"/>
      <c r="L147" s="280"/>
      <c r="M147" s="280"/>
      <c r="N147" s="280"/>
    </row>
    <row r="148" spans="1:14">
      <c r="A148" s="279" t="s">
        <v>2317</v>
      </c>
      <c r="B148" s="280" t="s">
        <v>2285</v>
      </c>
      <c r="C148" s="280">
        <v>20.2</v>
      </c>
      <c r="D148" s="283">
        <v>57131</v>
      </c>
      <c r="E148" s="280"/>
      <c r="G148" s="280"/>
      <c r="H148" s="280"/>
      <c r="I148" s="280"/>
      <c r="J148" s="280"/>
      <c r="K148" s="280"/>
      <c r="L148" s="280"/>
      <c r="M148" s="280"/>
      <c r="N148" s="280"/>
    </row>
    <row r="149" spans="1:14">
      <c r="A149" s="279" t="s">
        <v>2318</v>
      </c>
      <c r="B149" s="280" t="s">
        <v>2285</v>
      </c>
      <c r="C149" s="280">
        <v>9</v>
      </c>
      <c r="D149" s="283">
        <v>111297</v>
      </c>
      <c r="E149" s="280"/>
      <c r="G149" s="280"/>
      <c r="H149" s="280"/>
      <c r="I149" s="280"/>
      <c r="J149" s="280"/>
      <c r="K149" s="280"/>
      <c r="L149" s="280"/>
      <c r="M149" s="280"/>
      <c r="N149" s="280"/>
    </row>
    <row r="150" spans="1:14">
      <c r="A150" s="279" t="s">
        <v>2319</v>
      </c>
      <c r="B150" s="280" t="s">
        <v>2285</v>
      </c>
      <c r="C150" s="280">
        <v>8.9</v>
      </c>
      <c r="D150" s="283">
        <v>47051</v>
      </c>
      <c r="E150" s="280"/>
      <c r="G150" s="280"/>
      <c r="H150" s="280"/>
      <c r="I150" s="280"/>
      <c r="J150" s="280"/>
      <c r="K150" s="280"/>
      <c r="L150" s="280"/>
      <c r="M150" s="280"/>
      <c r="N150" s="280"/>
    </row>
    <row r="151" spans="1:14">
      <c r="A151" s="279" t="s">
        <v>2320</v>
      </c>
      <c r="B151" s="280" t="s">
        <v>2285</v>
      </c>
      <c r="C151" s="280">
        <v>14.4</v>
      </c>
      <c r="D151" s="283">
        <v>89838</v>
      </c>
      <c r="E151" s="280"/>
      <c r="G151" s="280"/>
      <c r="H151" s="280"/>
      <c r="I151" s="280"/>
      <c r="J151" s="280"/>
      <c r="K151" s="280"/>
      <c r="L151" s="280"/>
      <c r="M151" s="280"/>
      <c r="N151" s="280"/>
    </row>
    <row r="152" spans="1:14">
      <c r="A152" s="279" t="s">
        <v>2321</v>
      </c>
      <c r="B152" s="280" t="s">
        <v>2285</v>
      </c>
      <c r="C152" s="280">
        <v>4.5999999999999996</v>
      </c>
      <c r="D152" s="283">
        <v>105982</v>
      </c>
      <c r="E152" s="280"/>
      <c r="G152" s="280"/>
      <c r="H152" s="280"/>
      <c r="I152" s="280"/>
      <c r="J152" s="280"/>
      <c r="K152" s="280"/>
      <c r="L152" s="280"/>
      <c r="M152" s="280"/>
      <c r="N152" s="280"/>
    </row>
    <row r="153" spans="1:14">
      <c r="A153" s="279" t="s">
        <v>2322</v>
      </c>
      <c r="B153" s="280" t="s">
        <v>2285</v>
      </c>
      <c r="C153" s="280">
        <v>10.7</v>
      </c>
      <c r="D153" s="283">
        <v>67292</v>
      </c>
      <c r="E153" s="280"/>
      <c r="G153" s="280"/>
      <c r="H153" s="280"/>
      <c r="I153" s="280"/>
      <c r="J153" s="280"/>
      <c r="K153" s="280"/>
      <c r="L153" s="280"/>
      <c r="M153" s="280"/>
      <c r="N153" s="280"/>
    </row>
    <row r="154" spans="1:14">
      <c r="A154" s="279" t="s">
        <v>2323</v>
      </c>
      <c r="B154" s="280" t="s">
        <v>2285</v>
      </c>
      <c r="C154" s="280">
        <v>8.9</v>
      </c>
      <c r="D154" s="283">
        <v>91711</v>
      </c>
      <c r="E154" s="280"/>
      <c r="G154" s="280"/>
      <c r="H154" s="280"/>
      <c r="I154" s="280"/>
      <c r="J154" s="280"/>
      <c r="K154" s="280"/>
      <c r="L154" s="280"/>
      <c r="M154" s="280"/>
      <c r="N154" s="280"/>
    </row>
    <row r="155" spans="1:14">
      <c r="A155" s="279" t="s">
        <v>2324</v>
      </c>
      <c r="B155" s="280" t="s">
        <v>2285</v>
      </c>
      <c r="C155" s="280">
        <v>30</v>
      </c>
      <c r="D155" s="283">
        <v>38046</v>
      </c>
      <c r="E155" s="280"/>
      <c r="G155" s="280"/>
      <c r="H155" s="280"/>
      <c r="I155" s="280"/>
      <c r="J155" s="280"/>
      <c r="K155" s="280"/>
      <c r="L155" s="280"/>
      <c r="M155" s="280"/>
      <c r="N155" s="280"/>
    </row>
    <row r="156" spans="1:14">
      <c r="A156" s="279" t="s">
        <v>2325</v>
      </c>
      <c r="B156" s="280" t="s">
        <v>2285</v>
      </c>
      <c r="C156" s="280">
        <v>14</v>
      </c>
      <c r="D156" s="283">
        <v>85000</v>
      </c>
      <c r="E156" s="280"/>
      <c r="G156" s="280"/>
      <c r="H156" s="280"/>
      <c r="I156" s="280"/>
      <c r="J156" s="280"/>
      <c r="K156" s="280"/>
      <c r="L156" s="280"/>
      <c r="M156" s="280"/>
      <c r="N156" s="280"/>
    </row>
    <row r="157" spans="1:14">
      <c r="A157" s="279" t="s">
        <v>2326</v>
      </c>
      <c r="B157" s="280" t="s">
        <v>2285</v>
      </c>
      <c r="C157" s="280">
        <v>22.9</v>
      </c>
      <c r="D157" s="283">
        <v>47756</v>
      </c>
      <c r="E157" s="280"/>
      <c r="G157" s="280"/>
      <c r="H157" s="280"/>
      <c r="I157" s="280"/>
      <c r="J157" s="280"/>
      <c r="K157" s="280"/>
      <c r="L157" s="280"/>
      <c r="M157" s="280"/>
      <c r="N157" s="280"/>
    </row>
    <row r="158" spans="1:14">
      <c r="A158" s="279" t="s">
        <v>2327</v>
      </c>
      <c r="B158" s="280" t="s">
        <v>2285</v>
      </c>
      <c r="C158" s="280">
        <v>13.4</v>
      </c>
      <c r="D158" s="283">
        <v>64239</v>
      </c>
      <c r="E158" s="280"/>
      <c r="G158" s="280"/>
      <c r="H158" s="280"/>
      <c r="I158" s="280"/>
      <c r="J158" s="280"/>
      <c r="K158" s="280"/>
      <c r="L158" s="280"/>
      <c r="M158" s="280"/>
      <c r="N158" s="280"/>
    </row>
    <row r="159" spans="1:14">
      <c r="A159" s="279" t="s">
        <v>2328</v>
      </c>
      <c r="B159" s="280" t="s">
        <v>2285</v>
      </c>
      <c r="C159" s="280">
        <v>25.6</v>
      </c>
      <c r="D159" s="283">
        <v>44247</v>
      </c>
      <c r="E159" s="280"/>
      <c r="G159" s="280"/>
      <c r="H159" s="280"/>
      <c r="I159" s="280"/>
      <c r="J159" s="280"/>
      <c r="K159" s="280"/>
      <c r="L159" s="280"/>
      <c r="M159" s="280"/>
      <c r="N159" s="280"/>
    </row>
    <row r="160" spans="1:14">
      <c r="A160" s="279" t="s">
        <v>2329</v>
      </c>
      <c r="B160" s="280" t="s">
        <v>2285</v>
      </c>
      <c r="C160" s="280">
        <v>19.100000000000001</v>
      </c>
      <c r="D160" s="283">
        <v>49250</v>
      </c>
      <c r="E160" s="280"/>
      <c r="G160" s="280"/>
      <c r="H160" s="280"/>
      <c r="I160" s="280"/>
      <c r="J160" s="280"/>
      <c r="K160" s="280"/>
      <c r="L160" s="280"/>
      <c r="M160" s="280"/>
      <c r="N160" s="280"/>
    </row>
    <row r="161" spans="1:14">
      <c r="A161" s="279" t="s">
        <v>2330</v>
      </c>
      <c r="B161" s="280" t="s">
        <v>2285</v>
      </c>
      <c r="C161" s="280">
        <v>8.6</v>
      </c>
      <c r="D161" s="283">
        <v>52186</v>
      </c>
      <c r="E161" s="280"/>
      <c r="G161" s="280"/>
      <c r="H161" s="280"/>
      <c r="I161" s="280"/>
      <c r="J161" s="280"/>
      <c r="K161" s="280"/>
      <c r="L161" s="280"/>
      <c r="M161" s="280"/>
      <c r="N161" s="280"/>
    </row>
    <row r="162" spans="1:14">
      <c r="A162" s="279" t="s">
        <v>2331</v>
      </c>
      <c r="B162" s="280" t="s">
        <v>2285</v>
      </c>
      <c r="C162" s="280">
        <v>37.700000000000003</v>
      </c>
      <c r="D162" s="283">
        <v>35990</v>
      </c>
      <c r="E162" s="280"/>
      <c r="G162" s="280"/>
      <c r="H162" s="280"/>
      <c r="I162" s="280"/>
      <c r="J162" s="280"/>
      <c r="K162" s="280"/>
      <c r="L162" s="280"/>
      <c r="M162" s="280"/>
      <c r="N162" s="280"/>
    </row>
    <row r="163" spans="1:14">
      <c r="A163" s="279" t="s">
        <v>2332</v>
      </c>
      <c r="B163" s="280" t="s">
        <v>2285</v>
      </c>
      <c r="C163" s="280">
        <v>16.2</v>
      </c>
      <c r="D163" s="283">
        <v>49013</v>
      </c>
      <c r="E163" s="280"/>
      <c r="G163" s="280"/>
      <c r="H163" s="280"/>
      <c r="I163" s="280"/>
      <c r="J163" s="280"/>
      <c r="K163" s="280"/>
      <c r="L163" s="280"/>
      <c r="M163" s="280"/>
      <c r="N163" s="280"/>
    </row>
    <row r="164" spans="1:14">
      <c r="A164" s="279" t="s">
        <v>2333</v>
      </c>
      <c r="B164" s="280" t="s">
        <v>2285</v>
      </c>
      <c r="C164" s="280">
        <v>6.1</v>
      </c>
      <c r="D164" s="283">
        <v>108966</v>
      </c>
      <c r="E164" s="280"/>
      <c r="G164" s="280"/>
      <c r="H164" s="280"/>
      <c r="I164" s="280"/>
      <c r="J164" s="280"/>
      <c r="K164" s="280"/>
      <c r="L164" s="280"/>
      <c r="M164" s="280"/>
      <c r="N164" s="280"/>
    </row>
    <row r="165" spans="1:14">
      <c r="A165" s="279" t="s">
        <v>2334</v>
      </c>
      <c r="B165" s="280" t="s">
        <v>2285</v>
      </c>
      <c r="C165" s="280">
        <v>8.5</v>
      </c>
      <c r="D165" s="283">
        <v>69658</v>
      </c>
      <c r="E165" s="280"/>
      <c r="G165" s="280"/>
      <c r="H165" s="280"/>
      <c r="I165" s="280"/>
      <c r="J165" s="280"/>
      <c r="K165" s="280"/>
      <c r="L165" s="280"/>
      <c r="M165" s="280"/>
      <c r="N165" s="280"/>
    </row>
    <row r="166" spans="1:14">
      <c r="A166" s="279" t="s">
        <v>2335</v>
      </c>
      <c r="B166" s="280" t="s">
        <v>2285</v>
      </c>
      <c r="C166" s="280">
        <v>14.6</v>
      </c>
      <c r="D166" s="283">
        <v>52395</v>
      </c>
      <c r="E166" s="280"/>
      <c r="G166" s="280"/>
      <c r="H166" s="280"/>
      <c r="I166" s="280"/>
      <c r="J166" s="280"/>
      <c r="K166" s="280"/>
      <c r="L166" s="280"/>
      <c r="M166" s="280"/>
      <c r="N166" s="280"/>
    </row>
    <row r="167" spans="1:14">
      <c r="A167" s="279" t="s">
        <v>2336</v>
      </c>
      <c r="B167" s="280" t="s">
        <v>2285</v>
      </c>
      <c r="C167" s="280">
        <v>2.4</v>
      </c>
      <c r="D167" s="283">
        <v>79701</v>
      </c>
      <c r="E167" s="280"/>
      <c r="G167" s="280"/>
      <c r="H167" s="280"/>
      <c r="I167" s="280"/>
      <c r="J167" s="280"/>
      <c r="K167" s="280"/>
      <c r="L167" s="280"/>
      <c r="M167" s="280"/>
      <c r="N167" s="280"/>
    </row>
    <row r="168" spans="1:14">
      <c r="A168" s="279" t="s">
        <v>2337</v>
      </c>
      <c r="B168" s="280" t="s">
        <v>2285</v>
      </c>
      <c r="C168" s="280">
        <v>10.1</v>
      </c>
      <c r="D168" s="283">
        <v>78201</v>
      </c>
      <c r="E168" s="280"/>
      <c r="G168" s="280"/>
      <c r="H168" s="280"/>
      <c r="I168" s="280"/>
      <c r="J168" s="280"/>
      <c r="K168" s="280"/>
      <c r="L168" s="280"/>
      <c r="M168" s="280"/>
      <c r="N168" s="280"/>
    </row>
    <row r="169" spans="1:14">
      <c r="A169" s="279" t="s">
        <v>2338</v>
      </c>
      <c r="B169" s="280" t="s">
        <v>2285</v>
      </c>
      <c r="C169" s="280">
        <v>15</v>
      </c>
      <c r="D169" s="283">
        <v>43427</v>
      </c>
      <c r="E169" s="280"/>
      <c r="G169" s="280"/>
      <c r="H169" s="280"/>
      <c r="I169" s="280"/>
      <c r="J169" s="280"/>
      <c r="K169" s="280"/>
      <c r="L169" s="280"/>
      <c r="M169" s="280"/>
      <c r="N169" s="280"/>
    </row>
    <row r="170" spans="1:14">
      <c r="A170" s="279" t="s">
        <v>2339</v>
      </c>
      <c r="B170" s="280" t="s">
        <v>2285</v>
      </c>
      <c r="C170" s="280">
        <v>14.2</v>
      </c>
      <c r="D170" s="283">
        <v>58809</v>
      </c>
      <c r="E170" s="280"/>
      <c r="G170" s="280"/>
      <c r="H170" s="280"/>
      <c r="I170" s="280"/>
      <c r="J170" s="280"/>
      <c r="K170" s="280"/>
      <c r="L170" s="280"/>
      <c r="M170" s="280"/>
      <c r="N170" s="280"/>
    </row>
    <row r="171" spans="1:14">
      <c r="A171" s="279" t="s">
        <v>2340</v>
      </c>
      <c r="B171" s="280" t="s">
        <v>2285</v>
      </c>
      <c r="C171" s="280">
        <v>15.6</v>
      </c>
      <c r="D171" s="283">
        <v>87851</v>
      </c>
      <c r="E171" s="280"/>
      <c r="G171" s="280"/>
      <c r="H171" s="280"/>
      <c r="I171" s="280"/>
      <c r="J171" s="280"/>
      <c r="K171" s="280"/>
      <c r="L171" s="280"/>
      <c r="M171" s="280"/>
      <c r="N171" s="280"/>
    </row>
    <row r="172" spans="1:14">
      <c r="A172" s="279" t="s">
        <v>2341</v>
      </c>
      <c r="B172" s="280" t="s">
        <v>2285</v>
      </c>
      <c r="C172" s="280">
        <v>16.5</v>
      </c>
      <c r="D172" s="283">
        <v>34974</v>
      </c>
      <c r="E172" s="280"/>
      <c r="G172" s="280"/>
      <c r="H172" s="280"/>
      <c r="I172" s="280"/>
      <c r="J172" s="280"/>
      <c r="K172" s="280"/>
      <c r="L172" s="280"/>
      <c r="M172" s="280"/>
      <c r="N172" s="280"/>
    </row>
    <row r="173" spans="1:14">
      <c r="A173" s="279" t="s">
        <v>2342</v>
      </c>
      <c r="B173" s="280" t="s">
        <v>2285</v>
      </c>
      <c r="C173" s="280">
        <v>25.7</v>
      </c>
      <c r="D173" s="283">
        <v>30994</v>
      </c>
      <c r="E173" s="280"/>
      <c r="G173" s="280"/>
      <c r="H173" s="280"/>
      <c r="I173" s="280"/>
      <c r="J173" s="280"/>
      <c r="K173" s="280"/>
      <c r="L173" s="280"/>
      <c r="M173" s="280"/>
      <c r="N173" s="280"/>
    </row>
    <row r="174" spans="1:14">
      <c r="A174" s="279" t="s">
        <v>2343</v>
      </c>
      <c r="B174" s="280" t="s">
        <v>2285</v>
      </c>
      <c r="C174" s="280">
        <v>28.9</v>
      </c>
      <c r="D174" s="283">
        <v>32698</v>
      </c>
      <c r="E174" s="280"/>
      <c r="G174" s="280"/>
      <c r="H174" s="280"/>
      <c r="I174" s="280"/>
      <c r="J174" s="280"/>
      <c r="K174" s="280"/>
      <c r="L174" s="280"/>
      <c r="M174" s="280"/>
      <c r="N174" s="280"/>
    </row>
    <row r="175" spans="1:14">
      <c r="A175" s="279" t="s">
        <v>2344</v>
      </c>
      <c r="B175" s="280" t="s">
        <v>2285</v>
      </c>
      <c r="C175" s="280">
        <v>7.8</v>
      </c>
      <c r="D175" s="283">
        <v>70197</v>
      </c>
      <c r="E175" s="280"/>
      <c r="G175" s="280"/>
      <c r="H175" s="280"/>
      <c r="I175" s="280"/>
      <c r="J175" s="280"/>
      <c r="K175" s="280"/>
      <c r="L175" s="280"/>
      <c r="M175" s="280"/>
      <c r="N175" s="280"/>
    </row>
    <row r="176" spans="1:14">
      <c r="A176" s="279" t="s">
        <v>2345</v>
      </c>
      <c r="B176" s="280" t="s">
        <v>2285</v>
      </c>
      <c r="C176" s="280">
        <v>11.7</v>
      </c>
      <c r="D176" s="283">
        <v>59113</v>
      </c>
      <c r="E176" s="280"/>
      <c r="G176" s="280"/>
      <c r="H176" s="280"/>
      <c r="I176" s="280"/>
      <c r="J176" s="280"/>
      <c r="K176" s="280"/>
      <c r="L176" s="280"/>
      <c r="M176" s="280"/>
      <c r="N176" s="280"/>
    </row>
    <row r="177" spans="1:14">
      <c r="A177" s="279" t="s">
        <v>2346</v>
      </c>
      <c r="B177" s="280" t="s">
        <v>2285</v>
      </c>
      <c r="C177" s="280">
        <v>25.9</v>
      </c>
      <c r="D177" s="283">
        <v>41273</v>
      </c>
      <c r="E177" s="280"/>
      <c r="G177" s="280"/>
      <c r="H177" s="280"/>
      <c r="I177" s="280"/>
      <c r="J177" s="280"/>
      <c r="K177" s="280"/>
      <c r="L177" s="280"/>
      <c r="M177" s="280"/>
      <c r="N177" s="280"/>
    </row>
    <row r="178" spans="1:14">
      <c r="A178" s="279" t="s">
        <v>2347</v>
      </c>
      <c r="B178" s="280" t="s">
        <v>2285</v>
      </c>
      <c r="C178" s="280">
        <v>19.899999999999999</v>
      </c>
      <c r="D178" s="283">
        <v>42323</v>
      </c>
      <c r="E178" s="280"/>
      <c r="G178" s="280"/>
      <c r="H178" s="280"/>
      <c r="I178" s="280"/>
      <c r="J178" s="280"/>
      <c r="K178" s="280"/>
      <c r="L178" s="280"/>
      <c r="M178" s="280"/>
      <c r="N178" s="280"/>
    </row>
    <row r="179" spans="1:14">
      <c r="A179" s="279" t="s">
        <v>2348</v>
      </c>
      <c r="B179" s="280" t="s">
        <v>2285</v>
      </c>
      <c r="C179" s="280">
        <v>3.3</v>
      </c>
      <c r="D179" s="283">
        <v>61984</v>
      </c>
      <c r="E179" s="280"/>
      <c r="G179" s="280"/>
      <c r="H179" s="280"/>
      <c r="I179" s="280"/>
      <c r="J179" s="280"/>
      <c r="K179" s="280"/>
      <c r="L179" s="280"/>
      <c r="M179" s="280"/>
      <c r="N179" s="280"/>
    </row>
    <row r="180" spans="1:14">
      <c r="A180" s="279" t="s">
        <v>2349</v>
      </c>
      <c r="B180" s="280" t="s">
        <v>2285</v>
      </c>
      <c r="C180" s="280">
        <v>38</v>
      </c>
      <c r="D180" s="283">
        <v>31910</v>
      </c>
      <c r="E180" s="280"/>
      <c r="G180" s="280"/>
      <c r="H180" s="280"/>
      <c r="I180" s="280"/>
      <c r="J180" s="280"/>
      <c r="K180" s="280"/>
      <c r="L180" s="280"/>
      <c r="M180" s="280"/>
      <c r="N180" s="280"/>
    </row>
    <row r="181" spans="1:14">
      <c r="A181" s="279" t="s">
        <v>2350</v>
      </c>
      <c r="B181" s="280" t="s">
        <v>2285</v>
      </c>
      <c r="C181" s="280">
        <v>16.399999999999999</v>
      </c>
      <c r="D181" s="283">
        <v>67159</v>
      </c>
      <c r="E181" s="280"/>
      <c r="G181" s="280"/>
      <c r="H181" s="280"/>
      <c r="I181" s="280"/>
      <c r="J181" s="280"/>
      <c r="K181" s="280"/>
      <c r="L181" s="280"/>
      <c r="M181" s="280"/>
      <c r="N181" s="280"/>
    </row>
    <row r="182" spans="1:14">
      <c r="A182" s="279" t="s">
        <v>2351</v>
      </c>
      <c r="B182" s="280" t="s">
        <v>2285</v>
      </c>
      <c r="C182" s="280">
        <v>10.1</v>
      </c>
      <c r="D182" s="283">
        <v>53829</v>
      </c>
      <c r="E182" s="280"/>
      <c r="G182" s="280"/>
      <c r="H182" s="280"/>
      <c r="I182" s="280"/>
      <c r="J182" s="280"/>
      <c r="K182" s="280"/>
      <c r="L182" s="280"/>
      <c r="M182" s="280"/>
      <c r="N182" s="280"/>
    </row>
    <row r="183" spans="1:14">
      <c r="A183" s="279" t="s">
        <v>2352</v>
      </c>
      <c r="B183" s="280" t="s">
        <v>2285</v>
      </c>
      <c r="C183" s="280">
        <v>19</v>
      </c>
      <c r="D183" s="283">
        <v>46392</v>
      </c>
      <c r="E183" s="280"/>
      <c r="G183" s="280"/>
      <c r="H183" s="280"/>
      <c r="I183" s="280"/>
      <c r="J183" s="280"/>
      <c r="K183" s="280"/>
      <c r="L183" s="280"/>
      <c r="M183" s="280"/>
      <c r="N183" s="280"/>
    </row>
    <row r="184" spans="1:14">
      <c r="A184" s="279" t="s">
        <v>2353</v>
      </c>
      <c r="B184" s="280" t="s">
        <v>2285</v>
      </c>
      <c r="C184" s="280">
        <v>13.5</v>
      </c>
      <c r="D184" s="283">
        <v>50712</v>
      </c>
      <c r="E184" s="280"/>
      <c r="G184" s="280"/>
      <c r="H184" s="280"/>
      <c r="I184" s="280"/>
      <c r="J184" s="280"/>
      <c r="K184" s="280"/>
      <c r="L184" s="280"/>
      <c r="M184" s="280"/>
      <c r="N184" s="280"/>
    </row>
    <row r="185" spans="1:14">
      <c r="A185" s="279" t="s">
        <v>2354</v>
      </c>
      <c r="B185" s="280" t="s">
        <v>2285</v>
      </c>
      <c r="C185" s="280">
        <v>14.8</v>
      </c>
      <c r="D185" s="283">
        <v>98455</v>
      </c>
      <c r="E185" s="280"/>
      <c r="G185" s="280"/>
      <c r="H185" s="280"/>
      <c r="I185" s="280"/>
      <c r="J185" s="280"/>
      <c r="K185" s="280"/>
      <c r="L185" s="280"/>
      <c r="M185" s="280"/>
      <c r="N185" s="280"/>
    </row>
    <row r="186" spans="1:14">
      <c r="A186" s="279" t="s">
        <v>2355</v>
      </c>
      <c r="B186" s="280" t="s">
        <v>2285</v>
      </c>
      <c r="C186" s="280">
        <v>14.8</v>
      </c>
      <c r="D186" s="283">
        <v>80225</v>
      </c>
      <c r="E186" s="280"/>
      <c r="G186" s="280"/>
      <c r="H186" s="280"/>
      <c r="I186" s="280"/>
      <c r="J186" s="280"/>
      <c r="K186" s="280"/>
      <c r="L186" s="280"/>
      <c r="M186" s="280"/>
      <c r="N186" s="280"/>
    </row>
    <row r="187" spans="1:14">
      <c r="A187" s="279" t="s">
        <v>2356</v>
      </c>
      <c r="B187" s="280" t="s">
        <v>2285</v>
      </c>
      <c r="C187" s="280">
        <v>12.1</v>
      </c>
      <c r="D187" s="283">
        <v>63438</v>
      </c>
      <c r="E187" s="280"/>
      <c r="G187" s="280"/>
      <c r="H187" s="280"/>
      <c r="I187" s="280"/>
      <c r="J187" s="280"/>
      <c r="K187" s="280"/>
      <c r="L187" s="280"/>
      <c r="M187" s="280"/>
      <c r="N187" s="280"/>
    </row>
    <row r="188" spans="1:14">
      <c r="A188" s="279" t="s">
        <v>2357</v>
      </c>
      <c r="B188" s="280" t="s">
        <v>2285</v>
      </c>
      <c r="C188" s="280">
        <v>12.4</v>
      </c>
      <c r="D188" s="283">
        <v>77991</v>
      </c>
      <c r="E188" s="280"/>
      <c r="G188" s="280"/>
      <c r="H188" s="280"/>
      <c r="I188" s="280"/>
      <c r="J188" s="280"/>
      <c r="K188" s="280"/>
      <c r="L188" s="280"/>
      <c r="M188" s="280"/>
      <c r="N188" s="280"/>
    </row>
    <row r="189" spans="1:14">
      <c r="A189" s="279" t="s">
        <v>2358</v>
      </c>
      <c r="B189" s="280" t="s">
        <v>2285</v>
      </c>
      <c r="C189" s="280">
        <v>10.8</v>
      </c>
      <c r="D189" s="283">
        <v>65625</v>
      </c>
      <c r="E189" s="280"/>
      <c r="G189" s="280"/>
      <c r="H189" s="280"/>
      <c r="I189" s="280"/>
      <c r="J189" s="280"/>
      <c r="K189" s="280"/>
      <c r="L189" s="280"/>
      <c r="M189" s="280"/>
      <c r="N189" s="280"/>
    </row>
    <row r="190" spans="1:14">
      <c r="A190" s="279" t="s">
        <v>2359</v>
      </c>
      <c r="B190" s="280" t="s">
        <v>2285</v>
      </c>
      <c r="C190" s="280">
        <v>17.8</v>
      </c>
      <c r="D190" s="283">
        <v>53814</v>
      </c>
      <c r="E190" s="280"/>
      <c r="G190" s="280"/>
      <c r="H190" s="280"/>
      <c r="I190" s="280"/>
      <c r="J190" s="280"/>
      <c r="K190" s="280"/>
      <c r="L190" s="280"/>
      <c r="M190" s="280"/>
      <c r="N190" s="280"/>
    </row>
    <row r="191" spans="1:14">
      <c r="A191" s="279" t="s">
        <v>2360</v>
      </c>
      <c r="B191" s="280" t="s">
        <v>2285</v>
      </c>
      <c r="C191" s="280">
        <v>2.2000000000000002</v>
      </c>
      <c r="D191" s="283">
        <v>56385</v>
      </c>
      <c r="E191" s="280"/>
      <c r="G191" s="280"/>
      <c r="H191" s="280"/>
      <c r="I191" s="280"/>
      <c r="J191" s="280"/>
      <c r="K191" s="280"/>
      <c r="L191" s="280"/>
      <c r="M191" s="280"/>
      <c r="N191" s="280"/>
    </row>
    <row r="192" spans="1:14">
      <c r="A192" s="279" t="s">
        <v>2361</v>
      </c>
      <c r="B192" s="280" t="s">
        <v>2285</v>
      </c>
      <c r="C192" s="280">
        <v>16.7</v>
      </c>
      <c r="D192" s="283">
        <v>56563</v>
      </c>
      <c r="E192" s="280"/>
      <c r="G192" s="280"/>
      <c r="H192" s="280"/>
      <c r="I192" s="280"/>
      <c r="J192" s="280"/>
      <c r="K192" s="280"/>
      <c r="L192" s="280"/>
      <c r="M192" s="280"/>
      <c r="N192" s="280"/>
    </row>
    <row r="193" spans="1:14">
      <c r="A193" s="279" t="s">
        <v>2362</v>
      </c>
      <c r="B193" s="280" t="s">
        <v>2285</v>
      </c>
      <c r="C193" s="280">
        <v>8.6</v>
      </c>
      <c r="D193" s="283">
        <v>89351</v>
      </c>
      <c r="E193" s="280"/>
      <c r="G193" s="280"/>
      <c r="H193" s="280"/>
      <c r="I193" s="280"/>
      <c r="J193" s="280"/>
      <c r="K193" s="280"/>
      <c r="L193" s="280"/>
      <c r="M193" s="280"/>
      <c r="N193" s="280"/>
    </row>
    <row r="194" spans="1:14">
      <c r="A194" s="279" t="s">
        <v>2363</v>
      </c>
      <c r="B194" s="280" t="s">
        <v>2285</v>
      </c>
      <c r="C194" s="280">
        <v>7.8</v>
      </c>
      <c r="D194" s="283">
        <v>94219</v>
      </c>
      <c r="E194" s="280"/>
      <c r="G194" s="280"/>
      <c r="H194" s="280"/>
      <c r="I194" s="280"/>
      <c r="J194" s="280"/>
      <c r="K194" s="280"/>
      <c r="L194" s="280"/>
      <c r="M194" s="280"/>
      <c r="N194" s="280"/>
    </row>
    <row r="195" spans="1:14">
      <c r="A195" s="279" t="s">
        <v>2364</v>
      </c>
      <c r="B195" s="280" t="s">
        <v>2285</v>
      </c>
      <c r="C195" s="280">
        <v>10</v>
      </c>
      <c r="D195" s="283">
        <v>80000</v>
      </c>
      <c r="E195" s="280"/>
      <c r="G195" s="280"/>
      <c r="H195" s="280"/>
      <c r="I195" s="280"/>
      <c r="J195" s="280"/>
      <c r="K195" s="280"/>
      <c r="L195" s="280"/>
      <c r="M195" s="280"/>
      <c r="N195" s="280"/>
    </row>
    <row r="196" spans="1:14">
      <c r="A196" s="279" t="s">
        <v>2365</v>
      </c>
      <c r="B196" s="280" t="s">
        <v>2285</v>
      </c>
      <c r="C196" s="280">
        <v>6.3</v>
      </c>
      <c r="D196" s="283">
        <v>87292</v>
      </c>
      <c r="E196" s="280"/>
      <c r="G196" s="280"/>
      <c r="H196" s="280"/>
      <c r="I196" s="280"/>
      <c r="J196" s="280"/>
      <c r="K196" s="280"/>
      <c r="L196" s="280"/>
      <c r="M196" s="280"/>
      <c r="N196" s="280"/>
    </row>
    <row r="197" spans="1:14">
      <c r="A197" s="279" t="s">
        <v>2366</v>
      </c>
      <c r="B197" s="280" t="s">
        <v>2285</v>
      </c>
      <c r="C197" s="280">
        <v>13</v>
      </c>
      <c r="D197" s="283">
        <v>101050</v>
      </c>
      <c r="E197" s="280"/>
      <c r="G197" s="280"/>
      <c r="H197" s="280"/>
      <c r="I197" s="280"/>
      <c r="J197" s="280"/>
      <c r="K197" s="280"/>
      <c r="L197" s="280"/>
      <c r="M197" s="280"/>
      <c r="N197" s="280"/>
    </row>
    <row r="198" spans="1:14">
      <c r="A198" s="279" t="s">
        <v>2367</v>
      </c>
      <c r="B198" s="280" t="s">
        <v>2285</v>
      </c>
      <c r="C198" s="280">
        <v>3.9</v>
      </c>
      <c r="D198" s="283">
        <v>94167</v>
      </c>
      <c r="E198" s="280"/>
      <c r="G198" s="280"/>
      <c r="H198" s="280"/>
      <c r="I198" s="280"/>
      <c r="J198" s="280"/>
      <c r="K198" s="280"/>
      <c r="L198" s="280"/>
      <c r="M198" s="280"/>
      <c r="N198" s="280"/>
    </row>
    <row r="199" spans="1:14">
      <c r="A199" s="279" t="s">
        <v>2368</v>
      </c>
      <c r="B199" s="280" t="s">
        <v>2285</v>
      </c>
      <c r="C199" s="280">
        <v>42.3</v>
      </c>
      <c r="D199" s="283">
        <v>21216</v>
      </c>
      <c r="E199" s="280"/>
      <c r="G199" s="280"/>
      <c r="H199" s="280"/>
      <c r="I199" s="280"/>
      <c r="J199" s="280"/>
      <c r="K199" s="280"/>
      <c r="L199" s="280"/>
      <c r="M199" s="280"/>
      <c r="N199" s="280"/>
    </row>
    <row r="200" spans="1:14">
      <c r="A200" s="279" t="s">
        <v>2369</v>
      </c>
      <c r="B200" s="280" t="s">
        <v>2285</v>
      </c>
      <c r="C200" s="280" t="s">
        <v>609</v>
      </c>
      <c r="D200" s="283" t="s">
        <v>609</v>
      </c>
      <c r="E200" s="280"/>
      <c r="G200" s="280"/>
      <c r="H200" s="280"/>
      <c r="I200" s="280"/>
      <c r="J200" s="280"/>
      <c r="K200" s="280"/>
      <c r="L200" s="280"/>
      <c r="M200" s="280"/>
      <c r="N200" s="280"/>
    </row>
    <row r="201" spans="1:14">
      <c r="A201" s="279" t="s">
        <v>2370</v>
      </c>
      <c r="B201" s="280" t="s">
        <v>2285</v>
      </c>
      <c r="C201" s="280" t="s">
        <v>609</v>
      </c>
      <c r="D201" s="283" t="s">
        <v>609</v>
      </c>
      <c r="E201" s="280"/>
      <c r="G201" s="280"/>
      <c r="H201" s="280"/>
      <c r="I201" s="280"/>
      <c r="J201" s="280"/>
      <c r="K201" s="280"/>
      <c r="L201" s="280"/>
      <c r="M201" s="280"/>
      <c r="N201" s="280"/>
    </row>
    <row r="202" spans="1:14">
      <c r="A202" s="279" t="s">
        <v>2371</v>
      </c>
      <c r="B202" s="280" t="s">
        <v>2285</v>
      </c>
      <c r="C202" s="280" t="s">
        <v>609</v>
      </c>
      <c r="D202" s="283" t="s">
        <v>609</v>
      </c>
      <c r="E202" s="280"/>
      <c r="G202" s="280"/>
      <c r="H202" s="280"/>
      <c r="I202" s="280"/>
      <c r="J202" s="280"/>
      <c r="K202" s="280"/>
      <c r="L202" s="280"/>
      <c r="M202" s="280"/>
      <c r="N202" s="280"/>
    </row>
    <row r="203" spans="1:14">
      <c r="A203" s="279" t="s">
        <v>2372</v>
      </c>
      <c r="B203" s="280" t="s">
        <v>2373</v>
      </c>
      <c r="C203" s="280">
        <v>17.8</v>
      </c>
      <c r="D203" s="283">
        <v>40069</v>
      </c>
      <c r="E203" s="280"/>
      <c r="G203" s="280"/>
      <c r="H203" s="280"/>
      <c r="I203" s="280"/>
      <c r="J203" s="280"/>
      <c r="K203" s="280"/>
      <c r="L203" s="280"/>
      <c r="M203" s="280"/>
      <c r="N203" s="280"/>
    </row>
    <row r="204" spans="1:14">
      <c r="A204" s="279" t="s">
        <v>2374</v>
      </c>
      <c r="B204" s="280" t="s">
        <v>2373</v>
      </c>
      <c r="C204" s="280">
        <v>26.6</v>
      </c>
      <c r="D204" s="283">
        <v>51757</v>
      </c>
      <c r="E204" s="280"/>
      <c r="G204" s="280"/>
      <c r="H204" s="280"/>
      <c r="I204" s="280"/>
      <c r="J204" s="280"/>
      <c r="K204" s="280"/>
      <c r="L204" s="280"/>
      <c r="M204" s="280"/>
      <c r="N204" s="280"/>
    </row>
    <row r="205" spans="1:14">
      <c r="A205" s="279" t="s">
        <v>2375</v>
      </c>
      <c r="B205" s="280" t="s">
        <v>2373</v>
      </c>
      <c r="C205" s="280">
        <v>59.5</v>
      </c>
      <c r="D205" s="283">
        <v>16607</v>
      </c>
      <c r="E205" s="280"/>
      <c r="G205" s="280"/>
      <c r="H205" s="280"/>
      <c r="I205" s="280"/>
      <c r="J205" s="280"/>
      <c r="K205" s="280"/>
      <c r="L205" s="280"/>
      <c r="M205" s="280"/>
      <c r="N205" s="280"/>
    </row>
    <row r="206" spans="1:14">
      <c r="A206" s="279" t="s">
        <v>2376</v>
      </c>
      <c r="B206" s="280" t="s">
        <v>2373</v>
      </c>
      <c r="C206" s="280">
        <v>38.4</v>
      </c>
      <c r="D206" s="283">
        <v>20599</v>
      </c>
      <c r="E206" s="280"/>
      <c r="G206" s="280"/>
      <c r="H206" s="280"/>
      <c r="I206" s="280"/>
      <c r="J206" s="280"/>
      <c r="K206" s="280"/>
      <c r="L206" s="280"/>
      <c r="M206" s="280"/>
      <c r="N206" s="280"/>
    </row>
    <row r="207" spans="1:14">
      <c r="A207" s="279" t="s">
        <v>2377</v>
      </c>
      <c r="B207" s="280" t="s">
        <v>2373</v>
      </c>
      <c r="C207" s="280">
        <v>43.6</v>
      </c>
      <c r="D207" s="283">
        <v>18993</v>
      </c>
      <c r="E207" s="280"/>
      <c r="G207" s="280"/>
      <c r="H207" s="280"/>
      <c r="I207" s="280"/>
      <c r="J207" s="280"/>
      <c r="K207" s="280"/>
      <c r="L207" s="280"/>
      <c r="M207" s="280"/>
      <c r="N207" s="280"/>
    </row>
    <row r="208" spans="1:14">
      <c r="A208" s="279" t="s">
        <v>2378</v>
      </c>
      <c r="B208" s="280" t="s">
        <v>2373</v>
      </c>
      <c r="C208" s="280">
        <v>31.7</v>
      </c>
      <c r="D208" s="283">
        <v>52586</v>
      </c>
      <c r="E208" s="280"/>
      <c r="G208" s="280"/>
      <c r="H208" s="280"/>
      <c r="I208" s="280"/>
      <c r="J208" s="280"/>
      <c r="K208" s="280"/>
      <c r="L208" s="280"/>
      <c r="M208" s="280"/>
      <c r="N208" s="280"/>
    </row>
    <row r="209" spans="1:14">
      <c r="A209" s="279" t="s">
        <v>2379</v>
      </c>
      <c r="B209" s="280" t="s">
        <v>2373</v>
      </c>
      <c r="C209" s="280">
        <v>12.1</v>
      </c>
      <c r="D209" s="283">
        <v>67525</v>
      </c>
      <c r="E209" s="280"/>
      <c r="G209" s="280"/>
      <c r="H209" s="280"/>
      <c r="I209" s="280"/>
      <c r="J209" s="280"/>
      <c r="K209" s="280"/>
      <c r="L209" s="280"/>
      <c r="M209" s="280"/>
      <c r="N209" s="280"/>
    </row>
    <row r="210" spans="1:14">
      <c r="A210" s="279" t="s">
        <v>2380</v>
      </c>
      <c r="B210" s="280" t="s">
        <v>2373</v>
      </c>
      <c r="C210" s="280">
        <v>8.4</v>
      </c>
      <c r="D210" s="283">
        <v>85903</v>
      </c>
      <c r="E210" s="280"/>
      <c r="G210" s="280"/>
      <c r="H210" s="280"/>
      <c r="I210" s="280"/>
      <c r="J210" s="280"/>
      <c r="K210" s="280"/>
      <c r="L210" s="280"/>
      <c r="M210" s="280"/>
      <c r="N210" s="280"/>
    </row>
    <row r="211" spans="1:14">
      <c r="A211" s="279" t="s">
        <v>2381</v>
      </c>
      <c r="B211" s="280" t="s">
        <v>2373</v>
      </c>
      <c r="C211" s="280">
        <v>5.0999999999999996</v>
      </c>
      <c r="D211" s="283">
        <v>114545</v>
      </c>
      <c r="E211" s="280"/>
      <c r="G211" s="280"/>
      <c r="H211" s="280"/>
      <c r="I211" s="280"/>
      <c r="J211" s="280"/>
      <c r="K211" s="280"/>
      <c r="L211" s="280"/>
      <c r="M211" s="280"/>
      <c r="N211" s="280"/>
    </row>
    <row r="212" spans="1:14">
      <c r="A212" s="279" t="s">
        <v>2382</v>
      </c>
      <c r="B212" s="280" t="s">
        <v>2373</v>
      </c>
      <c r="C212" s="280">
        <v>1.9</v>
      </c>
      <c r="D212" s="283">
        <v>230521</v>
      </c>
      <c r="E212" s="280"/>
      <c r="G212" s="280"/>
      <c r="H212" s="280"/>
      <c r="I212" s="280"/>
      <c r="J212" s="280"/>
      <c r="K212" s="280"/>
      <c r="L212" s="280"/>
      <c r="M212" s="280"/>
      <c r="N212" s="280"/>
    </row>
    <row r="213" spans="1:14">
      <c r="A213" s="279" t="s">
        <v>2383</v>
      </c>
      <c r="B213" s="280" t="s">
        <v>2373</v>
      </c>
      <c r="C213" s="280">
        <v>13.5</v>
      </c>
      <c r="D213" s="283">
        <v>74293</v>
      </c>
      <c r="E213" s="280"/>
      <c r="G213" s="280"/>
      <c r="H213" s="280"/>
      <c r="I213" s="280"/>
      <c r="J213" s="280"/>
      <c r="K213" s="280"/>
      <c r="L213" s="280"/>
      <c r="M213" s="280"/>
      <c r="N213" s="280"/>
    </row>
    <row r="214" spans="1:14">
      <c r="A214" s="279" t="s">
        <v>2384</v>
      </c>
      <c r="B214" s="280" t="s">
        <v>2373</v>
      </c>
      <c r="C214" s="280">
        <v>0.4</v>
      </c>
      <c r="D214" s="283">
        <v>250000</v>
      </c>
      <c r="E214" s="280"/>
      <c r="G214" s="280"/>
      <c r="H214" s="280"/>
      <c r="I214" s="280"/>
      <c r="J214" s="280"/>
      <c r="K214" s="280"/>
      <c r="L214" s="280"/>
      <c r="M214" s="280"/>
      <c r="N214" s="280"/>
    </row>
    <row r="215" spans="1:14">
      <c r="A215" s="279" t="s">
        <v>2385</v>
      </c>
      <c r="B215" s="280" t="s">
        <v>2373</v>
      </c>
      <c r="C215" s="280">
        <v>27.8</v>
      </c>
      <c r="D215" s="283">
        <v>44773</v>
      </c>
      <c r="E215" s="280"/>
      <c r="G215" s="280"/>
      <c r="H215" s="280"/>
      <c r="I215" s="280"/>
      <c r="J215" s="280"/>
      <c r="K215" s="280"/>
      <c r="L215" s="280"/>
      <c r="M215" s="280"/>
      <c r="N215" s="280"/>
    </row>
    <row r="216" spans="1:14">
      <c r="A216" s="279" t="s">
        <v>2386</v>
      </c>
      <c r="B216" s="280" t="s">
        <v>2373</v>
      </c>
      <c r="C216" s="280">
        <v>25.5</v>
      </c>
      <c r="D216" s="283">
        <v>48051</v>
      </c>
      <c r="E216" s="280"/>
      <c r="G216" s="280"/>
      <c r="H216" s="280"/>
      <c r="I216" s="280"/>
      <c r="J216" s="280"/>
      <c r="K216" s="280"/>
      <c r="L216" s="280"/>
      <c r="M216" s="280"/>
      <c r="N216" s="280"/>
    </row>
    <row r="217" spans="1:14">
      <c r="A217" s="279" t="s">
        <v>2387</v>
      </c>
      <c r="B217" s="280" t="s">
        <v>2373</v>
      </c>
      <c r="C217" s="280">
        <v>25.8</v>
      </c>
      <c r="D217" s="283">
        <v>55361</v>
      </c>
      <c r="E217" s="280"/>
      <c r="G217" s="280"/>
      <c r="H217" s="280"/>
      <c r="I217" s="280"/>
      <c r="J217" s="280"/>
      <c r="K217" s="280"/>
      <c r="L217" s="280"/>
      <c r="M217" s="280"/>
      <c r="N217" s="280"/>
    </row>
    <row r="218" spans="1:14">
      <c r="A218" s="279" t="s">
        <v>2388</v>
      </c>
      <c r="B218" s="280" t="s">
        <v>2373</v>
      </c>
      <c r="C218" s="280">
        <v>11.4</v>
      </c>
      <c r="D218" s="283">
        <v>58000</v>
      </c>
      <c r="E218" s="280"/>
      <c r="G218" s="280"/>
      <c r="H218" s="280"/>
      <c r="I218" s="280"/>
      <c r="J218" s="280"/>
      <c r="K218" s="280"/>
      <c r="L218" s="280"/>
      <c r="M218" s="280"/>
      <c r="N218" s="280"/>
    </row>
    <row r="219" spans="1:14">
      <c r="A219" s="279" t="s">
        <v>2389</v>
      </c>
      <c r="B219" s="280" t="s">
        <v>2373</v>
      </c>
      <c r="C219" s="280">
        <v>3.5</v>
      </c>
      <c r="D219" s="283">
        <v>84659</v>
      </c>
      <c r="E219" s="280"/>
      <c r="G219" s="280"/>
      <c r="H219" s="280"/>
      <c r="I219" s="280"/>
      <c r="J219" s="280"/>
      <c r="K219" s="280"/>
      <c r="L219" s="280"/>
      <c r="M219" s="280"/>
      <c r="N219" s="280"/>
    </row>
    <row r="220" spans="1:14">
      <c r="A220" s="279" t="s">
        <v>2390</v>
      </c>
      <c r="B220" s="280" t="s">
        <v>2373</v>
      </c>
      <c r="C220" s="280">
        <v>8.9</v>
      </c>
      <c r="D220" s="283">
        <v>62500</v>
      </c>
      <c r="E220" s="280"/>
      <c r="G220" s="280"/>
      <c r="H220" s="280"/>
      <c r="I220" s="280"/>
      <c r="J220" s="280"/>
      <c r="K220" s="280"/>
      <c r="L220" s="280"/>
      <c r="M220" s="280"/>
      <c r="N220" s="280"/>
    </row>
    <row r="221" spans="1:14">
      <c r="A221" s="279" t="s">
        <v>2391</v>
      </c>
      <c r="B221" s="280" t="s">
        <v>2373</v>
      </c>
      <c r="C221" s="280">
        <v>10.9</v>
      </c>
      <c r="D221" s="283">
        <v>81110</v>
      </c>
      <c r="E221" s="280"/>
      <c r="G221" s="280"/>
      <c r="H221" s="280"/>
      <c r="I221" s="280"/>
      <c r="J221" s="280"/>
      <c r="K221" s="280"/>
      <c r="L221" s="280"/>
      <c r="M221" s="280"/>
      <c r="N221" s="280"/>
    </row>
    <row r="222" spans="1:14">
      <c r="A222" s="279" t="s">
        <v>2392</v>
      </c>
      <c r="B222" s="280" t="s">
        <v>2373</v>
      </c>
      <c r="C222" s="280">
        <v>5.2</v>
      </c>
      <c r="D222" s="283">
        <v>126293</v>
      </c>
      <c r="E222" s="280"/>
      <c r="G222" s="280"/>
      <c r="H222" s="280"/>
      <c r="I222" s="280"/>
      <c r="J222" s="280"/>
      <c r="K222" s="280"/>
      <c r="L222" s="280"/>
      <c r="M222" s="280"/>
      <c r="N222" s="280"/>
    </row>
    <row r="223" spans="1:14">
      <c r="A223" s="279" t="s">
        <v>2393</v>
      </c>
      <c r="B223" s="280" t="s">
        <v>2373</v>
      </c>
      <c r="C223" s="280">
        <v>21.7</v>
      </c>
      <c r="D223" s="283">
        <v>50469</v>
      </c>
      <c r="E223" s="280"/>
      <c r="G223" s="280"/>
      <c r="H223" s="280"/>
      <c r="I223" s="280"/>
      <c r="J223" s="280"/>
      <c r="K223" s="280"/>
      <c r="L223" s="280"/>
      <c r="M223" s="280"/>
      <c r="N223" s="280"/>
    </row>
    <row r="224" spans="1:14">
      <c r="A224" s="279" t="s">
        <v>2394</v>
      </c>
      <c r="B224" s="280" t="s">
        <v>2373</v>
      </c>
      <c r="C224" s="280">
        <v>16.2</v>
      </c>
      <c r="D224" s="283">
        <v>52291</v>
      </c>
      <c r="E224" s="280"/>
      <c r="G224" s="280"/>
      <c r="H224" s="280"/>
      <c r="I224" s="280"/>
      <c r="J224" s="280"/>
      <c r="K224" s="280"/>
      <c r="L224" s="280"/>
      <c r="M224" s="280"/>
      <c r="N224" s="280"/>
    </row>
    <row r="225" spans="1:14">
      <c r="A225" s="279" t="s">
        <v>2395</v>
      </c>
      <c r="B225" s="280" t="s">
        <v>2373</v>
      </c>
      <c r="C225" s="280">
        <v>17.899999999999999</v>
      </c>
      <c r="D225" s="283">
        <v>56940</v>
      </c>
      <c r="E225" s="280"/>
      <c r="G225" s="280"/>
      <c r="H225" s="280"/>
      <c r="I225" s="280"/>
      <c r="J225" s="280"/>
      <c r="K225" s="280"/>
      <c r="L225" s="280"/>
      <c r="M225" s="280"/>
      <c r="N225" s="280"/>
    </row>
    <row r="226" spans="1:14">
      <c r="A226" s="279" t="s">
        <v>2396</v>
      </c>
      <c r="B226" s="280" t="s">
        <v>2373</v>
      </c>
      <c r="C226" s="280">
        <v>5.8</v>
      </c>
      <c r="D226" s="283">
        <v>74583</v>
      </c>
      <c r="E226" s="280"/>
      <c r="G226" s="280"/>
      <c r="H226" s="280"/>
      <c r="I226" s="280"/>
      <c r="J226" s="280"/>
      <c r="K226" s="280"/>
      <c r="L226" s="280"/>
      <c r="M226" s="280"/>
      <c r="N226" s="280"/>
    </row>
    <row r="227" spans="1:14">
      <c r="A227" s="279" t="s">
        <v>2397</v>
      </c>
      <c r="B227" s="280" t="s">
        <v>2373</v>
      </c>
      <c r="C227" s="280">
        <v>8.6</v>
      </c>
      <c r="D227" s="283">
        <v>78538</v>
      </c>
      <c r="E227" s="280"/>
      <c r="G227" s="280"/>
      <c r="H227" s="280"/>
      <c r="I227" s="280"/>
      <c r="J227" s="280"/>
      <c r="K227" s="280"/>
      <c r="L227" s="280"/>
      <c r="M227" s="280"/>
      <c r="N227" s="280"/>
    </row>
    <row r="228" spans="1:14">
      <c r="A228" s="279" t="s">
        <v>2398</v>
      </c>
      <c r="B228" s="280" t="s">
        <v>2373</v>
      </c>
      <c r="C228" s="280">
        <v>6.1</v>
      </c>
      <c r="D228" s="283">
        <v>52110</v>
      </c>
      <c r="E228" s="280"/>
      <c r="G228" s="280"/>
      <c r="H228" s="280"/>
      <c r="I228" s="280"/>
      <c r="J228" s="280"/>
      <c r="K228" s="280"/>
      <c r="L228" s="280"/>
      <c r="M228" s="280"/>
      <c r="N228" s="280"/>
    </row>
    <row r="229" spans="1:14">
      <c r="A229" s="279" t="s">
        <v>2399</v>
      </c>
      <c r="B229" s="280" t="s">
        <v>2373</v>
      </c>
      <c r="C229" s="280">
        <v>15.1</v>
      </c>
      <c r="D229" s="283">
        <v>92309</v>
      </c>
      <c r="E229" s="280"/>
      <c r="G229" s="280"/>
      <c r="H229" s="280"/>
      <c r="I229" s="280"/>
      <c r="J229" s="280"/>
      <c r="K229" s="280"/>
      <c r="L229" s="280"/>
      <c r="M229" s="280"/>
      <c r="N229" s="280"/>
    </row>
    <row r="230" spans="1:14">
      <c r="A230" s="279" t="s">
        <v>2400</v>
      </c>
      <c r="B230" s="280" t="s">
        <v>2373</v>
      </c>
      <c r="C230" s="280">
        <v>9.8000000000000007</v>
      </c>
      <c r="D230" s="283">
        <v>68715</v>
      </c>
      <c r="E230" s="280"/>
      <c r="G230" s="280"/>
      <c r="H230" s="280"/>
      <c r="I230" s="280"/>
      <c r="J230" s="280"/>
      <c r="K230" s="280"/>
      <c r="L230" s="280"/>
      <c r="M230" s="280"/>
      <c r="N230" s="280"/>
    </row>
    <row r="231" spans="1:14">
      <c r="A231" s="279" t="s">
        <v>2401</v>
      </c>
      <c r="B231" s="280" t="s">
        <v>2373</v>
      </c>
      <c r="C231" s="280">
        <v>6.1</v>
      </c>
      <c r="D231" s="283">
        <v>76791</v>
      </c>
      <c r="E231" s="280"/>
      <c r="G231" s="280"/>
      <c r="H231" s="280"/>
      <c r="I231" s="280"/>
      <c r="J231" s="280"/>
      <c r="K231" s="280"/>
      <c r="L231" s="280"/>
      <c r="M231" s="280"/>
      <c r="N231" s="280"/>
    </row>
    <row r="232" spans="1:14">
      <c r="A232" s="279" t="s">
        <v>2402</v>
      </c>
      <c r="B232" s="280" t="s">
        <v>2373</v>
      </c>
      <c r="C232" s="280">
        <v>8.6</v>
      </c>
      <c r="D232" s="283">
        <v>72976</v>
      </c>
      <c r="E232" s="280"/>
      <c r="G232" s="280"/>
      <c r="H232" s="280"/>
      <c r="I232" s="280"/>
      <c r="J232" s="280"/>
      <c r="K232" s="280"/>
      <c r="L232" s="280"/>
      <c r="M232" s="280"/>
      <c r="N232" s="280"/>
    </row>
    <row r="233" spans="1:14">
      <c r="A233" s="279" t="s">
        <v>2403</v>
      </c>
      <c r="B233" s="280" t="s">
        <v>2373</v>
      </c>
      <c r="C233" s="280">
        <v>5.5</v>
      </c>
      <c r="D233" s="283">
        <v>77814</v>
      </c>
      <c r="E233" s="280"/>
      <c r="G233" s="280"/>
      <c r="H233" s="280"/>
      <c r="I233" s="280"/>
      <c r="J233" s="280"/>
      <c r="K233" s="280"/>
      <c r="L233" s="280"/>
      <c r="M233" s="280"/>
      <c r="N233" s="280"/>
    </row>
    <row r="234" spans="1:14">
      <c r="A234" s="279" t="s">
        <v>2404</v>
      </c>
      <c r="B234" s="280" t="s">
        <v>2373</v>
      </c>
      <c r="C234" s="280">
        <v>6.1</v>
      </c>
      <c r="D234" s="283">
        <v>74695</v>
      </c>
      <c r="E234" s="280"/>
      <c r="G234" s="280"/>
      <c r="H234" s="280"/>
      <c r="I234" s="280"/>
      <c r="J234" s="280"/>
      <c r="K234" s="280"/>
      <c r="L234" s="280"/>
      <c r="M234" s="280"/>
      <c r="N234" s="280"/>
    </row>
    <row r="235" spans="1:14">
      <c r="A235" s="279" t="s">
        <v>2405</v>
      </c>
      <c r="B235" s="280" t="s">
        <v>2373</v>
      </c>
      <c r="C235" s="280">
        <v>8.3000000000000007</v>
      </c>
      <c r="D235" s="283">
        <v>126406</v>
      </c>
      <c r="E235" s="280"/>
      <c r="G235" s="280"/>
      <c r="H235" s="280"/>
      <c r="I235" s="280"/>
      <c r="J235" s="280"/>
      <c r="K235" s="280"/>
      <c r="L235" s="280"/>
      <c r="M235" s="280"/>
      <c r="N235" s="280"/>
    </row>
    <row r="236" spans="1:14">
      <c r="A236" s="279" t="s">
        <v>2406</v>
      </c>
      <c r="B236" s="280" t="s">
        <v>2373</v>
      </c>
      <c r="C236" s="280">
        <v>6.4</v>
      </c>
      <c r="D236" s="283">
        <v>106985</v>
      </c>
      <c r="E236" s="280"/>
      <c r="G236" s="280"/>
      <c r="H236" s="280"/>
      <c r="I236" s="280"/>
      <c r="J236" s="280"/>
      <c r="K236" s="280"/>
      <c r="L236" s="280"/>
      <c r="M236" s="280"/>
      <c r="N236" s="280"/>
    </row>
    <row r="237" spans="1:14">
      <c r="A237" s="279" t="s">
        <v>2407</v>
      </c>
      <c r="B237" s="280" t="s">
        <v>2373</v>
      </c>
      <c r="C237" s="280">
        <v>27.5</v>
      </c>
      <c r="D237" s="283">
        <v>60735</v>
      </c>
      <c r="E237" s="280"/>
      <c r="G237" s="280"/>
      <c r="H237" s="280"/>
      <c r="I237" s="280"/>
      <c r="J237" s="280"/>
      <c r="K237" s="280"/>
      <c r="L237" s="280"/>
      <c r="M237" s="280"/>
      <c r="N237" s="280"/>
    </row>
    <row r="238" spans="1:14">
      <c r="A238" s="279" t="s">
        <v>2408</v>
      </c>
      <c r="B238" s="280" t="s">
        <v>2373</v>
      </c>
      <c r="C238" s="280">
        <v>2.8</v>
      </c>
      <c r="D238" s="283">
        <v>116563</v>
      </c>
      <c r="E238" s="280"/>
      <c r="G238" s="280"/>
      <c r="H238" s="280"/>
      <c r="I238" s="280"/>
      <c r="J238" s="280"/>
      <c r="K238" s="280"/>
      <c r="L238" s="280"/>
      <c r="M238" s="280"/>
      <c r="N238" s="280"/>
    </row>
    <row r="239" spans="1:14">
      <c r="A239" s="279" t="s">
        <v>2409</v>
      </c>
      <c r="B239" s="280" t="s">
        <v>2373</v>
      </c>
      <c r="C239" s="280">
        <v>22.2</v>
      </c>
      <c r="D239" s="283">
        <v>44754</v>
      </c>
      <c r="E239" s="280"/>
      <c r="G239" s="280"/>
      <c r="H239" s="280"/>
      <c r="I239" s="280"/>
      <c r="J239" s="280"/>
      <c r="K239" s="280"/>
      <c r="L239" s="280"/>
      <c r="M239" s="280"/>
      <c r="N239" s="280"/>
    </row>
    <row r="240" spans="1:14">
      <c r="A240" s="279" t="s">
        <v>2410</v>
      </c>
      <c r="B240" s="280" t="s">
        <v>2373</v>
      </c>
      <c r="C240" s="280">
        <v>15.6</v>
      </c>
      <c r="D240" s="283">
        <v>46809</v>
      </c>
      <c r="E240" s="280"/>
      <c r="G240" s="280"/>
      <c r="H240" s="280"/>
      <c r="I240" s="280"/>
      <c r="J240" s="280"/>
      <c r="K240" s="280"/>
      <c r="L240" s="280"/>
      <c r="M240" s="280"/>
      <c r="N240" s="280"/>
    </row>
    <row r="241" spans="1:14">
      <c r="A241" s="279" t="s">
        <v>2411</v>
      </c>
      <c r="B241" s="280" t="s">
        <v>2373</v>
      </c>
      <c r="C241" s="280">
        <v>23.3</v>
      </c>
      <c r="D241" s="283">
        <v>52820</v>
      </c>
      <c r="E241" s="280"/>
      <c r="G241" s="280"/>
      <c r="H241" s="280"/>
      <c r="I241" s="280"/>
      <c r="J241" s="280"/>
      <c r="K241" s="280"/>
      <c r="L241" s="280"/>
      <c r="M241" s="280"/>
      <c r="N241" s="280"/>
    </row>
    <row r="242" spans="1:14">
      <c r="A242" s="279" t="s">
        <v>2412</v>
      </c>
      <c r="B242" s="280" t="s">
        <v>2373</v>
      </c>
      <c r="C242" s="280">
        <v>14.1</v>
      </c>
      <c r="D242" s="283">
        <v>69911</v>
      </c>
      <c r="E242" s="280"/>
      <c r="G242" s="280"/>
      <c r="H242" s="280"/>
      <c r="I242" s="280"/>
      <c r="J242" s="280"/>
      <c r="K242" s="280"/>
      <c r="L242" s="280"/>
      <c r="M242" s="280"/>
      <c r="N242" s="280"/>
    </row>
    <row r="243" spans="1:14">
      <c r="A243" s="279" t="s">
        <v>2413</v>
      </c>
      <c r="B243" s="280" t="s">
        <v>2373</v>
      </c>
      <c r="C243" s="280">
        <v>15.9</v>
      </c>
      <c r="D243" s="283">
        <v>82545</v>
      </c>
      <c r="E243" s="280"/>
      <c r="G243" s="280"/>
      <c r="H243" s="280"/>
      <c r="I243" s="280"/>
      <c r="J243" s="280"/>
      <c r="K243" s="280"/>
      <c r="L243" s="280"/>
      <c r="M243" s="280"/>
      <c r="N243" s="280"/>
    </row>
    <row r="244" spans="1:14">
      <c r="A244" s="279" t="s">
        <v>2414</v>
      </c>
      <c r="B244" s="280" t="s">
        <v>2373</v>
      </c>
      <c r="C244" s="280">
        <v>9.5</v>
      </c>
      <c r="D244" s="283">
        <v>74275</v>
      </c>
      <c r="E244" s="280"/>
      <c r="G244" s="280"/>
      <c r="H244" s="280"/>
      <c r="I244" s="280"/>
      <c r="J244" s="280"/>
      <c r="K244" s="280"/>
      <c r="L244" s="280"/>
      <c r="M244" s="280"/>
      <c r="N244" s="280"/>
    </row>
    <row r="245" spans="1:14">
      <c r="A245" s="279" t="s">
        <v>2415</v>
      </c>
      <c r="B245" s="280" t="s">
        <v>2373</v>
      </c>
      <c r="C245" s="280">
        <v>14.5</v>
      </c>
      <c r="D245" s="283">
        <v>52190</v>
      </c>
      <c r="E245" s="280"/>
      <c r="G245" s="280"/>
      <c r="H245" s="280"/>
      <c r="I245" s="280"/>
      <c r="J245" s="280"/>
      <c r="K245" s="280"/>
      <c r="L245" s="280"/>
      <c r="M245" s="280"/>
      <c r="N245" s="280"/>
    </row>
    <row r="246" spans="1:14">
      <c r="A246" s="279" t="s">
        <v>2416</v>
      </c>
      <c r="B246" s="280" t="s">
        <v>2373</v>
      </c>
      <c r="C246" s="280">
        <v>31.6</v>
      </c>
      <c r="D246" s="283">
        <v>32685</v>
      </c>
      <c r="E246" s="280"/>
      <c r="G246" s="280"/>
      <c r="H246" s="280"/>
      <c r="I246" s="280"/>
      <c r="J246" s="280"/>
      <c r="K246" s="280"/>
      <c r="L246" s="280"/>
      <c r="M246" s="280"/>
      <c r="N246" s="280"/>
    </row>
    <row r="247" spans="1:14">
      <c r="A247" s="279" t="s">
        <v>2417</v>
      </c>
      <c r="B247" s="280" t="s">
        <v>2373</v>
      </c>
      <c r="C247" s="280">
        <v>4.5999999999999996</v>
      </c>
      <c r="D247" s="283">
        <v>86250</v>
      </c>
      <c r="E247" s="280"/>
      <c r="G247" s="280"/>
      <c r="H247" s="280"/>
      <c r="I247" s="280"/>
      <c r="J247" s="280"/>
      <c r="K247" s="280"/>
      <c r="L247" s="280"/>
      <c r="M247" s="280"/>
      <c r="N247" s="280"/>
    </row>
    <row r="248" spans="1:14">
      <c r="A248" s="279" t="s">
        <v>2418</v>
      </c>
      <c r="B248" s="280" t="s">
        <v>2373</v>
      </c>
      <c r="C248" s="280">
        <v>9</v>
      </c>
      <c r="D248" s="283">
        <v>70091</v>
      </c>
      <c r="E248" s="280"/>
      <c r="G248" s="280"/>
      <c r="H248" s="280"/>
      <c r="I248" s="280"/>
      <c r="J248" s="280"/>
      <c r="K248" s="280"/>
      <c r="L248" s="280"/>
      <c r="M248" s="280"/>
      <c r="N248" s="280"/>
    </row>
    <row r="249" spans="1:14">
      <c r="A249" s="279" t="s">
        <v>2419</v>
      </c>
      <c r="B249" s="280" t="s">
        <v>2373</v>
      </c>
      <c r="C249" s="280">
        <v>13.8</v>
      </c>
      <c r="D249" s="283">
        <v>70821</v>
      </c>
      <c r="E249" s="280"/>
      <c r="G249" s="280"/>
      <c r="H249" s="280"/>
      <c r="I249" s="280"/>
      <c r="J249" s="280"/>
      <c r="K249" s="280"/>
      <c r="L249" s="280"/>
      <c r="M249" s="280"/>
      <c r="N249" s="280"/>
    </row>
    <row r="250" spans="1:14">
      <c r="A250" s="279" t="s">
        <v>2420</v>
      </c>
      <c r="B250" s="280" t="s">
        <v>2373</v>
      </c>
      <c r="C250" s="280">
        <v>12.5</v>
      </c>
      <c r="D250" s="283">
        <v>63381</v>
      </c>
      <c r="E250" s="280"/>
      <c r="G250" s="280"/>
      <c r="H250" s="280"/>
      <c r="I250" s="280"/>
      <c r="J250" s="280"/>
      <c r="K250" s="280"/>
      <c r="L250" s="280"/>
      <c r="M250" s="280"/>
      <c r="N250" s="280"/>
    </row>
    <row r="251" spans="1:14">
      <c r="A251" s="279" t="s">
        <v>2421</v>
      </c>
      <c r="B251" s="280" t="s">
        <v>2373</v>
      </c>
      <c r="C251" s="280">
        <v>8.6</v>
      </c>
      <c r="D251" s="283">
        <v>73906</v>
      </c>
      <c r="E251" s="280"/>
      <c r="G251" s="280"/>
      <c r="H251" s="280"/>
      <c r="I251" s="280"/>
      <c r="J251" s="280"/>
      <c r="K251" s="280"/>
      <c r="L251" s="280"/>
      <c r="M251" s="280"/>
      <c r="N251" s="280"/>
    </row>
    <row r="252" spans="1:14">
      <c r="A252" s="279" t="s">
        <v>2422</v>
      </c>
      <c r="B252" s="280" t="s">
        <v>2373</v>
      </c>
      <c r="C252" s="280">
        <v>28.5</v>
      </c>
      <c r="D252" s="283">
        <v>58523</v>
      </c>
      <c r="E252" s="280"/>
      <c r="G252" s="280"/>
      <c r="H252" s="280"/>
      <c r="I252" s="280"/>
      <c r="J252" s="280"/>
      <c r="K252" s="280"/>
      <c r="L252" s="280"/>
      <c r="M252" s="280"/>
      <c r="N252" s="280"/>
    </row>
    <row r="253" spans="1:14">
      <c r="A253" s="279" t="s">
        <v>2423</v>
      </c>
      <c r="B253" s="280" t="s">
        <v>2373</v>
      </c>
      <c r="C253" s="280">
        <v>23.7</v>
      </c>
      <c r="D253" s="283">
        <v>53000</v>
      </c>
      <c r="E253" s="280"/>
      <c r="G253" s="280"/>
      <c r="H253" s="280"/>
      <c r="I253" s="280"/>
      <c r="J253" s="280"/>
      <c r="K253" s="280"/>
      <c r="L253" s="280"/>
      <c r="M253" s="280"/>
      <c r="N253" s="280"/>
    </row>
    <row r="254" spans="1:14">
      <c r="A254" s="279" t="s">
        <v>2424</v>
      </c>
      <c r="B254" s="280" t="s">
        <v>2373</v>
      </c>
      <c r="C254" s="280">
        <v>3.8</v>
      </c>
      <c r="D254" s="283">
        <v>89122</v>
      </c>
      <c r="E254" s="280"/>
      <c r="G254" s="280"/>
      <c r="H254" s="280"/>
      <c r="I254" s="280"/>
      <c r="J254" s="280"/>
      <c r="K254" s="280"/>
      <c r="L254" s="280"/>
      <c r="M254" s="280"/>
      <c r="N254" s="280"/>
    </row>
    <row r="255" spans="1:14">
      <c r="A255" s="279" t="s">
        <v>2425</v>
      </c>
      <c r="B255" s="280" t="s">
        <v>2373</v>
      </c>
      <c r="C255" s="280">
        <v>9.9</v>
      </c>
      <c r="D255" s="283">
        <v>74330</v>
      </c>
      <c r="E255" s="280"/>
      <c r="G255" s="280"/>
      <c r="H255" s="280"/>
      <c r="I255" s="280"/>
      <c r="J255" s="280"/>
      <c r="K255" s="280"/>
      <c r="L255" s="280"/>
      <c r="M255" s="280"/>
      <c r="N255" s="280"/>
    </row>
    <row r="256" spans="1:14">
      <c r="A256" s="279" t="s">
        <v>2426</v>
      </c>
      <c r="B256" s="280" t="s">
        <v>2373</v>
      </c>
      <c r="C256" s="280">
        <v>10.3</v>
      </c>
      <c r="D256" s="283">
        <v>58521</v>
      </c>
      <c r="E256" s="280"/>
      <c r="G256" s="280"/>
      <c r="H256" s="280"/>
      <c r="I256" s="280"/>
      <c r="J256" s="280"/>
      <c r="K256" s="280"/>
      <c r="L256" s="280"/>
      <c r="M256" s="280"/>
      <c r="N256" s="280"/>
    </row>
    <row r="257" spans="1:14">
      <c r="A257" s="279" t="s">
        <v>2427</v>
      </c>
      <c r="B257" s="280" t="s">
        <v>2373</v>
      </c>
      <c r="C257" s="280">
        <v>10</v>
      </c>
      <c r="D257" s="283">
        <v>73913</v>
      </c>
      <c r="E257" s="280"/>
      <c r="G257" s="280"/>
      <c r="H257" s="280"/>
      <c r="I257" s="280"/>
      <c r="J257" s="280"/>
      <c r="K257" s="280"/>
      <c r="L257" s="280"/>
      <c r="M257" s="280"/>
      <c r="N257" s="280"/>
    </row>
    <row r="258" spans="1:14">
      <c r="A258" s="279" t="s">
        <v>2428</v>
      </c>
      <c r="B258" s="280" t="s">
        <v>2373</v>
      </c>
      <c r="C258" s="280">
        <v>15</v>
      </c>
      <c r="D258" s="283">
        <v>75625</v>
      </c>
      <c r="E258" s="280"/>
      <c r="G258" s="280"/>
      <c r="H258" s="280"/>
      <c r="I258" s="280"/>
      <c r="J258" s="280"/>
      <c r="K258" s="280"/>
      <c r="L258" s="280"/>
      <c r="M258" s="280"/>
      <c r="N258" s="280"/>
    </row>
    <row r="259" spans="1:14">
      <c r="A259" s="279" t="s">
        <v>2429</v>
      </c>
      <c r="B259" s="280" t="s">
        <v>2373</v>
      </c>
      <c r="C259" s="280">
        <v>9.8000000000000007</v>
      </c>
      <c r="D259" s="283">
        <v>76536</v>
      </c>
      <c r="E259" s="280"/>
      <c r="G259" s="280"/>
      <c r="H259" s="280"/>
      <c r="I259" s="280"/>
      <c r="J259" s="280"/>
      <c r="K259" s="280"/>
      <c r="L259" s="280"/>
      <c r="M259" s="280"/>
      <c r="N259" s="280"/>
    </row>
    <row r="260" spans="1:14">
      <c r="A260" s="279" t="s">
        <v>2430</v>
      </c>
      <c r="B260" s="280" t="s">
        <v>2373</v>
      </c>
      <c r="C260" s="280">
        <v>10</v>
      </c>
      <c r="D260" s="283">
        <v>80098</v>
      </c>
      <c r="E260" s="280"/>
      <c r="G260" s="280"/>
      <c r="H260" s="280"/>
      <c r="I260" s="280"/>
      <c r="J260" s="280"/>
      <c r="K260" s="280"/>
      <c r="L260" s="280"/>
      <c r="M260" s="280"/>
      <c r="N260" s="280"/>
    </row>
    <row r="261" spans="1:14">
      <c r="A261" s="279" t="s">
        <v>2431</v>
      </c>
      <c r="B261" s="280" t="s">
        <v>2373</v>
      </c>
      <c r="C261" s="280">
        <v>21.3</v>
      </c>
      <c r="D261" s="283">
        <v>59379</v>
      </c>
      <c r="E261" s="280"/>
      <c r="G261" s="280"/>
      <c r="H261" s="280"/>
      <c r="I261" s="280"/>
      <c r="J261" s="280"/>
      <c r="K261" s="280"/>
      <c r="L261" s="280"/>
      <c r="M261" s="280"/>
      <c r="N261" s="280"/>
    </row>
    <row r="262" spans="1:14">
      <c r="A262" s="279" t="s">
        <v>2432</v>
      </c>
      <c r="B262" s="280" t="s">
        <v>2373</v>
      </c>
      <c r="C262" s="280">
        <v>15.8</v>
      </c>
      <c r="D262" s="283">
        <v>81579</v>
      </c>
      <c r="E262" s="280"/>
      <c r="G262" s="280"/>
      <c r="H262" s="280"/>
      <c r="I262" s="280"/>
      <c r="J262" s="280"/>
      <c r="K262" s="280"/>
      <c r="L262" s="280"/>
      <c r="M262" s="280"/>
      <c r="N262" s="280"/>
    </row>
    <row r="263" spans="1:14">
      <c r="A263" s="279" t="s">
        <v>2433</v>
      </c>
      <c r="B263" s="280" t="s">
        <v>2373</v>
      </c>
      <c r="C263" s="280">
        <v>4.2</v>
      </c>
      <c r="D263" s="283">
        <v>78630</v>
      </c>
      <c r="E263" s="280"/>
      <c r="G263" s="280"/>
      <c r="H263" s="280"/>
      <c r="I263" s="280"/>
      <c r="J263" s="280"/>
      <c r="K263" s="280"/>
      <c r="L263" s="280"/>
      <c r="M263" s="280"/>
      <c r="N263" s="280"/>
    </row>
    <row r="264" spans="1:14">
      <c r="A264" s="279" t="s">
        <v>2434</v>
      </c>
      <c r="B264" s="280" t="s">
        <v>2373</v>
      </c>
      <c r="C264" s="280">
        <v>2.1</v>
      </c>
      <c r="D264" s="283">
        <v>99383</v>
      </c>
      <c r="E264" s="280"/>
      <c r="G264" s="280"/>
      <c r="H264" s="280"/>
      <c r="I264" s="280"/>
      <c r="J264" s="280"/>
      <c r="K264" s="280"/>
      <c r="L264" s="280"/>
      <c r="M264" s="280"/>
      <c r="N264" s="280"/>
    </row>
    <row r="265" spans="1:14">
      <c r="A265" s="279" t="s">
        <v>2435</v>
      </c>
      <c r="B265" s="280" t="s">
        <v>2373</v>
      </c>
      <c r="C265" s="280">
        <v>11.3</v>
      </c>
      <c r="D265" s="283">
        <v>82529</v>
      </c>
      <c r="E265" s="280"/>
      <c r="G265" s="280"/>
      <c r="H265" s="280"/>
      <c r="I265" s="280"/>
      <c r="J265" s="280"/>
      <c r="K265" s="280"/>
      <c r="L265" s="280"/>
      <c r="M265" s="280"/>
      <c r="N265" s="280"/>
    </row>
    <row r="266" spans="1:14">
      <c r="A266" s="279" t="s">
        <v>2436</v>
      </c>
      <c r="B266" s="280" t="s">
        <v>2373</v>
      </c>
      <c r="C266" s="280">
        <v>9</v>
      </c>
      <c r="D266" s="283">
        <v>91250</v>
      </c>
      <c r="E266" s="280"/>
      <c r="G266" s="280"/>
      <c r="H266" s="280"/>
      <c r="I266" s="280"/>
      <c r="J266" s="280"/>
      <c r="K266" s="280"/>
      <c r="L266" s="280"/>
      <c r="M266" s="280"/>
      <c r="N266" s="280"/>
    </row>
    <row r="267" spans="1:14">
      <c r="A267" s="279" t="s">
        <v>2437</v>
      </c>
      <c r="B267" s="280" t="s">
        <v>2373</v>
      </c>
      <c r="C267" s="280">
        <v>4.3</v>
      </c>
      <c r="D267" s="283">
        <v>89821</v>
      </c>
      <c r="E267" s="280"/>
      <c r="G267" s="280"/>
      <c r="H267" s="280"/>
      <c r="I267" s="280"/>
      <c r="J267" s="280"/>
      <c r="K267" s="280"/>
      <c r="L267" s="280"/>
      <c r="M267" s="280"/>
      <c r="N267" s="280"/>
    </row>
    <row r="268" spans="1:14">
      <c r="A268" s="279" t="s">
        <v>2438</v>
      </c>
      <c r="B268" s="280" t="s">
        <v>2373</v>
      </c>
      <c r="C268" s="280">
        <v>2.2999999999999998</v>
      </c>
      <c r="D268" s="283">
        <v>114515</v>
      </c>
      <c r="E268" s="280"/>
      <c r="G268" s="280"/>
      <c r="H268" s="280"/>
      <c r="I268" s="280"/>
      <c r="J268" s="280"/>
      <c r="K268" s="280"/>
      <c r="L268" s="280"/>
      <c r="M268" s="280"/>
      <c r="N268" s="280"/>
    </row>
    <row r="269" spans="1:14">
      <c r="A269" s="279" t="s">
        <v>2439</v>
      </c>
      <c r="B269" s="280" t="s">
        <v>2373</v>
      </c>
      <c r="C269" s="280">
        <v>3.3</v>
      </c>
      <c r="D269" s="283">
        <v>107340</v>
      </c>
      <c r="E269" s="280"/>
      <c r="G269" s="280"/>
      <c r="H269" s="280"/>
      <c r="I269" s="280"/>
      <c r="J269" s="280"/>
      <c r="K269" s="280"/>
      <c r="L269" s="280"/>
      <c r="M269" s="280"/>
      <c r="N269" s="280"/>
    </row>
    <row r="270" spans="1:14">
      <c r="A270" s="279" t="s">
        <v>2440</v>
      </c>
      <c r="B270" s="280" t="s">
        <v>2373</v>
      </c>
      <c r="C270" s="280">
        <v>5.5</v>
      </c>
      <c r="D270" s="283">
        <v>107574</v>
      </c>
      <c r="E270" s="280"/>
      <c r="G270" s="280"/>
      <c r="H270" s="280"/>
      <c r="I270" s="280"/>
      <c r="J270" s="280"/>
      <c r="K270" s="280"/>
      <c r="L270" s="280"/>
      <c r="M270" s="280"/>
      <c r="N270" s="280"/>
    </row>
    <row r="271" spans="1:14">
      <c r="A271" s="279" t="s">
        <v>2441</v>
      </c>
      <c r="B271" s="280" t="s">
        <v>2373</v>
      </c>
      <c r="C271" s="280">
        <v>4.9000000000000004</v>
      </c>
      <c r="D271" s="283">
        <v>86553</v>
      </c>
      <c r="E271" s="280"/>
      <c r="G271" s="280"/>
      <c r="H271" s="280"/>
      <c r="I271" s="280"/>
      <c r="J271" s="280"/>
      <c r="K271" s="280"/>
      <c r="L271" s="280"/>
      <c r="M271" s="280"/>
      <c r="N271" s="280"/>
    </row>
    <row r="272" spans="1:14">
      <c r="A272" s="279" t="s">
        <v>2442</v>
      </c>
      <c r="B272" s="280" t="s">
        <v>2373</v>
      </c>
      <c r="C272" s="280">
        <v>1.8</v>
      </c>
      <c r="D272" s="283">
        <v>135568</v>
      </c>
      <c r="E272" s="280"/>
      <c r="G272" s="280"/>
      <c r="H272" s="280"/>
      <c r="I272" s="280"/>
      <c r="J272" s="280"/>
      <c r="K272" s="280"/>
      <c r="L272" s="280"/>
      <c r="M272" s="280"/>
      <c r="N272" s="280"/>
    </row>
    <row r="273" spans="1:14">
      <c r="A273" s="279" t="s">
        <v>2443</v>
      </c>
      <c r="B273" s="280" t="s">
        <v>2373</v>
      </c>
      <c r="C273" s="280">
        <v>7.4</v>
      </c>
      <c r="D273" s="283">
        <v>94359</v>
      </c>
      <c r="E273" s="280"/>
      <c r="G273" s="280"/>
      <c r="H273" s="280"/>
      <c r="I273" s="280"/>
      <c r="J273" s="280"/>
      <c r="K273" s="280"/>
      <c r="L273" s="280"/>
      <c r="M273" s="280"/>
      <c r="N273" s="280"/>
    </row>
    <row r="274" spans="1:14">
      <c r="A274" s="279" t="s">
        <v>2444</v>
      </c>
      <c r="B274" s="280" t="s">
        <v>2373</v>
      </c>
      <c r="C274" s="280">
        <v>2</v>
      </c>
      <c r="D274" s="283">
        <v>98585</v>
      </c>
      <c r="E274" s="280"/>
      <c r="G274" s="280"/>
      <c r="H274" s="280"/>
      <c r="I274" s="280"/>
      <c r="J274" s="280"/>
      <c r="K274" s="280"/>
      <c r="L274" s="280"/>
      <c r="M274" s="280"/>
      <c r="N274" s="280"/>
    </row>
    <row r="275" spans="1:14">
      <c r="A275" s="279" t="s">
        <v>2445</v>
      </c>
      <c r="B275" s="280" t="s">
        <v>2373</v>
      </c>
      <c r="C275" s="280">
        <v>0.8</v>
      </c>
      <c r="D275" s="283">
        <v>132644</v>
      </c>
      <c r="E275" s="280"/>
      <c r="G275" s="280"/>
      <c r="H275" s="280"/>
      <c r="I275" s="280"/>
      <c r="J275" s="280"/>
      <c r="K275" s="280"/>
      <c r="L275" s="280"/>
      <c r="M275" s="280"/>
      <c r="N275" s="280"/>
    </row>
    <row r="276" spans="1:14">
      <c r="A276" s="279" t="s">
        <v>2446</v>
      </c>
      <c r="B276" s="280" t="s">
        <v>2373</v>
      </c>
      <c r="C276" s="280">
        <v>4.4000000000000004</v>
      </c>
      <c r="D276" s="283">
        <v>116620</v>
      </c>
      <c r="E276" s="280"/>
      <c r="G276" s="280"/>
      <c r="H276" s="280"/>
      <c r="I276" s="280"/>
      <c r="J276" s="280"/>
      <c r="K276" s="280"/>
      <c r="L276" s="280"/>
      <c r="M276" s="280"/>
      <c r="N276" s="280"/>
    </row>
    <row r="277" spans="1:14">
      <c r="A277" s="279" t="s">
        <v>2447</v>
      </c>
      <c r="B277" s="280" t="s">
        <v>2373</v>
      </c>
      <c r="C277" s="280">
        <v>18.5</v>
      </c>
      <c r="D277" s="283">
        <v>40402</v>
      </c>
      <c r="E277" s="280"/>
      <c r="G277" s="280"/>
      <c r="H277" s="280"/>
      <c r="I277" s="280"/>
      <c r="J277" s="280"/>
      <c r="K277" s="280"/>
      <c r="L277" s="280"/>
      <c r="M277" s="280"/>
      <c r="N277" s="280"/>
    </row>
    <row r="278" spans="1:14">
      <c r="A278" s="279" t="s">
        <v>2448</v>
      </c>
      <c r="B278" s="280" t="s">
        <v>2373</v>
      </c>
      <c r="C278" s="280">
        <v>44.3</v>
      </c>
      <c r="D278" s="283">
        <v>33079</v>
      </c>
      <c r="E278" s="280"/>
      <c r="G278" s="280"/>
      <c r="H278" s="280"/>
      <c r="I278" s="280"/>
      <c r="J278" s="280"/>
      <c r="K278" s="280"/>
      <c r="L278" s="280"/>
      <c r="M278" s="280"/>
      <c r="N278" s="280"/>
    </row>
    <row r="279" spans="1:14">
      <c r="A279" s="279" t="s">
        <v>2449</v>
      </c>
      <c r="B279" s="280" t="s">
        <v>2373</v>
      </c>
      <c r="C279" s="280">
        <v>28.6</v>
      </c>
      <c r="D279" s="283">
        <v>46143</v>
      </c>
      <c r="E279" s="280"/>
      <c r="G279" s="280"/>
      <c r="H279" s="280"/>
      <c r="I279" s="280"/>
      <c r="J279" s="280"/>
      <c r="K279" s="280"/>
      <c r="L279" s="280"/>
      <c r="M279" s="280"/>
      <c r="N279" s="280"/>
    </row>
    <row r="280" spans="1:14">
      <c r="A280" s="279" t="s">
        <v>2450</v>
      </c>
      <c r="B280" s="280" t="s">
        <v>2373</v>
      </c>
      <c r="C280" s="280">
        <v>55.1</v>
      </c>
      <c r="D280" s="283">
        <v>21946</v>
      </c>
      <c r="E280" s="280"/>
      <c r="G280" s="280"/>
      <c r="H280" s="280"/>
      <c r="I280" s="280"/>
      <c r="J280" s="280"/>
      <c r="K280" s="280"/>
      <c r="L280" s="280"/>
      <c r="M280" s="280"/>
      <c r="N280" s="280"/>
    </row>
    <row r="281" spans="1:14">
      <c r="A281" s="279" t="s">
        <v>2451</v>
      </c>
      <c r="B281" s="280" t="s">
        <v>2373</v>
      </c>
      <c r="C281" s="280">
        <v>31.6</v>
      </c>
      <c r="D281" s="283">
        <v>29194</v>
      </c>
      <c r="E281" s="280"/>
      <c r="G281" s="280"/>
      <c r="H281" s="280"/>
      <c r="I281" s="280"/>
      <c r="J281" s="280"/>
      <c r="K281" s="280"/>
      <c r="L281" s="280"/>
      <c r="M281" s="280"/>
      <c r="N281" s="280"/>
    </row>
    <row r="282" spans="1:14">
      <c r="A282" s="279" t="s">
        <v>2452</v>
      </c>
      <c r="B282" s="280" t="s">
        <v>2373</v>
      </c>
      <c r="C282" s="280">
        <v>27.4</v>
      </c>
      <c r="D282" s="283">
        <v>33968</v>
      </c>
      <c r="E282" s="280"/>
      <c r="G282" s="280"/>
      <c r="H282" s="280"/>
      <c r="I282" s="280"/>
      <c r="J282" s="280"/>
      <c r="K282" s="280"/>
      <c r="L282" s="280"/>
      <c r="M282" s="280"/>
      <c r="N282" s="280"/>
    </row>
    <row r="283" spans="1:14">
      <c r="A283" s="279" t="s">
        <v>2453</v>
      </c>
      <c r="B283" s="280" t="s">
        <v>2373</v>
      </c>
      <c r="C283" s="280">
        <v>39</v>
      </c>
      <c r="D283" s="283">
        <v>21422</v>
      </c>
      <c r="E283" s="280"/>
      <c r="G283" s="280"/>
      <c r="H283" s="280"/>
      <c r="I283" s="280"/>
      <c r="J283" s="280"/>
      <c r="K283" s="280"/>
      <c r="L283" s="280"/>
      <c r="M283" s="280"/>
      <c r="N283" s="280"/>
    </row>
    <row r="284" spans="1:14">
      <c r="A284" s="279" t="s">
        <v>2454</v>
      </c>
      <c r="B284" s="280" t="s">
        <v>2373</v>
      </c>
      <c r="C284" s="280">
        <v>49.3</v>
      </c>
      <c r="D284" s="283">
        <v>27276</v>
      </c>
      <c r="E284" s="280"/>
      <c r="G284" s="280"/>
      <c r="H284" s="280"/>
      <c r="I284" s="280"/>
      <c r="J284" s="280"/>
      <c r="K284" s="280"/>
      <c r="L284" s="280"/>
      <c r="M284" s="280"/>
      <c r="N284" s="280"/>
    </row>
    <row r="285" spans="1:14">
      <c r="A285" s="279" t="s">
        <v>2455</v>
      </c>
      <c r="B285" s="280" t="s">
        <v>2373</v>
      </c>
      <c r="C285" s="280">
        <v>27</v>
      </c>
      <c r="D285" s="283">
        <v>47099</v>
      </c>
      <c r="E285" s="280"/>
      <c r="G285" s="280"/>
      <c r="H285" s="280"/>
      <c r="I285" s="280"/>
      <c r="J285" s="280"/>
      <c r="K285" s="280"/>
      <c r="L285" s="280"/>
      <c r="M285" s="280"/>
      <c r="N285" s="280"/>
    </row>
    <row r="286" spans="1:14">
      <c r="A286" s="279" t="s">
        <v>2456</v>
      </c>
      <c r="B286" s="280" t="s">
        <v>2373</v>
      </c>
      <c r="C286" s="280">
        <v>37.200000000000003</v>
      </c>
      <c r="D286" s="283">
        <v>41140</v>
      </c>
      <c r="E286" s="280"/>
      <c r="G286" s="280"/>
      <c r="H286" s="280"/>
      <c r="I286" s="280"/>
      <c r="J286" s="280"/>
      <c r="K286" s="280"/>
      <c r="L286" s="280"/>
      <c r="M286" s="280"/>
      <c r="N286" s="280"/>
    </row>
    <row r="287" spans="1:14">
      <c r="A287" s="279" t="s">
        <v>2457</v>
      </c>
      <c r="B287" s="280" t="s">
        <v>2373</v>
      </c>
      <c r="C287" s="280">
        <v>35.200000000000003</v>
      </c>
      <c r="D287" s="283">
        <v>34949</v>
      </c>
      <c r="E287" s="280"/>
      <c r="G287" s="280"/>
      <c r="H287" s="280"/>
      <c r="I287" s="280"/>
      <c r="J287" s="280"/>
      <c r="K287" s="280"/>
      <c r="L287" s="280"/>
      <c r="M287" s="280"/>
      <c r="N287" s="280"/>
    </row>
    <row r="288" spans="1:14">
      <c r="A288" s="279" t="s">
        <v>2458</v>
      </c>
      <c r="B288" s="280" t="s">
        <v>2373</v>
      </c>
      <c r="C288" s="280">
        <v>24.8</v>
      </c>
      <c r="D288" s="283">
        <v>38984</v>
      </c>
      <c r="E288" s="280"/>
      <c r="G288" s="280"/>
      <c r="H288" s="280"/>
      <c r="I288" s="280"/>
      <c r="J288" s="280"/>
      <c r="K288" s="280"/>
      <c r="L288" s="280"/>
      <c r="M288" s="280"/>
      <c r="N288" s="280"/>
    </row>
    <row r="289" spans="1:14">
      <c r="A289" s="279" t="s">
        <v>2459</v>
      </c>
      <c r="B289" s="280" t="s">
        <v>2373</v>
      </c>
      <c r="C289" s="280">
        <v>18.5</v>
      </c>
      <c r="D289" s="283">
        <v>45647</v>
      </c>
      <c r="E289" s="280"/>
      <c r="G289" s="280"/>
      <c r="H289" s="280"/>
      <c r="I289" s="280"/>
      <c r="J289" s="280"/>
      <c r="K289" s="280"/>
      <c r="L289" s="280"/>
      <c r="M289" s="280"/>
      <c r="N289" s="280"/>
    </row>
    <row r="290" spans="1:14">
      <c r="A290" s="279" t="s">
        <v>2460</v>
      </c>
      <c r="B290" s="280" t="s">
        <v>2373</v>
      </c>
      <c r="C290" s="280">
        <v>13.8</v>
      </c>
      <c r="D290" s="283">
        <v>80787</v>
      </c>
      <c r="E290" s="280"/>
      <c r="G290" s="280"/>
      <c r="H290" s="280"/>
      <c r="I290" s="280"/>
      <c r="J290" s="280"/>
      <c r="K290" s="280"/>
      <c r="L290" s="280"/>
      <c r="M290" s="280"/>
      <c r="N290" s="280"/>
    </row>
    <row r="291" spans="1:14">
      <c r="A291" s="279" t="s">
        <v>2461</v>
      </c>
      <c r="B291" s="280" t="s">
        <v>2373</v>
      </c>
      <c r="C291" s="280">
        <v>18.600000000000001</v>
      </c>
      <c r="D291" s="283">
        <v>61211</v>
      </c>
      <c r="E291" s="280"/>
      <c r="G291" s="280"/>
      <c r="H291" s="280"/>
      <c r="I291" s="280"/>
      <c r="J291" s="280"/>
      <c r="K291" s="280"/>
      <c r="L291" s="280"/>
      <c r="M291" s="280"/>
      <c r="N291" s="280"/>
    </row>
    <row r="292" spans="1:14">
      <c r="A292" s="279" t="s">
        <v>2462</v>
      </c>
      <c r="B292" s="280" t="s">
        <v>2373</v>
      </c>
      <c r="C292" s="280">
        <v>13.4</v>
      </c>
      <c r="D292" s="283">
        <v>49867</v>
      </c>
      <c r="E292" s="280"/>
      <c r="G292" s="280"/>
      <c r="H292" s="280"/>
      <c r="I292" s="280"/>
      <c r="J292" s="280"/>
      <c r="K292" s="280"/>
      <c r="L292" s="280"/>
      <c r="M292" s="280"/>
      <c r="N292" s="280"/>
    </row>
    <row r="293" spans="1:14">
      <c r="A293" s="279" t="s">
        <v>2463</v>
      </c>
      <c r="B293" s="280" t="s">
        <v>2373</v>
      </c>
      <c r="C293" s="280">
        <v>14.2</v>
      </c>
      <c r="D293" s="283">
        <v>69938</v>
      </c>
      <c r="E293" s="280"/>
      <c r="G293" s="280"/>
      <c r="H293" s="280"/>
      <c r="I293" s="280"/>
      <c r="J293" s="280"/>
      <c r="K293" s="280"/>
      <c r="L293" s="280"/>
      <c r="M293" s="280"/>
      <c r="N293" s="280"/>
    </row>
    <row r="294" spans="1:14">
      <c r="A294" s="279" t="s">
        <v>2464</v>
      </c>
      <c r="B294" s="280" t="s">
        <v>2373</v>
      </c>
      <c r="C294" s="280">
        <v>9.5</v>
      </c>
      <c r="D294" s="283">
        <v>74330</v>
      </c>
      <c r="E294" s="280"/>
      <c r="G294" s="280"/>
      <c r="H294" s="280"/>
      <c r="I294" s="280"/>
      <c r="J294" s="280"/>
      <c r="K294" s="280"/>
      <c r="L294" s="280"/>
      <c r="M294" s="280"/>
      <c r="N294" s="280"/>
    </row>
    <row r="295" spans="1:14">
      <c r="A295" s="279" t="s">
        <v>2465</v>
      </c>
      <c r="B295" s="280" t="s">
        <v>2373</v>
      </c>
      <c r="C295" s="280">
        <v>10.4</v>
      </c>
      <c r="D295" s="283">
        <v>63859</v>
      </c>
      <c r="E295" s="280"/>
      <c r="G295" s="280"/>
      <c r="H295" s="280"/>
      <c r="I295" s="280"/>
      <c r="J295" s="280"/>
      <c r="K295" s="280"/>
      <c r="L295" s="280"/>
      <c r="M295" s="280"/>
      <c r="N295" s="280"/>
    </row>
    <row r="296" spans="1:14">
      <c r="A296" s="279" t="s">
        <v>2466</v>
      </c>
      <c r="B296" s="280" t="s">
        <v>2373</v>
      </c>
      <c r="C296" s="280">
        <v>16.8</v>
      </c>
      <c r="D296" s="283">
        <v>51106</v>
      </c>
      <c r="E296" s="280"/>
      <c r="G296" s="280"/>
      <c r="H296" s="280"/>
      <c r="I296" s="280"/>
      <c r="J296" s="280"/>
      <c r="K296" s="280"/>
      <c r="L296" s="280"/>
      <c r="M296" s="280"/>
      <c r="N296" s="280"/>
    </row>
    <row r="297" spans="1:14">
      <c r="A297" s="279" t="s">
        <v>2467</v>
      </c>
      <c r="B297" s="280" t="s">
        <v>2373</v>
      </c>
      <c r="C297" s="280">
        <v>4.0999999999999996</v>
      </c>
      <c r="D297" s="283">
        <v>107031</v>
      </c>
      <c r="E297" s="280"/>
      <c r="G297" s="280"/>
      <c r="H297" s="280"/>
      <c r="I297" s="280"/>
      <c r="J297" s="280"/>
      <c r="K297" s="280"/>
      <c r="L297" s="280"/>
      <c r="M297" s="280"/>
      <c r="N297" s="280"/>
    </row>
    <row r="298" spans="1:14">
      <c r="A298" s="279" t="s">
        <v>2468</v>
      </c>
      <c r="B298" s="280" t="s">
        <v>2373</v>
      </c>
      <c r="C298" s="280">
        <v>13.8</v>
      </c>
      <c r="D298" s="283">
        <v>94375</v>
      </c>
      <c r="E298" s="280"/>
      <c r="G298" s="280"/>
      <c r="H298" s="280"/>
      <c r="I298" s="280"/>
      <c r="J298" s="280"/>
      <c r="K298" s="280"/>
      <c r="L298" s="280"/>
      <c r="M298" s="280"/>
      <c r="N298" s="280"/>
    </row>
    <row r="299" spans="1:14">
      <c r="A299" s="279" t="s">
        <v>2469</v>
      </c>
      <c r="B299" s="280" t="s">
        <v>2373</v>
      </c>
      <c r="C299" s="280">
        <v>16.600000000000001</v>
      </c>
      <c r="D299" s="283">
        <v>61195</v>
      </c>
      <c r="E299" s="280"/>
      <c r="G299" s="280"/>
      <c r="H299" s="280"/>
      <c r="I299" s="280"/>
      <c r="J299" s="280"/>
      <c r="K299" s="280"/>
      <c r="L299" s="280"/>
      <c r="M299" s="280"/>
      <c r="N299" s="280"/>
    </row>
    <row r="300" spans="1:14">
      <c r="A300" s="279" t="s">
        <v>2470</v>
      </c>
      <c r="B300" s="280" t="s">
        <v>2373</v>
      </c>
      <c r="C300" s="280">
        <v>11.3</v>
      </c>
      <c r="D300" s="283">
        <v>73583</v>
      </c>
      <c r="E300" s="280"/>
      <c r="G300" s="280"/>
      <c r="H300" s="280"/>
      <c r="I300" s="280"/>
      <c r="J300" s="280"/>
      <c r="K300" s="280"/>
      <c r="L300" s="280"/>
      <c r="M300" s="280"/>
      <c r="N300" s="280"/>
    </row>
    <row r="301" spans="1:14">
      <c r="A301" s="279" t="s">
        <v>2471</v>
      </c>
      <c r="B301" s="280" t="s">
        <v>2373</v>
      </c>
      <c r="C301" s="280">
        <v>10.8</v>
      </c>
      <c r="D301" s="283">
        <v>73786</v>
      </c>
      <c r="E301" s="280"/>
      <c r="G301" s="280"/>
      <c r="H301" s="280"/>
      <c r="I301" s="280"/>
      <c r="J301" s="280"/>
      <c r="K301" s="280"/>
      <c r="L301" s="280"/>
      <c r="M301" s="280"/>
      <c r="N301" s="280"/>
    </row>
    <row r="302" spans="1:14">
      <c r="A302" s="279" t="s">
        <v>2472</v>
      </c>
      <c r="B302" s="280" t="s">
        <v>2373</v>
      </c>
      <c r="C302" s="280">
        <v>6</v>
      </c>
      <c r="D302" s="283">
        <v>87007</v>
      </c>
      <c r="E302" s="280"/>
      <c r="G302" s="280"/>
      <c r="H302" s="280"/>
      <c r="I302" s="280"/>
      <c r="J302" s="280"/>
      <c r="K302" s="280"/>
      <c r="L302" s="280"/>
      <c r="M302" s="280"/>
      <c r="N302" s="280"/>
    </row>
    <row r="303" spans="1:14">
      <c r="A303" s="279" t="s">
        <v>2473</v>
      </c>
      <c r="B303" s="280" t="s">
        <v>2373</v>
      </c>
      <c r="C303" s="280">
        <v>10.9</v>
      </c>
      <c r="D303" s="283">
        <v>62927</v>
      </c>
      <c r="E303" s="280"/>
      <c r="G303" s="280"/>
      <c r="H303" s="280"/>
      <c r="I303" s="280"/>
      <c r="J303" s="280"/>
      <c r="K303" s="280"/>
      <c r="L303" s="280"/>
      <c r="M303" s="280"/>
      <c r="N303" s="280"/>
    </row>
    <row r="304" spans="1:14">
      <c r="A304" s="279" t="s">
        <v>2474</v>
      </c>
      <c r="B304" s="280" t="s">
        <v>2373</v>
      </c>
      <c r="C304" s="280">
        <v>7.7</v>
      </c>
      <c r="D304" s="283">
        <v>67445</v>
      </c>
      <c r="E304" s="280"/>
      <c r="G304" s="280"/>
      <c r="H304" s="280"/>
      <c r="I304" s="280"/>
      <c r="J304" s="280"/>
      <c r="K304" s="280"/>
      <c r="L304" s="280"/>
      <c r="M304" s="280"/>
      <c r="N304" s="280"/>
    </row>
    <row r="305" spans="1:14">
      <c r="A305" s="279" t="s">
        <v>2475</v>
      </c>
      <c r="B305" s="280" t="s">
        <v>2373</v>
      </c>
      <c r="C305" s="280">
        <v>9</v>
      </c>
      <c r="D305" s="283">
        <v>77060</v>
      </c>
      <c r="E305" s="280"/>
      <c r="G305" s="280"/>
      <c r="H305" s="280"/>
      <c r="I305" s="280"/>
      <c r="J305" s="280"/>
      <c r="K305" s="280"/>
      <c r="L305" s="280"/>
      <c r="M305" s="280"/>
      <c r="N305" s="280"/>
    </row>
    <row r="306" spans="1:14">
      <c r="A306" s="279" t="s">
        <v>2476</v>
      </c>
      <c r="B306" s="280" t="s">
        <v>2373</v>
      </c>
      <c r="C306" s="280">
        <v>2.2999999999999998</v>
      </c>
      <c r="D306" s="283">
        <v>127625</v>
      </c>
      <c r="E306" s="280"/>
      <c r="G306" s="280"/>
      <c r="H306" s="280"/>
      <c r="I306" s="280"/>
      <c r="J306" s="280"/>
      <c r="K306" s="280"/>
      <c r="L306" s="280"/>
      <c r="M306" s="280"/>
      <c r="N306" s="280"/>
    </row>
    <row r="307" spans="1:14">
      <c r="A307" s="279" t="s">
        <v>2477</v>
      </c>
      <c r="B307" s="280" t="s">
        <v>2373</v>
      </c>
      <c r="C307" s="280">
        <v>5.9</v>
      </c>
      <c r="D307" s="283">
        <v>103214</v>
      </c>
      <c r="E307" s="280"/>
      <c r="G307" s="280"/>
      <c r="H307" s="280"/>
      <c r="I307" s="280"/>
      <c r="J307" s="280"/>
      <c r="K307" s="280"/>
      <c r="L307" s="280"/>
      <c r="M307" s="280"/>
      <c r="N307" s="280"/>
    </row>
    <row r="308" spans="1:14">
      <c r="A308" s="279" t="s">
        <v>2478</v>
      </c>
      <c r="B308" s="280" t="s">
        <v>2373</v>
      </c>
      <c r="C308" s="280">
        <v>12.8</v>
      </c>
      <c r="D308" s="283">
        <v>76711</v>
      </c>
      <c r="E308" s="280"/>
      <c r="G308" s="280"/>
      <c r="H308" s="280"/>
      <c r="I308" s="280"/>
      <c r="J308" s="280"/>
      <c r="K308" s="280"/>
      <c r="L308" s="280"/>
      <c r="M308" s="280"/>
      <c r="N308" s="280"/>
    </row>
    <row r="309" spans="1:14">
      <c r="A309" s="279" t="s">
        <v>2479</v>
      </c>
      <c r="B309" s="280" t="s">
        <v>2373</v>
      </c>
      <c r="C309" s="280">
        <v>13.7</v>
      </c>
      <c r="D309" s="283">
        <v>63179</v>
      </c>
      <c r="E309" s="280"/>
      <c r="G309" s="280"/>
      <c r="H309" s="280"/>
      <c r="I309" s="280"/>
      <c r="J309" s="280"/>
      <c r="K309" s="280"/>
      <c r="L309" s="280"/>
      <c r="M309" s="280"/>
      <c r="N309" s="280"/>
    </row>
    <row r="310" spans="1:14">
      <c r="A310" s="279" t="s">
        <v>2480</v>
      </c>
      <c r="B310" s="280" t="s">
        <v>2373</v>
      </c>
      <c r="C310" s="280">
        <v>32</v>
      </c>
      <c r="D310" s="283">
        <v>34095</v>
      </c>
      <c r="E310" s="280"/>
      <c r="G310" s="280"/>
      <c r="H310" s="280"/>
      <c r="I310" s="280"/>
      <c r="J310" s="280"/>
      <c r="K310" s="280"/>
      <c r="L310" s="280"/>
      <c r="M310" s="280"/>
      <c r="N310" s="280"/>
    </row>
    <row r="311" spans="1:14">
      <c r="A311" s="279" t="s">
        <v>2481</v>
      </c>
      <c r="B311" s="280" t="s">
        <v>2373</v>
      </c>
      <c r="C311" s="280">
        <v>33.200000000000003</v>
      </c>
      <c r="D311" s="283">
        <v>49191</v>
      </c>
      <c r="E311" s="280"/>
      <c r="G311" s="280"/>
      <c r="H311" s="280"/>
      <c r="I311" s="280"/>
      <c r="J311" s="280"/>
      <c r="K311" s="280"/>
      <c r="L311" s="280"/>
      <c r="M311" s="280"/>
      <c r="N311" s="280"/>
    </row>
    <row r="312" spans="1:14">
      <c r="A312" s="279" t="s">
        <v>2482</v>
      </c>
      <c r="B312" s="280" t="s">
        <v>2373</v>
      </c>
      <c r="C312" s="280">
        <v>5.3</v>
      </c>
      <c r="D312" s="283">
        <v>67650</v>
      </c>
      <c r="E312" s="280"/>
      <c r="G312" s="280"/>
      <c r="H312" s="280"/>
      <c r="I312" s="280"/>
      <c r="J312" s="280"/>
      <c r="K312" s="280"/>
      <c r="L312" s="280"/>
      <c r="M312" s="280"/>
      <c r="N312" s="280"/>
    </row>
    <row r="313" spans="1:14">
      <c r="A313" s="279" t="s">
        <v>2483</v>
      </c>
      <c r="B313" s="280" t="s">
        <v>2373</v>
      </c>
      <c r="C313" s="280">
        <v>27.1</v>
      </c>
      <c r="D313" s="283">
        <v>57304</v>
      </c>
      <c r="E313" s="280"/>
      <c r="G313" s="280"/>
      <c r="H313" s="280"/>
      <c r="I313" s="280"/>
      <c r="J313" s="280"/>
      <c r="K313" s="280"/>
      <c r="L313" s="280"/>
      <c r="M313" s="280"/>
      <c r="N313" s="280"/>
    </row>
    <row r="314" spans="1:14">
      <c r="A314" s="279" t="s">
        <v>2484</v>
      </c>
      <c r="B314" s="280" t="s">
        <v>2373</v>
      </c>
      <c r="C314" s="280">
        <v>25.6</v>
      </c>
      <c r="D314" s="283">
        <v>57778</v>
      </c>
      <c r="E314" s="280"/>
      <c r="G314" s="280"/>
      <c r="H314" s="280"/>
      <c r="I314" s="280"/>
      <c r="J314" s="280"/>
      <c r="K314" s="280"/>
      <c r="L314" s="280"/>
      <c r="M314" s="280"/>
      <c r="N314" s="280"/>
    </row>
    <row r="315" spans="1:14">
      <c r="A315" s="279" t="s">
        <v>2485</v>
      </c>
      <c r="B315" s="280" t="s">
        <v>2373</v>
      </c>
      <c r="C315" s="280">
        <v>15.5</v>
      </c>
      <c r="D315" s="283">
        <v>43765</v>
      </c>
      <c r="E315" s="280"/>
      <c r="G315" s="280"/>
      <c r="H315" s="280"/>
      <c r="I315" s="280"/>
      <c r="J315" s="280"/>
      <c r="K315" s="280"/>
      <c r="L315" s="280"/>
      <c r="M315" s="280"/>
      <c r="N315" s="280"/>
    </row>
    <row r="316" spans="1:14">
      <c r="A316" s="279" t="s">
        <v>2486</v>
      </c>
      <c r="B316" s="280" t="s">
        <v>2373</v>
      </c>
      <c r="C316" s="280">
        <v>19.899999999999999</v>
      </c>
      <c r="D316" s="283">
        <v>50995</v>
      </c>
      <c r="E316" s="280"/>
      <c r="G316" s="280"/>
      <c r="H316" s="280"/>
      <c r="I316" s="280"/>
      <c r="J316" s="280"/>
      <c r="K316" s="280"/>
      <c r="L316" s="280"/>
      <c r="M316" s="280"/>
      <c r="N316" s="280"/>
    </row>
    <row r="317" spans="1:14">
      <c r="A317" s="279" t="s">
        <v>2487</v>
      </c>
      <c r="B317" s="280" t="s">
        <v>2373</v>
      </c>
      <c r="C317" s="280">
        <v>18.899999999999999</v>
      </c>
      <c r="D317" s="283">
        <v>40281</v>
      </c>
      <c r="E317" s="280"/>
      <c r="G317" s="280"/>
      <c r="H317" s="280"/>
      <c r="I317" s="280"/>
      <c r="J317" s="280"/>
      <c r="K317" s="280"/>
      <c r="L317" s="280"/>
      <c r="M317" s="280"/>
      <c r="N317" s="280"/>
    </row>
    <row r="318" spans="1:14">
      <c r="A318" s="279" t="s">
        <v>2488</v>
      </c>
      <c r="B318" s="280" t="s">
        <v>2373</v>
      </c>
      <c r="C318" s="280">
        <v>31.5</v>
      </c>
      <c r="D318" s="283">
        <v>34973</v>
      </c>
      <c r="E318" s="280"/>
      <c r="G318" s="280"/>
      <c r="H318" s="280"/>
      <c r="I318" s="280"/>
      <c r="J318" s="280"/>
      <c r="K318" s="280"/>
      <c r="L318" s="280"/>
      <c r="M318" s="280"/>
      <c r="N318" s="280"/>
    </row>
    <row r="319" spans="1:14">
      <c r="A319" s="279" t="s">
        <v>2489</v>
      </c>
      <c r="B319" s="280" t="s">
        <v>2373</v>
      </c>
      <c r="C319" s="280">
        <v>31</v>
      </c>
      <c r="D319" s="283">
        <v>27253</v>
      </c>
      <c r="E319" s="280"/>
      <c r="G319" s="280"/>
      <c r="H319" s="280"/>
      <c r="I319" s="280"/>
      <c r="J319" s="280"/>
      <c r="K319" s="280"/>
      <c r="L319" s="280"/>
      <c r="M319" s="280"/>
      <c r="N319" s="280"/>
    </row>
    <row r="320" spans="1:14">
      <c r="A320" s="279" t="s">
        <v>2490</v>
      </c>
      <c r="B320" s="280" t="s">
        <v>2373</v>
      </c>
      <c r="C320" s="280">
        <v>38.1</v>
      </c>
      <c r="D320" s="283">
        <v>28990</v>
      </c>
      <c r="E320" s="280"/>
      <c r="G320" s="280"/>
      <c r="H320" s="280"/>
      <c r="I320" s="280"/>
      <c r="J320" s="280"/>
      <c r="K320" s="280"/>
      <c r="L320" s="280"/>
      <c r="M320" s="280"/>
      <c r="N320" s="280"/>
    </row>
    <row r="321" spans="1:14">
      <c r="A321" s="279" t="s">
        <v>2491</v>
      </c>
      <c r="B321" s="280" t="s">
        <v>2373</v>
      </c>
      <c r="C321" s="280">
        <v>31.7</v>
      </c>
      <c r="D321" s="283">
        <v>41382</v>
      </c>
      <c r="E321" s="280"/>
      <c r="G321" s="280"/>
      <c r="H321" s="280"/>
      <c r="I321" s="280"/>
      <c r="J321" s="280"/>
      <c r="K321" s="280"/>
      <c r="L321" s="280"/>
      <c r="M321" s="280"/>
      <c r="N321" s="280"/>
    </row>
    <row r="322" spans="1:14">
      <c r="A322" s="279" t="s">
        <v>2492</v>
      </c>
      <c r="B322" s="280" t="s">
        <v>2373</v>
      </c>
      <c r="C322" s="280">
        <v>21.2</v>
      </c>
      <c r="D322" s="283">
        <v>37817</v>
      </c>
      <c r="E322" s="280"/>
      <c r="G322" s="280"/>
      <c r="H322" s="280"/>
      <c r="I322" s="280"/>
      <c r="J322" s="280"/>
      <c r="K322" s="280"/>
      <c r="L322" s="280"/>
      <c r="M322" s="280"/>
      <c r="N322" s="280"/>
    </row>
    <row r="323" spans="1:14">
      <c r="A323" s="279" t="s">
        <v>2493</v>
      </c>
      <c r="B323" s="280" t="s">
        <v>2373</v>
      </c>
      <c r="C323" s="280">
        <v>8.8000000000000007</v>
      </c>
      <c r="D323" s="283">
        <v>70893</v>
      </c>
      <c r="E323" s="280"/>
      <c r="G323" s="280"/>
      <c r="H323" s="280"/>
      <c r="I323" s="280"/>
      <c r="J323" s="280"/>
      <c r="K323" s="280"/>
      <c r="L323" s="280"/>
      <c r="M323" s="280"/>
      <c r="N323" s="280"/>
    </row>
    <row r="324" spans="1:14">
      <c r="A324" s="279" t="s">
        <v>2494</v>
      </c>
      <c r="B324" s="280" t="s">
        <v>2373</v>
      </c>
      <c r="C324" s="280">
        <v>22.4</v>
      </c>
      <c r="D324" s="283">
        <v>47121</v>
      </c>
      <c r="E324" s="280"/>
      <c r="G324" s="280"/>
      <c r="H324" s="280"/>
      <c r="I324" s="280"/>
      <c r="J324" s="280"/>
      <c r="K324" s="280"/>
      <c r="L324" s="280"/>
      <c r="M324" s="280"/>
      <c r="N324" s="280"/>
    </row>
    <row r="325" spans="1:14">
      <c r="A325" s="279" t="s">
        <v>2495</v>
      </c>
      <c r="B325" s="280" t="s">
        <v>2373</v>
      </c>
      <c r="C325" s="280">
        <v>14.8</v>
      </c>
      <c r="D325" s="283">
        <v>42102</v>
      </c>
      <c r="E325" s="280"/>
      <c r="G325" s="280"/>
      <c r="H325" s="280"/>
      <c r="I325" s="280"/>
      <c r="J325" s="280"/>
      <c r="K325" s="280"/>
      <c r="L325" s="280"/>
      <c r="M325" s="280"/>
      <c r="N325" s="280"/>
    </row>
    <row r="326" spans="1:14">
      <c r="A326" s="279" t="s">
        <v>2496</v>
      </c>
      <c r="B326" s="280" t="s">
        <v>2373</v>
      </c>
      <c r="C326" s="280">
        <v>12.3</v>
      </c>
      <c r="D326" s="283">
        <v>80112</v>
      </c>
      <c r="E326" s="280"/>
      <c r="G326" s="280"/>
      <c r="H326" s="280"/>
      <c r="I326" s="280"/>
      <c r="J326" s="280"/>
      <c r="K326" s="280"/>
      <c r="L326" s="280"/>
      <c r="M326" s="280"/>
      <c r="N326" s="280"/>
    </row>
    <row r="327" spans="1:14">
      <c r="A327" s="279" t="s">
        <v>2497</v>
      </c>
      <c r="B327" s="280" t="s">
        <v>2373</v>
      </c>
      <c r="C327" s="280">
        <v>20.9</v>
      </c>
      <c r="D327" s="283">
        <v>75212</v>
      </c>
      <c r="E327" s="280"/>
      <c r="G327" s="280"/>
      <c r="H327" s="280"/>
      <c r="I327" s="280"/>
      <c r="J327" s="280"/>
      <c r="K327" s="280"/>
      <c r="L327" s="280"/>
      <c r="M327" s="280"/>
      <c r="N327" s="280"/>
    </row>
    <row r="328" spans="1:14">
      <c r="A328" s="279" t="s">
        <v>2498</v>
      </c>
      <c r="B328" s="280" t="s">
        <v>2373</v>
      </c>
      <c r="C328" s="280">
        <v>15.3</v>
      </c>
      <c r="D328" s="283">
        <v>55083</v>
      </c>
      <c r="E328" s="280"/>
      <c r="G328" s="280"/>
      <c r="H328" s="280"/>
      <c r="I328" s="280"/>
      <c r="J328" s="280"/>
      <c r="K328" s="280"/>
      <c r="L328" s="280"/>
      <c r="M328" s="280"/>
      <c r="N328" s="280"/>
    </row>
    <row r="329" spans="1:14">
      <c r="A329" s="279" t="s">
        <v>2499</v>
      </c>
      <c r="B329" s="280" t="s">
        <v>2373</v>
      </c>
      <c r="C329" s="280">
        <v>15.7</v>
      </c>
      <c r="D329" s="283">
        <v>82031</v>
      </c>
      <c r="E329" s="280"/>
      <c r="G329" s="280"/>
      <c r="H329" s="280"/>
      <c r="I329" s="280"/>
      <c r="J329" s="280"/>
      <c r="K329" s="280"/>
      <c r="L329" s="280"/>
      <c r="M329" s="280"/>
      <c r="N329" s="280"/>
    </row>
    <row r="330" spans="1:14">
      <c r="A330" s="279" t="s">
        <v>2500</v>
      </c>
      <c r="B330" s="280" t="s">
        <v>2373</v>
      </c>
      <c r="C330" s="280">
        <v>23.6</v>
      </c>
      <c r="D330" s="283">
        <v>65909</v>
      </c>
      <c r="E330" s="280"/>
      <c r="G330" s="280"/>
      <c r="H330" s="280"/>
      <c r="I330" s="280"/>
      <c r="J330" s="280"/>
      <c r="K330" s="280"/>
      <c r="L330" s="280"/>
      <c r="M330" s="280"/>
      <c r="N330" s="280"/>
    </row>
    <row r="331" spans="1:14">
      <c r="A331" s="279" t="s">
        <v>2501</v>
      </c>
      <c r="B331" s="280" t="s">
        <v>2373</v>
      </c>
      <c r="C331" s="280">
        <v>26</v>
      </c>
      <c r="D331" s="283">
        <v>36136</v>
      </c>
      <c r="E331" s="280"/>
      <c r="G331" s="280"/>
      <c r="H331" s="280"/>
      <c r="I331" s="280"/>
      <c r="J331" s="280"/>
      <c r="K331" s="280"/>
      <c r="L331" s="280"/>
      <c r="M331" s="280"/>
      <c r="N331" s="280"/>
    </row>
    <row r="332" spans="1:14">
      <c r="A332" s="279" t="s">
        <v>2502</v>
      </c>
      <c r="B332" s="280" t="s">
        <v>2373</v>
      </c>
      <c r="C332" s="280">
        <v>25.4</v>
      </c>
      <c r="D332" s="283">
        <v>37478</v>
      </c>
      <c r="E332" s="280"/>
      <c r="G332" s="280"/>
      <c r="H332" s="280"/>
      <c r="I332" s="280"/>
      <c r="J332" s="280"/>
      <c r="K332" s="280"/>
      <c r="L332" s="280"/>
      <c r="M332" s="280"/>
      <c r="N332" s="280"/>
    </row>
    <row r="333" spans="1:14">
      <c r="A333" s="279" t="s">
        <v>2503</v>
      </c>
      <c r="B333" s="280" t="s">
        <v>2373</v>
      </c>
      <c r="C333" s="280">
        <v>18.2</v>
      </c>
      <c r="D333" s="283">
        <v>46069</v>
      </c>
      <c r="E333" s="280"/>
      <c r="G333" s="280"/>
      <c r="H333" s="280"/>
      <c r="I333" s="280"/>
      <c r="J333" s="280"/>
      <c r="K333" s="280"/>
      <c r="L333" s="280"/>
      <c r="M333" s="280"/>
      <c r="N333" s="280"/>
    </row>
    <row r="334" spans="1:14">
      <c r="A334" s="279" t="s">
        <v>2504</v>
      </c>
      <c r="B334" s="280" t="s">
        <v>2373</v>
      </c>
      <c r="C334" s="280">
        <v>19</v>
      </c>
      <c r="D334" s="283">
        <v>52528</v>
      </c>
      <c r="E334" s="280"/>
      <c r="G334" s="280"/>
      <c r="H334" s="280"/>
      <c r="I334" s="280"/>
      <c r="J334" s="280"/>
      <c r="K334" s="280"/>
      <c r="L334" s="280"/>
      <c r="M334" s="280"/>
      <c r="N334" s="280"/>
    </row>
    <row r="335" spans="1:14">
      <c r="A335" s="279" t="s">
        <v>2505</v>
      </c>
      <c r="B335" s="280" t="s">
        <v>2373</v>
      </c>
      <c r="C335" s="280">
        <v>21.5</v>
      </c>
      <c r="D335" s="283">
        <v>53445</v>
      </c>
      <c r="E335" s="280"/>
      <c r="G335" s="280"/>
      <c r="H335" s="280"/>
      <c r="I335" s="280"/>
      <c r="J335" s="280"/>
      <c r="K335" s="280"/>
      <c r="L335" s="280"/>
      <c r="M335" s="280"/>
      <c r="N335" s="280"/>
    </row>
    <row r="336" spans="1:14">
      <c r="A336" s="279" t="s">
        <v>2506</v>
      </c>
      <c r="B336" s="280" t="s">
        <v>2373</v>
      </c>
      <c r="C336" s="280">
        <v>19.899999999999999</v>
      </c>
      <c r="D336" s="283">
        <v>34488</v>
      </c>
      <c r="E336" s="280"/>
      <c r="G336" s="280"/>
      <c r="H336" s="280"/>
      <c r="I336" s="280"/>
      <c r="J336" s="280"/>
      <c r="K336" s="280"/>
      <c r="L336" s="280"/>
      <c r="M336" s="280"/>
      <c r="N336" s="280"/>
    </row>
    <row r="337" spans="1:14">
      <c r="A337" s="279" t="s">
        <v>2507</v>
      </c>
      <c r="B337" s="280" t="s">
        <v>2373</v>
      </c>
      <c r="C337" s="280">
        <v>59.4</v>
      </c>
      <c r="D337" s="283">
        <v>20908</v>
      </c>
      <c r="E337" s="280"/>
      <c r="G337" s="280"/>
      <c r="H337" s="280"/>
      <c r="I337" s="280"/>
      <c r="J337" s="280"/>
      <c r="K337" s="280"/>
      <c r="L337" s="280"/>
      <c r="M337" s="280"/>
      <c r="N337" s="280"/>
    </row>
    <row r="338" spans="1:14">
      <c r="A338" s="279" t="s">
        <v>2508</v>
      </c>
      <c r="B338" s="280" t="s">
        <v>2373</v>
      </c>
      <c r="C338" s="280">
        <v>21.9</v>
      </c>
      <c r="D338" s="283">
        <v>41281</v>
      </c>
      <c r="E338" s="280"/>
      <c r="G338" s="280"/>
      <c r="H338" s="280"/>
      <c r="I338" s="280"/>
      <c r="J338" s="280"/>
      <c r="K338" s="280"/>
      <c r="L338" s="280"/>
      <c r="M338" s="280"/>
      <c r="N338" s="280"/>
    </row>
    <row r="339" spans="1:14">
      <c r="A339" s="279" t="s">
        <v>2509</v>
      </c>
      <c r="B339" s="280" t="s">
        <v>2373</v>
      </c>
      <c r="C339" s="280">
        <v>17.2</v>
      </c>
      <c r="D339" s="283">
        <v>42036</v>
      </c>
      <c r="E339" s="280"/>
      <c r="G339" s="280"/>
      <c r="H339" s="280"/>
      <c r="I339" s="280"/>
      <c r="J339" s="280"/>
      <c r="K339" s="280"/>
      <c r="L339" s="280"/>
      <c r="M339" s="280"/>
      <c r="N339" s="280"/>
    </row>
    <row r="340" spans="1:14">
      <c r="A340" s="279" t="s">
        <v>2510</v>
      </c>
      <c r="B340" s="280" t="s">
        <v>2373</v>
      </c>
      <c r="C340" s="280">
        <v>35.700000000000003</v>
      </c>
      <c r="D340" s="283">
        <v>51974</v>
      </c>
      <c r="E340" s="280"/>
      <c r="G340" s="280"/>
      <c r="H340" s="280"/>
      <c r="I340" s="280"/>
      <c r="J340" s="280"/>
      <c r="K340" s="280"/>
      <c r="L340" s="280"/>
      <c r="M340" s="280"/>
      <c r="N340" s="280"/>
    </row>
    <row r="341" spans="1:14">
      <c r="A341" s="279" t="s">
        <v>2511</v>
      </c>
      <c r="B341" s="280" t="s">
        <v>2373</v>
      </c>
      <c r="C341" s="280">
        <v>14.5</v>
      </c>
      <c r="D341" s="283">
        <v>56838</v>
      </c>
      <c r="E341" s="280"/>
      <c r="G341" s="280"/>
      <c r="H341" s="280"/>
      <c r="I341" s="280"/>
      <c r="J341" s="280"/>
      <c r="K341" s="280"/>
      <c r="L341" s="280"/>
      <c r="M341" s="280"/>
      <c r="N341" s="280"/>
    </row>
    <row r="342" spans="1:14">
      <c r="A342" s="279" t="s">
        <v>2512</v>
      </c>
      <c r="B342" s="280" t="s">
        <v>2373</v>
      </c>
      <c r="C342" s="280">
        <v>26.7</v>
      </c>
      <c r="D342" s="283">
        <v>48711</v>
      </c>
      <c r="E342" s="280"/>
      <c r="G342" s="280"/>
      <c r="H342" s="280"/>
      <c r="I342" s="280"/>
      <c r="J342" s="280"/>
      <c r="K342" s="280"/>
      <c r="L342" s="280"/>
      <c r="M342" s="280"/>
      <c r="N342" s="280"/>
    </row>
    <row r="343" spans="1:14">
      <c r="A343" s="279" t="s">
        <v>2513</v>
      </c>
      <c r="B343" s="280" t="s">
        <v>2373</v>
      </c>
      <c r="C343" s="280">
        <v>18.600000000000001</v>
      </c>
      <c r="D343" s="283">
        <v>47031</v>
      </c>
      <c r="E343" s="280"/>
      <c r="G343" s="280"/>
      <c r="H343" s="280"/>
      <c r="I343" s="280"/>
      <c r="J343" s="280"/>
      <c r="K343" s="280"/>
      <c r="L343" s="280"/>
      <c r="M343" s="280"/>
      <c r="N343" s="280"/>
    </row>
    <row r="344" spans="1:14">
      <c r="A344" s="279" t="s">
        <v>2514</v>
      </c>
      <c r="B344" s="280" t="s">
        <v>2373</v>
      </c>
      <c r="C344" s="280">
        <v>18</v>
      </c>
      <c r="D344" s="283">
        <v>68101</v>
      </c>
      <c r="E344" s="280"/>
      <c r="G344" s="280"/>
      <c r="H344" s="280"/>
      <c r="I344" s="280"/>
      <c r="J344" s="280"/>
      <c r="K344" s="280"/>
      <c r="L344" s="280"/>
      <c r="M344" s="280"/>
      <c r="N344" s="280"/>
    </row>
    <row r="345" spans="1:14">
      <c r="A345" s="279" t="s">
        <v>2515</v>
      </c>
      <c r="B345" s="280" t="s">
        <v>2373</v>
      </c>
      <c r="C345" s="280">
        <v>17.8</v>
      </c>
      <c r="D345" s="283">
        <v>41955</v>
      </c>
      <c r="E345" s="280"/>
      <c r="G345" s="280"/>
      <c r="H345" s="280"/>
      <c r="I345" s="280"/>
      <c r="J345" s="280"/>
      <c r="K345" s="280"/>
      <c r="L345" s="280"/>
      <c r="M345" s="280"/>
      <c r="N345" s="280"/>
    </row>
    <row r="346" spans="1:14">
      <c r="A346" s="279" t="s">
        <v>2516</v>
      </c>
      <c r="B346" s="280" t="s">
        <v>2373</v>
      </c>
      <c r="C346" s="280">
        <v>20.7</v>
      </c>
      <c r="D346" s="283">
        <v>56136</v>
      </c>
      <c r="E346" s="280"/>
      <c r="G346" s="280"/>
      <c r="H346" s="280"/>
      <c r="I346" s="280"/>
      <c r="J346" s="280"/>
      <c r="K346" s="280"/>
      <c r="L346" s="280"/>
      <c r="M346" s="280"/>
      <c r="N346" s="280"/>
    </row>
    <row r="347" spans="1:14">
      <c r="A347" s="279" t="s">
        <v>2517</v>
      </c>
      <c r="B347" s="280" t="s">
        <v>2373</v>
      </c>
      <c r="C347" s="280">
        <v>11.7</v>
      </c>
      <c r="D347" s="283">
        <v>59167</v>
      </c>
      <c r="E347" s="280"/>
      <c r="G347" s="280"/>
      <c r="H347" s="280"/>
      <c r="I347" s="280"/>
      <c r="J347" s="280"/>
      <c r="K347" s="280"/>
      <c r="L347" s="280"/>
      <c r="M347" s="280"/>
      <c r="N347" s="280"/>
    </row>
    <row r="348" spans="1:14">
      <c r="A348" s="279" t="s">
        <v>2518</v>
      </c>
      <c r="B348" s="280" t="s">
        <v>2373</v>
      </c>
      <c r="C348" s="280">
        <v>18.100000000000001</v>
      </c>
      <c r="D348" s="283">
        <v>70338</v>
      </c>
      <c r="E348" s="280"/>
      <c r="G348" s="280"/>
      <c r="H348" s="280"/>
      <c r="I348" s="280"/>
      <c r="J348" s="280"/>
      <c r="K348" s="280"/>
      <c r="L348" s="280"/>
      <c r="M348" s="280"/>
      <c r="N348" s="280"/>
    </row>
    <row r="349" spans="1:14">
      <c r="A349" s="279" t="s">
        <v>2519</v>
      </c>
      <c r="B349" s="280" t="s">
        <v>2373</v>
      </c>
      <c r="C349" s="280">
        <v>17.399999999999999</v>
      </c>
      <c r="D349" s="283">
        <v>61917</v>
      </c>
      <c r="E349" s="280"/>
      <c r="G349" s="280"/>
      <c r="H349" s="280"/>
      <c r="I349" s="280"/>
      <c r="J349" s="280"/>
      <c r="K349" s="280"/>
      <c r="L349" s="280"/>
      <c r="M349" s="280"/>
      <c r="N349" s="280"/>
    </row>
    <row r="350" spans="1:14">
      <c r="A350" s="279" t="s">
        <v>2520</v>
      </c>
      <c r="B350" s="280" t="s">
        <v>2373</v>
      </c>
      <c r="C350" s="280">
        <v>20.100000000000001</v>
      </c>
      <c r="D350" s="283">
        <v>74797</v>
      </c>
      <c r="E350" s="280"/>
      <c r="G350" s="280"/>
      <c r="H350" s="280"/>
      <c r="I350" s="280"/>
      <c r="J350" s="280"/>
      <c r="K350" s="280"/>
      <c r="L350" s="280"/>
      <c r="M350" s="280"/>
      <c r="N350" s="280"/>
    </row>
    <row r="351" spans="1:14">
      <c r="A351" s="279" t="s">
        <v>2521</v>
      </c>
      <c r="B351" s="280" t="s">
        <v>2373</v>
      </c>
      <c r="C351" s="280">
        <v>28.7</v>
      </c>
      <c r="D351" s="283">
        <v>41466</v>
      </c>
      <c r="E351" s="280"/>
      <c r="G351" s="280"/>
      <c r="H351" s="280"/>
      <c r="I351" s="280"/>
      <c r="J351" s="280"/>
      <c r="K351" s="280"/>
      <c r="L351" s="280"/>
      <c r="M351" s="280"/>
      <c r="N351" s="280"/>
    </row>
    <row r="352" spans="1:14">
      <c r="A352" s="279" t="s">
        <v>2522</v>
      </c>
      <c r="B352" s="280" t="s">
        <v>2373</v>
      </c>
      <c r="C352" s="280">
        <v>14.7</v>
      </c>
      <c r="D352" s="283">
        <v>54176</v>
      </c>
      <c r="E352" s="280"/>
      <c r="G352" s="280"/>
      <c r="H352" s="280"/>
      <c r="I352" s="280"/>
      <c r="J352" s="280"/>
      <c r="K352" s="280"/>
      <c r="L352" s="280"/>
      <c r="M352" s="280"/>
      <c r="N352" s="280"/>
    </row>
    <row r="353" spans="1:14">
      <c r="A353" s="279" t="s">
        <v>2523</v>
      </c>
      <c r="B353" s="280" t="s">
        <v>2373</v>
      </c>
      <c r="C353" s="280">
        <v>43.9</v>
      </c>
      <c r="D353" s="283">
        <v>25408</v>
      </c>
      <c r="E353" s="280"/>
      <c r="G353" s="280"/>
      <c r="H353" s="280"/>
      <c r="I353" s="280"/>
      <c r="J353" s="280"/>
      <c r="K353" s="280"/>
      <c r="L353" s="280"/>
      <c r="M353" s="280"/>
      <c r="N353" s="280"/>
    </row>
    <row r="354" spans="1:14">
      <c r="A354" s="279" t="s">
        <v>2524</v>
      </c>
      <c r="B354" s="280" t="s">
        <v>2373</v>
      </c>
      <c r="C354" s="280">
        <v>11.8</v>
      </c>
      <c r="D354" s="283">
        <v>39038</v>
      </c>
      <c r="E354" s="280"/>
      <c r="G354" s="280"/>
      <c r="H354" s="280"/>
      <c r="I354" s="280"/>
      <c r="J354" s="280"/>
      <c r="K354" s="280"/>
      <c r="L354" s="280"/>
      <c r="M354" s="280"/>
      <c r="N354" s="280"/>
    </row>
    <row r="355" spans="1:14">
      <c r="A355" s="279" t="s">
        <v>2525</v>
      </c>
      <c r="B355" s="280" t="s">
        <v>2373</v>
      </c>
      <c r="C355" s="280">
        <v>24.8</v>
      </c>
      <c r="D355" s="283">
        <v>57797</v>
      </c>
      <c r="E355" s="280"/>
      <c r="G355" s="280"/>
      <c r="H355" s="280"/>
      <c r="I355" s="280"/>
      <c r="J355" s="280"/>
      <c r="K355" s="280"/>
      <c r="L355" s="280"/>
      <c r="M355" s="280"/>
      <c r="N355" s="280"/>
    </row>
    <row r="356" spans="1:14">
      <c r="A356" s="279" t="s">
        <v>2526</v>
      </c>
      <c r="B356" s="280" t="s">
        <v>2373</v>
      </c>
      <c r="C356" s="280">
        <v>21</v>
      </c>
      <c r="D356" s="283">
        <v>39125</v>
      </c>
      <c r="E356" s="280"/>
      <c r="G356" s="280"/>
      <c r="H356" s="280"/>
      <c r="I356" s="280"/>
      <c r="J356" s="280"/>
      <c r="K356" s="280"/>
      <c r="L356" s="280"/>
      <c r="M356" s="280"/>
      <c r="N356" s="280"/>
    </row>
    <row r="357" spans="1:14">
      <c r="A357" s="279" t="s">
        <v>2527</v>
      </c>
      <c r="B357" s="280" t="s">
        <v>2373</v>
      </c>
      <c r="C357" s="280">
        <v>78.3</v>
      </c>
      <c r="D357" s="283">
        <v>18338</v>
      </c>
      <c r="E357" s="280"/>
      <c r="G357" s="280"/>
      <c r="H357" s="280"/>
      <c r="I357" s="280"/>
      <c r="J357" s="280"/>
      <c r="K357" s="280"/>
      <c r="L357" s="280"/>
      <c r="M357" s="280"/>
      <c r="N357" s="280"/>
    </row>
    <row r="358" spans="1:14">
      <c r="A358" s="279" t="s">
        <v>2528</v>
      </c>
      <c r="B358" s="280" t="s">
        <v>2373</v>
      </c>
      <c r="C358" s="280">
        <v>39.6</v>
      </c>
      <c r="D358" s="283">
        <v>46287</v>
      </c>
      <c r="E358" s="280"/>
      <c r="G358" s="280"/>
      <c r="H358" s="280"/>
      <c r="I358" s="280"/>
      <c r="J358" s="280"/>
      <c r="K358" s="280"/>
      <c r="L358" s="280"/>
      <c r="M358" s="280"/>
      <c r="N358" s="280"/>
    </row>
    <row r="359" spans="1:14">
      <c r="A359" s="279" t="s">
        <v>2529</v>
      </c>
      <c r="B359" s="280" t="s">
        <v>2373</v>
      </c>
      <c r="C359" s="280">
        <v>26.6</v>
      </c>
      <c r="D359" s="283">
        <v>41694</v>
      </c>
      <c r="E359" s="280"/>
      <c r="G359" s="280"/>
      <c r="H359" s="280"/>
      <c r="I359" s="280"/>
      <c r="J359" s="280"/>
      <c r="K359" s="280"/>
      <c r="L359" s="280"/>
      <c r="M359" s="280"/>
      <c r="N359" s="280"/>
    </row>
    <row r="360" spans="1:14">
      <c r="A360" s="279" t="s">
        <v>2530</v>
      </c>
      <c r="B360" s="280" t="s">
        <v>2373</v>
      </c>
      <c r="C360" s="280">
        <v>11.9</v>
      </c>
      <c r="D360" s="283">
        <v>45238</v>
      </c>
      <c r="E360" s="280"/>
      <c r="G360" s="280"/>
      <c r="H360" s="280"/>
      <c r="I360" s="280"/>
      <c r="J360" s="280"/>
      <c r="K360" s="280"/>
      <c r="L360" s="280"/>
      <c r="M360" s="280"/>
      <c r="N360" s="280"/>
    </row>
    <row r="361" spans="1:14">
      <c r="A361" s="279" t="s">
        <v>2531</v>
      </c>
      <c r="B361" s="280" t="s">
        <v>2373</v>
      </c>
      <c r="C361" s="280">
        <v>32.9</v>
      </c>
      <c r="D361" s="283">
        <v>29008</v>
      </c>
      <c r="E361" s="280"/>
      <c r="G361" s="280"/>
      <c r="H361" s="280"/>
      <c r="I361" s="280"/>
      <c r="J361" s="280"/>
      <c r="K361" s="280"/>
      <c r="L361" s="280"/>
      <c r="M361" s="280"/>
      <c r="N361" s="280"/>
    </row>
    <row r="362" spans="1:14">
      <c r="A362" s="279" t="s">
        <v>2532</v>
      </c>
      <c r="B362" s="280" t="s">
        <v>2373</v>
      </c>
      <c r="C362" s="280">
        <v>29.9</v>
      </c>
      <c r="D362" s="283">
        <v>48594</v>
      </c>
      <c r="E362" s="280"/>
      <c r="G362" s="280"/>
      <c r="H362" s="280"/>
      <c r="I362" s="280"/>
      <c r="J362" s="280"/>
      <c r="K362" s="280"/>
      <c r="L362" s="280"/>
      <c r="M362" s="280"/>
      <c r="N362" s="280"/>
    </row>
    <row r="363" spans="1:14">
      <c r="A363" s="279" t="s">
        <v>2533</v>
      </c>
      <c r="B363" s="280" t="s">
        <v>2373</v>
      </c>
      <c r="C363" s="280">
        <v>27.8</v>
      </c>
      <c r="D363" s="283">
        <v>45195</v>
      </c>
      <c r="E363" s="280"/>
      <c r="G363" s="280"/>
      <c r="H363" s="280"/>
      <c r="I363" s="280"/>
      <c r="J363" s="280"/>
      <c r="K363" s="280"/>
      <c r="L363" s="280"/>
      <c r="M363" s="280"/>
      <c r="N363" s="280"/>
    </row>
    <row r="364" spans="1:14">
      <c r="A364" s="279" t="s">
        <v>2534</v>
      </c>
      <c r="B364" s="280" t="s">
        <v>2373</v>
      </c>
      <c r="C364" s="280">
        <v>30.3</v>
      </c>
      <c r="D364" s="283">
        <v>35032</v>
      </c>
      <c r="E364" s="280"/>
      <c r="G364" s="280"/>
      <c r="H364" s="280"/>
      <c r="I364" s="280"/>
      <c r="J364" s="280"/>
      <c r="K364" s="280"/>
      <c r="L364" s="280"/>
      <c r="M364" s="280"/>
      <c r="N364" s="280"/>
    </row>
    <row r="365" spans="1:14">
      <c r="A365" s="279" t="s">
        <v>2535</v>
      </c>
      <c r="B365" s="280" t="s">
        <v>2373</v>
      </c>
      <c r="C365" s="280">
        <v>18.399999999999999</v>
      </c>
      <c r="D365" s="283">
        <v>59099</v>
      </c>
      <c r="E365" s="280"/>
      <c r="G365" s="280"/>
      <c r="H365" s="280"/>
      <c r="I365" s="280"/>
      <c r="J365" s="280"/>
      <c r="K365" s="280"/>
      <c r="L365" s="280"/>
      <c r="M365" s="280"/>
      <c r="N365" s="280"/>
    </row>
    <row r="366" spans="1:14">
      <c r="A366" s="279" t="s">
        <v>2536</v>
      </c>
      <c r="B366" s="280" t="s">
        <v>2373</v>
      </c>
      <c r="C366" s="280">
        <v>25.6</v>
      </c>
      <c r="D366" s="283">
        <v>41506</v>
      </c>
      <c r="E366" s="280"/>
      <c r="G366" s="280"/>
      <c r="H366" s="280"/>
      <c r="I366" s="280"/>
      <c r="J366" s="280"/>
      <c r="K366" s="280"/>
      <c r="L366" s="280"/>
      <c r="M366" s="280"/>
      <c r="N366" s="280"/>
    </row>
    <row r="367" spans="1:14">
      <c r="A367" s="279" t="s">
        <v>2537</v>
      </c>
      <c r="B367" s="280" t="s">
        <v>2373</v>
      </c>
      <c r="C367" s="280">
        <v>28.9</v>
      </c>
      <c r="D367" s="283">
        <v>49660</v>
      </c>
      <c r="E367" s="280"/>
      <c r="G367" s="280"/>
      <c r="H367" s="280"/>
      <c r="I367" s="280"/>
      <c r="J367" s="280"/>
      <c r="K367" s="280"/>
      <c r="L367" s="280"/>
      <c r="M367" s="280"/>
      <c r="N367" s="280"/>
    </row>
    <row r="368" spans="1:14">
      <c r="A368" s="279" t="s">
        <v>2538</v>
      </c>
      <c r="B368" s="280" t="s">
        <v>2373</v>
      </c>
      <c r="C368" s="280">
        <v>31.6</v>
      </c>
      <c r="D368" s="283">
        <v>46750</v>
      </c>
      <c r="E368" s="280"/>
      <c r="G368" s="280"/>
      <c r="H368" s="280"/>
      <c r="I368" s="280"/>
      <c r="J368" s="280"/>
      <c r="K368" s="280"/>
      <c r="L368" s="280"/>
      <c r="M368" s="280"/>
      <c r="N368" s="280"/>
    </row>
    <row r="369" spans="1:14">
      <c r="A369" s="279" t="s">
        <v>2539</v>
      </c>
      <c r="B369" s="280" t="s">
        <v>2373</v>
      </c>
      <c r="C369" s="280">
        <v>32.700000000000003</v>
      </c>
      <c r="D369" s="283">
        <v>45417</v>
      </c>
      <c r="E369" s="280"/>
      <c r="G369" s="280"/>
      <c r="H369" s="280"/>
      <c r="I369" s="280"/>
      <c r="J369" s="280"/>
      <c r="K369" s="280"/>
      <c r="L369" s="280"/>
      <c r="M369" s="280"/>
      <c r="N369" s="280"/>
    </row>
    <row r="370" spans="1:14">
      <c r="A370" s="279" t="s">
        <v>2540</v>
      </c>
      <c r="B370" s="280" t="s">
        <v>2373</v>
      </c>
      <c r="C370" s="280">
        <v>6.9</v>
      </c>
      <c r="D370" s="283">
        <v>73750</v>
      </c>
      <c r="E370" s="280"/>
      <c r="G370" s="280"/>
      <c r="H370" s="280"/>
      <c r="I370" s="280"/>
      <c r="J370" s="280"/>
      <c r="K370" s="280"/>
      <c r="L370" s="280"/>
      <c r="M370" s="280"/>
      <c r="N370" s="280"/>
    </row>
    <row r="371" spans="1:14">
      <c r="A371" s="279" t="s">
        <v>2541</v>
      </c>
      <c r="B371" s="280" t="s">
        <v>2373</v>
      </c>
      <c r="C371" s="280">
        <v>32.4</v>
      </c>
      <c r="D371" s="283">
        <v>36143</v>
      </c>
      <c r="E371" s="280"/>
      <c r="G371" s="280"/>
      <c r="H371" s="280"/>
      <c r="I371" s="280"/>
      <c r="J371" s="280"/>
      <c r="K371" s="280"/>
      <c r="L371" s="280"/>
      <c r="M371" s="280"/>
      <c r="N371" s="280"/>
    </row>
    <row r="372" spans="1:14">
      <c r="A372" s="279" t="s">
        <v>2542</v>
      </c>
      <c r="B372" s="280" t="s">
        <v>2373</v>
      </c>
      <c r="C372" s="280">
        <v>24.5</v>
      </c>
      <c r="D372" s="283">
        <v>44938</v>
      </c>
      <c r="E372" s="280"/>
      <c r="G372" s="280"/>
      <c r="H372" s="280"/>
      <c r="I372" s="280"/>
      <c r="J372" s="280"/>
      <c r="K372" s="280"/>
      <c r="L372" s="280"/>
      <c r="M372" s="280"/>
      <c r="N372" s="280"/>
    </row>
    <row r="373" spans="1:14">
      <c r="A373" s="279" t="s">
        <v>2543</v>
      </c>
      <c r="B373" s="280" t="s">
        <v>2373</v>
      </c>
      <c r="C373" s="280">
        <v>26.1</v>
      </c>
      <c r="D373" s="283">
        <v>57188</v>
      </c>
      <c r="E373" s="280"/>
      <c r="G373" s="280"/>
      <c r="H373" s="280"/>
      <c r="I373" s="280"/>
      <c r="J373" s="280"/>
      <c r="K373" s="280"/>
      <c r="L373" s="280"/>
      <c r="M373" s="280"/>
      <c r="N373" s="280"/>
    </row>
    <row r="374" spans="1:14">
      <c r="A374" s="279" t="s">
        <v>2544</v>
      </c>
      <c r="B374" s="280" t="s">
        <v>2373</v>
      </c>
      <c r="C374" s="280">
        <v>26.9</v>
      </c>
      <c r="D374" s="283">
        <v>45869</v>
      </c>
      <c r="E374" s="280"/>
      <c r="G374" s="280"/>
      <c r="H374" s="280"/>
      <c r="I374" s="280"/>
      <c r="J374" s="280"/>
      <c r="K374" s="280"/>
      <c r="L374" s="280"/>
      <c r="M374" s="280"/>
      <c r="N374" s="280"/>
    </row>
    <row r="375" spans="1:14">
      <c r="A375" s="279" t="s">
        <v>2545</v>
      </c>
      <c r="B375" s="280" t="s">
        <v>2373</v>
      </c>
      <c r="C375" s="280">
        <v>8.5</v>
      </c>
      <c r="D375" s="283">
        <v>66583</v>
      </c>
      <c r="E375" s="280"/>
      <c r="G375" s="280"/>
      <c r="H375" s="280"/>
      <c r="I375" s="280"/>
      <c r="J375" s="280"/>
      <c r="K375" s="280"/>
      <c r="L375" s="280"/>
      <c r="M375" s="280"/>
      <c r="N375" s="280"/>
    </row>
    <row r="376" spans="1:14">
      <c r="A376" s="279" t="s">
        <v>2546</v>
      </c>
      <c r="B376" s="280" t="s">
        <v>2373</v>
      </c>
      <c r="C376" s="280">
        <v>12.7</v>
      </c>
      <c r="D376" s="283">
        <v>49972</v>
      </c>
      <c r="E376" s="280"/>
      <c r="G376" s="280"/>
      <c r="H376" s="280"/>
      <c r="I376" s="280"/>
      <c r="J376" s="280"/>
      <c r="K376" s="280"/>
      <c r="L376" s="280"/>
      <c r="M376" s="280"/>
      <c r="N376" s="280"/>
    </row>
    <row r="377" spans="1:14">
      <c r="A377" s="279" t="s">
        <v>2547</v>
      </c>
      <c r="B377" s="280" t="s">
        <v>2373</v>
      </c>
      <c r="C377" s="280">
        <v>5</v>
      </c>
      <c r="D377" s="283">
        <v>89519</v>
      </c>
      <c r="E377" s="280"/>
      <c r="G377" s="280"/>
      <c r="H377" s="280"/>
      <c r="I377" s="280"/>
      <c r="J377" s="280"/>
      <c r="K377" s="280"/>
      <c r="L377" s="280"/>
      <c r="M377" s="280"/>
      <c r="N377" s="280"/>
    </row>
    <row r="378" spans="1:14">
      <c r="A378" s="279" t="s">
        <v>2548</v>
      </c>
      <c r="B378" s="280" t="s">
        <v>2373</v>
      </c>
      <c r="C378" s="280">
        <v>9.6</v>
      </c>
      <c r="D378" s="283">
        <v>75036</v>
      </c>
      <c r="E378" s="280"/>
      <c r="G378" s="280"/>
      <c r="H378" s="280"/>
      <c r="I378" s="280"/>
      <c r="J378" s="280"/>
      <c r="K378" s="280"/>
      <c r="L378" s="280"/>
      <c r="M378" s="280"/>
      <c r="N378" s="280"/>
    </row>
    <row r="379" spans="1:14">
      <c r="A379" s="279" t="s">
        <v>2549</v>
      </c>
      <c r="B379" s="280" t="s">
        <v>2373</v>
      </c>
      <c r="C379" s="280">
        <v>9.1999999999999993</v>
      </c>
      <c r="D379" s="283">
        <v>58387</v>
      </c>
      <c r="E379" s="280"/>
      <c r="G379" s="280"/>
      <c r="H379" s="280"/>
      <c r="I379" s="280"/>
      <c r="J379" s="280"/>
      <c r="K379" s="280"/>
      <c r="L379" s="280"/>
      <c r="M379" s="280"/>
      <c r="N379" s="280"/>
    </row>
    <row r="380" spans="1:14">
      <c r="A380" s="279" t="s">
        <v>2550</v>
      </c>
      <c r="B380" s="280" t="s">
        <v>2373</v>
      </c>
      <c r="C380" s="280">
        <v>13.8</v>
      </c>
      <c r="D380" s="283">
        <v>72448</v>
      </c>
      <c r="E380" s="280"/>
      <c r="G380" s="280"/>
      <c r="H380" s="280"/>
      <c r="I380" s="280"/>
      <c r="J380" s="280"/>
      <c r="K380" s="280"/>
      <c r="L380" s="280"/>
      <c r="M380" s="280"/>
      <c r="N380" s="280"/>
    </row>
    <row r="381" spans="1:14">
      <c r="A381" s="279" t="s">
        <v>2551</v>
      </c>
      <c r="B381" s="280" t="s">
        <v>2373</v>
      </c>
      <c r="C381" s="280">
        <v>12.5</v>
      </c>
      <c r="D381" s="283">
        <v>61412</v>
      </c>
      <c r="E381" s="280"/>
      <c r="G381" s="280"/>
      <c r="H381" s="280"/>
      <c r="I381" s="280"/>
      <c r="J381" s="280"/>
      <c r="K381" s="280"/>
      <c r="L381" s="280"/>
      <c r="M381" s="280"/>
      <c r="N381" s="280"/>
    </row>
    <row r="382" spans="1:14">
      <c r="A382" s="279" t="s">
        <v>2552</v>
      </c>
      <c r="B382" s="280" t="s">
        <v>2373</v>
      </c>
      <c r="C382" s="280">
        <v>33.700000000000003</v>
      </c>
      <c r="D382" s="283">
        <v>39770</v>
      </c>
      <c r="E382" s="280"/>
      <c r="G382" s="280"/>
      <c r="H382" s="280"/>
      <c r="I382" s="280"/>
      <c r="J382" s="280"/>
      <c r="K382" s="280"/>
      <c r="L382" s="280"/>
      <c r="M382" s="280"/>
      <c r="N382" s="280"/>
    </row>
    <row r="383" spans="1:14">
      <c r="A383" s="279" t="s">
        <v>2553</v>
      </c>
      <c r="B383" s="280" t="s">
        <v>2373</v>
      </c>
      <c r="C383" s="280">
        <v>28.9</v>
      </c>
      <c r="D383" s="283">
        <v>26846</v>
      </c>
      <c r="E383" s="280"/>
      <c r="G383" s="280"/>
      <c r="H383" s="280"/>
      <c r="I383" s="280"/>
      <c r="J383" s="280"/>
      <c r="K383" s="280"/>
      <c r="L383" s="280"/>
      <c r="M383" s="280"/>
      <c r="N383" s="280"/>
    </row>
    <row r="384" spans="1:14">
      <c r="A384" s="279" t="s">
        <v>2554</v>
      </c>
      <c r="B384" s="280" t="s">
        <v>2373</v>
      </c>
      <c r="C384" s="280">
        <v>46.6</v>
      </c>
      <c r="D384" s="283">
        <v>23209</v>
      </c>
      <c r="E384" s="280"/>
      <c r="G384" s="280"/>
      <c r="H384" s="280"/>
      <c r="I384" s="280"/>
      <c r="J384" s="280"/>
      <c r="K384" s="280"/>
      <c r="L384" s="280"/>
      <c r="M384" s="280"/>
      <c r="N384" s="280"/>
    </row>
    <row r="385" spans="1:14">
      <c r="A385" s="279" t="s">
        <v>2555</v>
      </c>
      <c r="B385" s="280" t="s">
        <v>2373</v>
      </c>
      <c r="C385" s="280">
        <v>30.6</v>
      </c>
      <c r="D385" s="283">
        <v>29295</v>
      </c>
      <c r="E385" s="280"/>
      <c r="G385" s="280"/>
      <c r="H385" s="280"/>
      <c r="I385" s="280"/>
      <c r="J385" s="280"/>
      <c r="K385" s="280"/>
      <c r="L385" s="280"/>
      <c r="M385" s="280"/>
      <c r="N385" s="280"/>
    </row>
    <row r="386" spans="1:14">
      <c r="A386" s="279" t="s">
        <v>2556</v>
      </c>
      <c r="B386" s="280" t="s">
        <v>2373</v>
      </c>
      <c r="C386" s="280">
        <v>39.5</v>
      </c>
      <c r="D386" s="283">
        <v>32734</v>
      </c>
      <c r="E386" s="280"/>
      <c r="G386" s="280"/>
      <c r="H386" s="280"/>
      <c r="I386" s="280"/>
      <c r="J386" s="280"/>
      <c r="K386" s="280"/>
      <c r="L386" s="280"/>
      <c r="M386" s="280"/>
      <c r="N386" s="280"/>
    </row>
    <row r="387" spans="1:14">
      <c r="A387" s="279" t="s">
        <v>2557</v>
      </c>
      <c r="B387" s="280" t="s">
        <v>2373</v>
      </c>
      <c r="C387" s="280">
        <v>27.9</v>
      </c>
      <c r="D387" s="283">
        <v>37663</v>
      </c>
      <c r="E387" s="280"/>
      <c r="G387" s="280"/>
      <c r="H387" s="280"/>
      <c r="I387" s="280"/>
      <c r="J387" s="280"/>
      <c r="K387" s="280"/>
      <c r="L387" s="280"/>
      <c r="M387" s="280"/>
      <c r="N387" s="280"/>
    </row>
    <row r="388" spans="1:14">
      <c r="A388" s="279" t="s">
        <v>2558</v>
      </c>
      <c r="B388" s="280" t="s">
        <v>2373</v>
      </c>
      <c r="C388" s="280">
        <v>39.299999999999997</v>
      </c>
      <c r="D388" s="283">
        <v>50516</v>
      </c>
      <c r="E388" s="280"/>
      <c r="G388" s="280"/>
      <c r="H388" s="280"/>
      <c r="I388" s="280"/>
      <c r="J388" s="280"/>
      <c r="K388" s="280"/>
      <c r="L388" s="280"/>
      <c r="M388" s="280"/>
      <c r="N388" s="280"/>
    </row>
    <row r="389" spans="1:14">
      <c r="A389" s="279" t="s">
        <v>2559</v>
      </c>
      <c r="B389" s="280" t="s">
        <v>2373</v>
      </c>
      <c r="C389" s="280">
        <v>22.8</v>
      </c>
      <c r="D389" s="283">
        <v>54750</v>
      </c>
      <c r="E389" s="280"/>
      <c r="G389" s="280"/>
      <c r="H389" s="280"/>
      <c r="I389" s="280"/>
      <c r="J389" s="280"/>
      <c r="K389" s="280"/>
      <c r="L389" s="280"/>
      <c r="M389" s="280"/>
      <c r="N389" s="280"/>
    </row>
    <row r="390" spans="1:14">
      <c r="A390" s="279" t="s">
        <v>2560</v>
      </c>
      <c r="B390" s="280" t="s">
        <v>2373</v>
      </c>
      <c r="C390" s="280">
        <v>31.2</v>
      </c>
      <c r="D390" s="283">
        <v>43947</v>
      </c>
      <c r="E390" s="280"/>
      <c r="G390" s="280"/>
      <c r="H390" s="280"/>
      <c r="I390" s="280"/>
      <c r="J390" s="280"/>
      <c r="K390" s="280"/>
      <c r="L390" s="280"/>
      <c r="M390" s="280"/>
      <c r="N390" s="280"/>
    </row>
    <row r="391" spans="1:14">
      <c r="A391" s="279" t="s">
        <v>2561</v>
      </c>
      <c r="B391" s="280" t="s">
        <v>2373</v>
      </c>
      <c r="C391" s="280">
        <v>24</v>
      </c>
      <c r="D391" s="283">
        <v>45104</v>
      </c>
      <c r="E391" s="280"/>
      <c r="G391" s="280"/>
      <c r="H391" s="280"/>
      <c r="I391" s="280"/>
      <c r="J391" s="280"/>
      <c r="K391" s="280"/>
      <c r="L391" s="280"/>
      <c r="M391" s="280"/>
      <c r="N391" s="280"/>
    </row>
    <row r="392" spans="1:14">
      <c r="A392" s="279" t="s">
        <v>2562</v>
      </c>
      <c r="B392" s="280" t="s">
        <v>2373</v>
      </c>
      <c r="C392" s="280">
        <v>29.2</v>
      </c>
      <c r="D392" s="283">
        <v>40609</v>
      </c>
      <c r="E392" s="280"/>
      <c r="G392" s="280"/>
      <c r="H392" s="280"/>
      <c r="I392" s="280"/>
      <c r="J392" s="280"/>
      <c r="K392" s="280"/>
      <c r="L392" s="280"/>
      <c r="M392" s="280"/>
      <c r="N392" s="280"/>
    </row>
    <row r="393" spans="1:14">
      <c r="A393" s="279" t="s">
        <v>2563</v>
      </c>
      <c r="B393" s="280" t="s">
        <v>2373</v>
      </c>
      <c r="C393" s="280">
        <v>33.200000000000003</v>
      </c>
      <c r="D393" s="283">
        <v>35197</v>
      </c>
      <c r="E393" s="280"/>
      <c r="G393" s="280"/>
      <c r="H393" s="280"/>
      <c r="I393" s="280"/>
      <c r="J393" s="280"/>
      <c r="K393" s="280"/>
      <c r="L393" s="280"/>
      <c r="M393" s="280"/>
      <c r="N393" s="280"/>
    </row>
    <row r="394" spans="1:14">
      <c r="A394" s="279" t="s">
        <v>2564</v>
      </c>
      <c r="B394" s="280" t="s">
        <v>2373</v>
      </c>
      <c r="C394" s="280">
        <v>32.4</v>
      </c>
      <c r="D394" s="283">
        <v>34773</v>
      </c>
      <c r="E394" s="280"/>
      <c r="G394" s="280"/>
      <c r="H394" s="280"/>
      <c r="I394" s="280"/>
      <c r="J394" s="280"/>
      <c r="K394" s="280"/>
      <c r="L394" s="280"/>
      <c r="M394" s="280"/>
      <c r="N394" s="280"/>
    </row>
    <row r="395" spans="1:14">
      <c r="A395" s="279" t="s">
        <v>2565</v>
      </c>
      <c r="B395" s="280" t="s">
        <v>2373</v>
      </c>
      <c r="C395" s="280">
        <v>37.200000000000003</v>
      </c>
      <c r="D395" s="283">
        <v>28438</v>
      </c>
      <c r="E395" s="280"/>
      <c r="G395" s="280"/>
      <c r="H395" s="280"/>
      <c r="I395" s="280"/>
      <c r="J395" s="280"/>
      <c r="K395" s="280"/>
      <c r="L395" s="280"/>
      <c r="M395" s="280"/>
      <c r="N395" s="280"/>
    </row>
    <row r="396" spans="1:14">
      <c r="A396" s="279" t="s">
        <v>2566</v>
      </c>
      <c r="B396" s="280" t="s">
        <v>2373</v>
      </c>
      <c r="C396" s="280">
        <v>22.1</v>
      </c>
      <c r="D396" s="283">
        <v>43906</v>
      </c>
      <c r="E396" s="280"/>
      <c r="G396" s="280"/>
      <c r="H396" s="280"/>
      <c r="I396" s="280"/>
      <c r="J396" s="280"/>
      <c r="K396" s="280"/>
      <c r="L396" s="280"/>
      <c r="M396" s="280"/>
      <c r="N396" s="280"/>
    </row>
    <row r="397" spans="1:14">
      <c r="A397" s="279" t="s">
        <v>2567</v>
      </c>
      <c r="B397" s="280" t="s">
        <v>2373</v>
      </c>
      <c r="C397" s="280">
        <v>23.7</v>
      </c>
      <c r="D397" s="283">
        <v>38875</v>
      </c>
      <c r="E397" s="280"/>
      <c r="G397" s="280"/>
      <c r="H397" s="280"/>
      <c r="I397" s="280"/>
      <c r="J397" s="280"/>
      <c r="K397" s="280"/>
      <c r="L397" s="280"/>
      <c r="M397" s="280"/>
      <c r="N397" s="280"/>
    </row>
    <row r="398" spans="1:14">
      <c r="A398" s="279" t="s">
        <v>2568</v>
      </c>
      <c r="B398" s="280" t="s">
        <v>2373</v>
      </c>
      <c r="C398" s="280">
        <v>21.4</v>
      </c>
      <c r="D398" s="283">
        <v>52813</v>
      </c>
      <c r="E398" s="280"/>
      <c r="G398" s="280"/>
      <c r="H398" s="280"/>
      <c r="I398" s="280"/>
      <c r="J398" s="280"/>
      <c r="K398" s="280"/>
      <c r="L398" s="280"/>
      <c r="M398" s="280"/>
      <c r="N398" s="280"/>
    </row>
    <row r="399" spans="1:14">
      <c r="A399" s="279" t="s">
        <v>2569</v>
      </c>
      <c r="B399" s="280" t="s">
        <v>2373</v>
      </c>
      <c r="C399" s="280">
        <v>21.7</v>
      </c>
      <c r="D399" s="283">
        <v>46574</v>
      </c>
      <c r="E399" s="280"/>
      <c r="G399" s="280"/>
      <c r="H399" s="280"/>
      <c r="I399" s="280"/>
      <c r="J399" s="280"/>
      <c r="K399" s="280"/>
      <c r="L399" s="280"/>
      <c r="M399" s="280"/>
      <c r="N399" s="280"/>
    </row>
    <row r="400" spans="1:14">
      <c r="A400" s="279" t="s">
        <v>2570</v>
      </c>
      <c r="B400" s="280" t="s">
        <v>2373</v>
      </c>
      <c r="C400" s="280">
        <v>26.3</v>
      </c>
      <c r="D400" s="283">
        <v>39904</v>
      </c>
      <c r="E400" s="280"/>
      <c r="G400" s="280"/>
      <c r="H400" s="280"/>
      <c r="I400" s="280"/>
      <c r="J400" s="280"/>
      <c r="K400" s="280"/>
      <c r="L400" s="280"/>
      <c r="M400" s="280"/>
      <c r="N400" s="280"/>
    </row>
    <row r="401" spans="1:14">
      <c r="A401" s="279" t="s">
        <v>2571</v>
      </c>
      <c r="B401" s="280" t="s">
        <v>2373</v>
      </c>
      <c r="C401" s="280">
        <v>30.3</v>
      </c>
      <c r="D401" s="283">
        <v>36862</v>
      </c>
      <c r="E401" s="280"/>
      <c r="G401" s="280"/>
      <c r="H401" s="280"/>
      <c r="I401" s="280"/>
      <c r="J401" s="280"/>
      <c r="K401" s="280"/>
      <c r="L401" s="280"/>
      <c r="M401" s="280"/>
      <c r="N401" s="280"/>
    </row>
    <row r="402" spans="1:14">
      <c r="A402" s="279" t="s">
        <v>2572</v>
      </c>
      <c r="B402" s="280" t="s">
        <v>2373</v>
      </c>
      <c r="C402" s="280">
        <v>25.9</v>
      </c>
      <c r="D402" s="283">
        <v>38875</v>
      </c>
      <c r="E402" s="280"/>
      <c r="G402" s="280"/>
      <c r="H402" s="280"/>
      <c r="I402" s="280"/>
      <c r="J402" s="280"/>
      <c r="K402" s="280"/>
      <c r="L402" s="280"/>
      <c r="M402" s="280"/>
      <c r="N402" s="280"/>
    </row>
    <row r="403" spans="1:14">
      <c r="A403" s="279" t="s">
        <v>2573</v>
      </c>
      <c r="B403" s="280" t="s">
        <v>2373</v>
      </c>
      <c r="C403" s="280">
        <v>39.700000000000003</v>
      </c>
      <c r="D403" s="283">
        <v>33681</v>
      </c>
      <c r="E403" s="280"/>
      <c r="G403" s="280"/>
      <c r="H403" s="280"/>
      <c r="I403" s="280"/>
      <c r="J403" s="280"/>
      <c r="K403" s="280"/>
      <c r="L403" s="280"/>
      <c r="M403" s="280"/>
      <c r="N403" s="280"/>
    </row>
    <row r="404" spans="1:14">
      <c r="A404" s="279" t="s">
        <v>2574</v>
      </c>
      <c r="B404" s="280" t="s">
        <v>2373</v>
      </c>
      <c r="C404" s="280">
        <v>20.100000000000001</v>
      </c>
      <c r="D404" s="283">
        <v>50516</v>
      </c>
      <c r="E404" s="280"/>
      <c r="G404" s="280"/>
      <c r="H404" s="280"/>
      <c r="I404" s="280"/>
      <c r="J404" s="280"/>
      <c r="K404" s="280"/>
      <c r="L404" s="280"/>
      <c r="M404" s="280"/>
      <c r="N404" s="280"/>
    </row>
    <row r="405" spans="1:14">
      <c r="A405" s="279" t="s">
        <v>2575</v>
      </c>
      <c r="B405" s="280" t="s">
        <v>2373</v>
      </c>
      <c r="C405" s="280">
        <v>12.9</v>
      </c>
      <c r="D405" s="283">
        <v>48093</v>
      </c>
      <c r="E405" s="280"/>
      <c r="G405" s="280"/>
      <c r="H405" s="280"/>
      <c r="I405" s="280"/>
      <c r="J405" s="280"/>
      <c r="K405" s="280"/>
      <c r="L405" s="280"/>
      <c r="M405" s="280"/>
      <c r="N405" s="280"/>
    </row>
    <row r="406" spans="1:14">
      <c r="A406" s="279" t="s">
        <v>2576</v>
      </c>
      <c r="B406" s="280" t="s">
        <v>2373</v>
      </c>
      <c r="C406" s="280">
        <v>33.1</v>
      </c>
      <c r="D406" s="283">
        <v>36295</v>
      </c>
      <c r="E406" s="280"/>
      <c r="G406" s="280"/>
      <c r="H406" s="280"/>
      <c r="I406" s="280"/>
      <c r="J406" s="280"/>
      <c r="K406" s="280"/>
      <c r="L406" s="280"/>
      <c r="M406" s="280"/>
      <c r="N406" s="280"/>
    </row>
    <row r="407" spans="1:14">
      <c r="A407" s="279" t="s">
        <v>2577</v>
      </c>
      <c r="B407" s="280" t="s">
        <v>2373</v>
      </c>
      <c r="C407" s="280">
        <v>23.4</v>
      </c>
      <c r="D407" s="283">
        <v>46601</v>
      </c>
      <c r="E407" s="280"/>
      <c r="G407" s="280"/>
      <c r="H407" s="280"/>
      <c r="I407" s="280"/>
      <c r="J407" s="280"/>
      <c r="K407" s="280"/>
      <c r="L407" s="280"/>
      <c r="M407" s="280"/>
      <c r="N407" s="280"/>
    </row>
    <row r="408" spans="1:14">
      <c r="A408" s="279" t="s">
        <v>2578</v>
      </c>
      <c r="B408" s="280" t="s">
        <v>2373</v>
      </c>
      <c r="C408" s="280">
        <v>8</v>
      </c>
      <c r="D408" s="283">
        <v>83554</v>
      </c>
      <c r="E408" s="280"/>
      <c r="G408" s="280"/>
      <c r="H408" s="280"/>
      <c r="I408" s="280"/>
      <c r="J408" s="280"/>
      <c r="K408" s="280"/>
      <c r="L408" s="280"/>
      <c r="M408" s="280"/>
      <c r="N408" s="280"/>
    </row>
    <row r="409" spans="1:14">
      <c r="A409" s="279" t="s">
        <v>2579</v>
      </c>
      <c r="B409" s="280" t="s">
        <v>2373</v>
      </c>
      <c r="C409" s="280">
        <v>7.3</v>
      </c>
      <c r="D409" s="283">
        <v>63688</v>
      </c>
      <c r="E409" s="280"/>
      <c r="G409" s="280"/>
      <c r="H409" s="280"/>
      <c r="I409" s="280"/>
      <c r="J409" s="280"/>
      <c r="K409" s="280"/>
      <c r="L409" s="280"/>
      <c r="M409" s="280"/>
      <c r="N409" s="280"/>
    </row>
    <row r="410" spans="1:14">
      <c r="A410" s="279" t="s">
        <v>2580</v>
      </c>
      <c r="B410" s="280" t="s">
        <v>2373</v>
      </c>
      <c r="C410" s="280">
        <v>7.5</v>
      </c>
      <c r="D410" s="283">
        <v>86107</v>
      </c>
      <c r="E410" s="280"/>
      <c r="G410" s="280"/>
      <c r="H410" s="280"/>
      <c r="I410" s="280"/>
      <c r="J410" s="280"/>
      <c r="K410" s="280"/>
      <c r="L410" s="280"/>
      <c r="M410" s="280"/>
      <c r="N410" s="280"/>
    </row>
    <row r="411" spans="1:14">
      <c r="A411" s="279" t="s">
        <v>2581</v>
      </c>
      <c r="B411" s="280" t="s">
        <v>2373</v>
      </c>
      <c r="C411" s="280">
        <v>12.6</v>
      </c>
      <c r="D411" s="283">
        <v>79115</v>
      </c>
      <c r="E411" s="280"/>
      <c r="G411" s="280"/>
      <c r="H411" s="280"/>
      <c r="I411" s="280"/>
      <c r="J411" s="280"/>
      <c r="K411" s="280"/>
      <c r="L411" s="280"/>
      <c r="M411" s="280"/>
      <c r="N411" s="280"/>
    </row>
    <row r="412" spans="1:14">
      <c r="A412" s="279" t="s">
        <v>2582</v>
      </c>
      <c r="B412" s="280" t="s">
        <v>2373</v>
      </c>
      <c r="C412" s="280">
        <v>3.9</v>
      </c>
      <c r="D412" s="283">
        <v>96020</v>
      </c>
      <c r="E412" s="280"/>
      <c r="G412" s="280"/>
      <c r="H412" s="280"/>
      <c r="I412" s="280"/>
      <c r="J412" s="280"/>
      <c r="K412" s="280"/>
      <c r="L412" s="280"/>
      <c r="M412" s="280"/>
      <c r="N412" s="280"/>
    </row>
    <row r="413" spans="1:14">
      <c r="A413" s="279" t="s">
        <v>2583</v>
      </c>
      <c r="B413" s="280" t="s">
        <v>2373</v>
      </c>
      <c r="C413" s="280">
        <v>3.2</v>
      </c>
      <c r="D413" s="283">
        <v>94750</v>
      </c>
      <c r="E413" s="280"/>
      <c r="G413" s="280"/>
      <c r="H413" s="280"/>
      <c r="I413" s="280"/>
      <c r="J413" s="280"/>
      <c r="K413" s="280"/>
      <c r="L413" s="280"/>
      <c r="M413" s="280"/>
      <c r="N413" s="280"/>
    </row>
    <row r="414" spans="1:14">
      <c r="A414" s="279" t="s">
        <v>2584</v>
      </c>
      <c r="B414" s="280" t="s">
        <v>2373</v>
      </c>
      <c r="C414" s="280">
        <v>13.5</v>
      </c>
      <c r="D414" s="283">
        <v>71560</v>
      </c>
      <c r="E414" s="280"/>
      <c r="G414" s="280"/>
      <c r="H414" s="280"/>
      <c r="I414" s="280"/>
      <c r="J414" s="280"/>
      <c r="K414" s="280"/>
      <c r="L414" s="280"/>
      <c r="M414" s="280"/>
      <c r="N414" s="280"/>
    </row>
    <row r="415" spans="1:14">
      <c r="A415" s="279" t="s">
        <v>2585</v>
      </c>
      <c r="B415" s="280" t="s">
        <v>2373</v>
      </c>
      <c r="C415" s="280">
        <v>11.1</v>
      </c>
      <c r="D415" s="283">
        <v>81367</v>
      </c>
      <c r="E415" s="280"/>
      <c r="G415" s="280"/>
      <c r="H415" s="280"/>
      <c r="I415" s="280"/>
      <c r="J415" s="280"/>
      <c r="K415" s="280"/>
      <c r="L415" s="280"/>
      <c r="M415" s="280"/>
      <c r="N415" s="280"/>
    </row>
    <row r="416" spans="1:14">
      <c r="A416" s="279" t="s">
        <v>2586</v>
      </c>
      <c r="B416" s="280" t="s">
        <v>2373</v>
      </c>
      <c r="C416" s="280">
        <v>14.9</v>
      </c>
      <c r="D416" s="283">
        <v>68444</v>
      </c>
      <c r="E416" s="280"/>
      <c r="G416" s="280"/>
      <c r="H416" s="280"/>
      <c r="I416" s="280"/>
      <c r="J416" s="280"/>
      <c r="K416" s="280"/>
      <c r="L416" s="280"/>
      <c r="M416" s="280"/>
      <c r="N416" s="280"/>
    </row>
    <row r="417" spans="1:14">
      <c r="A417" s="279" t="s">
        <v>2587</v>
      </c>
      <c r="B417" s="280" t="s">
        <v>2373</v>
      </c>
      <c r="C417" s="280">
        <v>11.9</v>
      </c>
      <c r="D417" s="283">
        <v>80287</v>
      </c>
      <c r="E417" s="280"/>
      <c r="G417" s="280"/>
      <c r="H417" s="280"/>
      <c r="I417" s="280"/>
      <c r="J417" s="280"/>
      <c r="K417" s="280"/>
      <c r="L417" s="280"/>
      <c r="M417" s="280"/>
      <c r="N417" s="280"/>
    </row>
    <row r="418" spans="1:14">
      <c r="A418" s="279" t="s">
        <v>2588</v>
      </c>
      <c r="B418" s="280" t="s">
        <v>2373</v>
      </c>
      <c r="C418" s="280">
        <v>11.6</v>
      </c>
      <c r="D418" s="283">
        <v>77272</v>
      </c>
      <c r="E418" s="280"/>
      <c r="G418" s="280"/>
      <c r="H418" s="280"/>
      <c r="I418" s="280"/>
      <c r="J418" s="280"/>
      <c r="K418" s="280"/>
      <c r="L418" s="280"/>
      <c r="M418" s="280"/>
      <c r="N418" s="280"/>
    </row>
    <row r="419" spans="1:14">
      <c r="A419" s="279" t="s">
        <v>2589</v>
      </c>
      <c r="B419" s="280" t="s">
        <v>2373</v>
      </c>
      <c r="C419" s="280">
        <v>3.4</v>
      </c>
      <c r="D419" s="283">
        <v>77343</v>
      </c>
      <c r="E419" s="280"/>
      <c r="G419" s="280"/>
      <c r="H419" s="280"/>
      <c r="I419" s="280"/>
      <c r="J419" s="280"/>
      <c r="K419" s="280"/>
      <c r="L419" s="280"/>
      <c r="M419" s="280"/>
      <c r="N419" s="280"/>
    </row>
    <row r="420" spans="1:14">
      <c r="A420" s="279" t="s">
        <v>2590</v>
      </c>
      <c r="B420" s="280" t="s">
        <v>2373</v>
      </c>
      <c r="C420" s="280">
        <v>8.3000000000000007</v>
      </c>
      <c r="D420" s="283">
        <v>72352</v>
      </c>
      <c r="E420" s="280"/>
      <c r="G420" s="280"/>
      <c r="H420" s="280"/>
      <c r="I420" s="280"/>
      <c r="J420" s="280"/>
      <c r="K420" s="280"/>
      <c r="L420" s="280"/>
      <c r="M420" s="280"/>
      <c r="N420" s="280"/>
    </row>
    <row r="421" spans="1:14">
      <c r="A421" s="279" t="s">
        <v>2591</v>
      </c>
      <c r="B421" s="280" t="s">
        <v>2373</v>
      </c>
      <c r="C421" s="280">
        <v>9</v>
      </c>
      <c r="D421" s="283">
        <v>38363</v>
      </c>
      <c r="E421" s="280"/>
      <c r="G421" s="280"/>
      <c r="H421" s="280"/>
      <c r="I421" s="280"/>
      <c r="J421" s="280"/>
      <c r="K421" s="280"/>
      <c r="L421" s="280"/>
      <c r="M421" s="280"/>
      <c r="N421" s="280"/>
    </row>
    <row r="422" spans="1:14">
      <c r="A422" s="279" t="s">
        <v>2592</v>
      </c>
      <c r="B422" s="280" t="s">
        <v>2373</v>
      </c>
      <c r="C422" s="280">
        <v>19.899999999999999</v>
      </c>
      <c r="D422" s="283">
        <v>65592</v>
      </c>
      <c r="E422" s="280"/>
      <c r="G422" s="280"/>
      <c r="H422" s="280"/>
      <c r="I422" s="280"/>
      <c r="J422" s="280"/>
      <c r="K422" s="280"/>
      <c r="L422" s="280"/>
      <c r="M422" s="280"/>
      <c r="N422" s="280"/>
    </row>
    <row r="423" spans="1:14">
      <c r="A423" s="279" t="s">
        <v>2593</v>
      </c>
      <c r="B423" s="280" t="s">
        <v>2373</v>
      </c>
      <c r="C423" s="280">
        <v>0.6</v>
      </c>
      <c r="D423" s="283">
        <v>111543</v>
      </c>
      <c r="E423" s="280"/>
      <c r="G423" s="280"/>
      <c r="H423" s="280"/>
      <c r="I423" s="280"/>
      <c r="J423" s="280"/>
      <c r="K423" s="280"/>
      <c r="L423" s="280"/>
      <c r="M423" s="280"/>
      <c r="N423" s="280"/>
    </row>
    <row r="424" spans="1:14">
      <c r="A424" s="279" t="s">
        <v>2594</v>
      </c>
      <c r="B424" s="280" t="s">
        <v>2373</v>
      </c>
      <c r="C424" s="280">
        <v>12</v>
      </c>
      <c r="D424" s="283">
        <v>73487</v>
      </c>
      <c r="E424" s="280"/>
      <c r="G424" s="280"/>
      <c r="H424" s="280"/>
      <c r="I424" s="280"/>
      <c r="J424" s="280"/>
      <c r="K424" s="280"/>
      <c r="L424" s="280"/>
      <c r="M424" s="280"/>
      <c r="N424" s="280"/>
    </row>
    <row r="425" spans="1:14">
      <c r="A425" s="279" t="s">
        <v>2595</v>
      </c>
      <c r="B425" s="280" t="s">
        <v>2373</v>
      </c>
      <c r="C425" s="280">
        <v>4.5999999999999996</v>
      </c>
      <c r="D425" s="283">
        <v>104123</v>
      </c>
      <c r="E425" s="280"/>
      <c r="G425" s="280"/>
      <c r="H425" s="280"/>
      <c r="I425" s="280"/>
      <c r="J425" s="280"/>
      <c r="K425" s="280"/>
      <c r="L425" s="280"/>
      <c r="M425" s="280"/>
      <c r="N425" s="280"/>
    </row>
    <row r="426" spans="1:14">
      <c r="A426" s="279" t="s">
        <v>2596</v>
      </c>
      <c r="B426" s="280" t="s">
        <v>2373</v>
      </c>
      <c r="C426" s="280">
        <v>9.3000000000000007</v>
      </c>
      <c r="D426" s="283">
        <v>99430</v>
      </c>
      <c r="E426" s="280"/>
      <c r="G426" s="280"/>
      <c r="H426" s="280"/>
      <c r="I426" s="280"/>
      <c r="J426" s="280"/>
      <c r="K426" s="280"/>
      <c r="L426" s="280"/>
      <c r="M426" s="280"/>
      <c r="N426" s="280"/>
    </row>
    <row r="427" spans="1:14">
      <c r="A427" s="279" t="s">
        <v>2597</v>
      </c>
      <c r="B427" s="280" t="s">
        <v>2373</v>
      </c>
      <c r="C427" s="280">
        <v>1.8</v>
      </c>
      <c r="D427" s="283">
        <v>115531</v>
      </c>
      <c r="E427" s="280"/>
      <c r="G427" s="280"/>
      <c r="H427" s="280"/>
      <c r="I427" s="280"/>
      <c r="J427" s="280"/>
      <c r="K427" s="280"/>
      <c r="L427" s="280"/>
      <c r="M427" s="280"/>
      <c r="N427" s="280"/>
    </row>
    <row r="428" spans="1:14">
      <c r="A428" s="279" t="s">
        <v>2598</v>
      </c>
      <c r="B428" s="280" t="s">
        <v>2373</v>
      </c>
      <c r="C428" s="280">
        <v>9.1999999999999993</v>
      </c>
      <c r="D428" s="283">
        <v>88750</v>
      </c>
      <c r="E428" s="280"/>
      <c r="G428" s="280"/>
      <c r="H428" s="280"/>
      <c r="I428" s="280"/>
      <c r="J428" s="280"/>
      <c r="K428" s="280"/>
      <c r="L428" s="280"/>
      <c r="M428" s="280"/>
      <c r="N428" s="280"/>
    </row>
    <row r="429" spans="1:14">
      <c r="A429" s="279" t="s">
        <v>2599</v>
      </c>
      <c r="B429" s="280" t="s">
        <v>2373</v>
      </c>
      <c r="C429" s="280">
        <v>10.9</v>
      </c>
      <c r="D429" s="283">
        <v>113311</v>
      </c>
      <c r="E429" s="280"/>
      <c r="G429" s="280"/>
      <c r="H429" s="280"/>
      <c r="I429" s="280"/>
      <c r="J429" s="280"/>
      <c r="K429" s="280"/>
      <c r="L429" s="280"/>
      <c r="M429" s="280"/>
      <c r="N429" s="280"/>
    </row>
    <row r="430" spans="1:14">
      <c r="A430" s="279" t="s">
        <v>2600</v>
      </c>
      <c r="B430" s="280" t="s">
        <v>2373</v>
      </c>
      <c r="C430" s="280">
        <v>0.3</v>
      </c>
      <c r="D430" s="283">
        <v>131702</v>
      </c>
      <c r="E430" s="280"/>
      <c r="G430" s="280"/>
      <c r="H430" s="280"/>
      <c r="I430" s="280"/>
      <c r="J430" s="280"/>
      <c r="K430" s="280"/>
      <c r="L430" s="280"/>
      <c r="M430" s="280"/>
      <c r="N430" s="280"/>
    </row>
    <row r="431" spans="1:14">
      <c r="A431" s="279" t="s">
        <v>2601</v>
      </c>
      <c r="B431" s="280" t="s">
        <v>2373</v>
      </c>
      <c r="C431" s="280">
        <v>2</v>
      </c>
      <c r="D431" s="283">
        <v>127969</v>
      </c>
      <c r="E431" s="280"/>
      <c r="G431" s="280"/>
      <c r="H431" s="280"/>
      <c r="I431" s="280"/>
      <c r="J431" s="280"/>
      <c r="K431" s="280"/>
      <c r="L431" s="280"/>
      <c r="M431" s="280"/>
      <c r="N431" s="280"/>
    </row>
    <row r="432" spans="1:14">
      <c r="A432" s="279" t="s">
        <v>2602</v>
      </c>
      <c r="B432" s="280" t="s">
        <v>2373</v>
      </c>
      <c r="C432" s="280">
        <v>12.7</v>
      </c>
      <c r="D432" s="283">
        <v>60924</v>
      </c>
      <c r="E432" s="280"/>
      <c r="G432" s="280"/>
      <c r="H432" s="280"/>
      <c r="I432" s="280"/>
      <c r="J432" s="280"/>
      <c r="K432" s="280"/>
      <c r="L432" s="280"/>
      <c r="M432" s="280"/>
      <c r="N432" s="280"/>
    </row>
    <row r="433" spans="1:14">
      <c r="A433" s="279" t="s">
        <v>2603</v>
      </c>
      <c r="B433" s="280" t="s">
        <v>2373</v>
      </c>
      <c r="C433" s="280">
        <v>11.9</v>
      </c>
      <c r="D433" s="283">
        <v>84500</v>
      </c>
      <c r="E433" s="280"/>
      <c r="G433" s="280"/>
      <c r="H433" s="280"/>
      <c r="I433" s="280"/>
      <c r="J433" s="280"/>
      <c r="K433" s="280"/>
      <c r="L433" s="280"/>
      <c r="M433" s="280"/>
      <c r="N433" s="280"/>
    </row>
    <row r="434" spans="1:14">
      <c r="A434" s="279" t="s">
        <v>2604</v>
      </c>
      <c r="B434" s="280" t="s">
        <v>2373</v>
      </c>
      <c r="C434" s="280">
        <v>25.5</v>
      </c>
      <c r="D434" s="283">
        <v>37191</v>
      </c>
      <c r="E434" s="280"/>
      <c r="G434" s="280"/>
      <c r="H434" s="280"/>
      <c r="I434" s="280"/>
      <c r="J434" s="280"/>
      <c r="K434" s="280"/>
      <c r="L434" s="280"/>
      <c r="M434" s="280"/>
      <c r="N434" s="280"/>
    </row>
    <row r="435" spans="1:14">
      <c r="A435" s="279" t="s">
        <v>2605</v>
      </c>
      <c r="B435" s="280" t="s">
        <v>2373</v>
      </c>
      <c r="C435" s="280">
        <v>27.9</v>
      </c>
      <c r="D435" s="283">
        <v>35784</v>
      </c>
      <c r="E435" s="280"/>
      <c r="G435" s="280"/>
      <c r="H435" s="280"/>
      <c r="I435" s="280"/>
      <c r="J435" s="280"/>
      <c r="K435" s="280"/>
      <c r="L435" s="280"/>
      <c r="M435" s="280"/>
      <c r="N435" s="280"/>
    </row>
    <row r="436" spans="1:14">
      <c r="A436" s="279" t="s">
        <v>2606</v>
      </c>
      <c r="B436" s="280" t="s">
        <v>2373</v>
      </c>
      <c r="C436" s="280">
        <v>22.9</v>
      </c>
      <c r="D436" s="283">
        <v>42710</v>
      </c>
      <c r="E436" s="280"/>
      <c r="G436" s="280"/>
      <c r="H436" s="280"/>
      <c r="I436" s="280"/>
      <c r="J436" s="280"/>
      <c r="K436" s="280"/>
      <c r="L436" s="280"/>
      <c r="M436" s="280"/>
      <c r="N436" s="280"/>
    </row>
    <row r="437" spans="1:14">
      <c r="A437" s="279" t="s">
        <v>2607</v>
      </c>
      <c r="B437" s="280" t="s">
        <v>2373</v>
      </c>
      <c r="C437" s="280">
        <v>33.200000000000003</v>
      </c>
      <c r="D437" s="283">
        <v>32214</v>
      </c>
      <c r="E437" s="280"/>
      <c r="G437" s="280"/>
      <c r="H437" s="280"/>
      <c r="I437" s="280"/>
      <c r="J437" s="280"/>
      <c r="K437" s="280"/>
      <c r="L437" s="280"/>
      <c r="M437" s="280"/>
      <c r="N437" s="280"/>
    </row>
    <row r="438" spans="1:14">
      <c r="A438" s="279" t="s">
        <v>2608</v>
      </c>
      <c r="B438" s="280" t="s">
        <v>2373</v>
      </c>
      <c r="C438" s="280">
        <v>39.700000000000003</v>
      </c>
      <c r="D438" s="283">
        <v>27048</v>
      </c>
      <c r="E438" s="280"/>
      <c r="G438" s="280"/>
      <c r="H438" s="280"/>
      <c r="I438" s="280"/>
      <c r="J438" s="280"/>
      <c r="K438" s="280"/>
      <c r="L438" s="280"/>
      <c r="M438" s="280"/>
      <c r="N438" s="280"/>
    </row>
    <row r="439" spans="1:14">
      <c r="A439" s="279" t="s">
        <v>2609</v>
      </c>
      <c r="B439" s="280" t="s">
        <v>2373</v>
      </c>
      <c r="C439" s="280">
        <v>18.399999999999999</v>
      </c>
      <c r="D439" s="283">
        <v>50054</v>
      </c>
      <c r="E439" s="280"/>
      <c r="G439" s="280"/>
      <c r="H439" s="280"/>
      <c r="I439" s="280"/>
      <c r="J439" s="280"/>
      <c r="K439" s="280"/>
      <c r="L439" s="280"/>
      <c r="M439" s="280"/>
      <c r="N439" s="280"/>
    </row>
    <row r="440" spans="1:14">
      <c r="A440" s="279" t="s">
        <v>2610</v>
      </c>
      <c r="B440" s="280" t="s">
        <v>2373</v>
      </c>
      <c r="C440" s="280">
        <v>32.799999999999997</v>
      </c>
      <c r="D440" s="283">
        <v>51765</v>
      </c>
      <c r="E440" s="280"/>
      <c r="G440" s="280"/>
      <c r="H440" s="280"/>
      <c r="I440" s="280"/>
      <c r="J440" s="280"/>
      <c r="K440" s="280"/>
      <c r="L440" s="280"/>
      <c r="M440" s="280"/>
      <c r="N440" s="280"/>
    </row>
    <row r="441" spans="1:14">
      <c r="A441" s="279" t="s">
        <v>2611</v>
      </c>
      <c r="B441" s="280" t="s">
        <v>2373</v>
      </c>
      <c r="C441" s="280">
        <v>11.7</v>
      </c>
      <c r="D441" s="283">
        <v>42917</v>
      </c>
      <c r="E441" s="280"/>
      <c r="G441" s="280"/>
      <c r="H441" s="280"/>
      <c r="I441" s="280"/>
      <c r="J441" s="280"/>
      <c r="K441" s="280"/>
      <c r="L441" s="280"/>
      <c r="M441" s="280"/>
      <c r="N441" s="280"/>
    </row>
    <row r="442" spans="1:14">
      <c r="A442" s="279" t="s">
        <v>2612</v>
      </c>
      <c r="B442" s="280" t="s">
        <v>2373</v>
      </c>
      <c r="C442" s="280">
        <v>8.8000000000000007</v>
      </c>
      <c r="D442" s="283">
        <v>68150</v>
      </c>
      <c r="E442" s="280"/>
      <c r="G442" s="280"/>
      <c r="H442" s="280"/>
      <c r="I442" s="280"/>
      <c r="J442" s="280"/>
      <c r="K442" s="280"/>
      <c r="L442" s="280"/>
      <c r="M442" s="280"/>
      <c r="N442" s="280"/>
    </row>
    <row r="443" spans="1:14">
      <c r="A443" s="279" t="s">
        <v>2613</v>
      </c>
      <c r="B443" s="280" t="s">
        <v>2373</v>
      </c>
      <c r="C443" s="280">
        <v>21.6</v>
      </c>
      <c r="D443" s="283">
        <v>50739</v>
      </c>
      <c r="E443" s="280"/>
      <c r="G443" s="280"/>
      <c r="H443" s="280"/>
      <c r="I443" s="280"/>
      <c r="J443" s="280"/>
      <c r="K443" s="280"/>
      <c r="L443" s="280"/>
      <c r="M443" s="280"/>
      <c r="N443" s="280"/>
    </row>
    <row r="444" spans="1:14">
      <c r="A444" s="279" t="s">
        <v>2614</v>
      </c>
      <c r="B444" s="280" t="s">
        <v>2373</v>
      </c>
      <c r="C444" s="280">
        <v>22.1</v>
      </c>
      <c r="D444" s="283">
        <v>40871</v>
      </c>
      <c r="E444" s="280"/>
      <c r="G444" s="280"/>
      <c r="H444" s="280"/>
      <c r="I444" s="280"/>
      <c r="J444" s="280"/>
      <c r="K444" s="280"/>
      <c r="L444" s="280"/>
      <c r="M444" s="280"/>
      <c r="N444" s="280"/>
    </row>
    <row r="445" spans="1:14">
      <c r="A445" s="279" t="s">
        <v>2615</v>
      </c>
      <c r="B445" s="280" t="s">
        <v>2373</v>
      </c>
      <c r="C445" s="280">
        <v>29.8</v>
      </c>
      <c r="D445" s="283">
        <v>46715</v>
      </c>
      <c r="E445" s="280"/>
      <c r="G445" s="280"/>
      <c r="H445" s="280"/>
      <c r="I445" s="280"/>
      <c r="J445" s="280"/>
      <c r="K445" s="280"/>
      <c r="L445" s="280"/>
      <c r="M445" s="280"/>
      <c r="N445" s="280"/>
    </row>
    <row r="446" spans="1:14">
      <c r="A446" s="279" t="s">
        <v>2616</v>
      </c>
      <c r="B446" s="280" t="s">
        <v>2373</v>
      </c>
      <c r="C446" s="280">
        <v>43.9</v>
      </c>
      <c r="D446" s="283">
        <v>26976</v>
      </c>
      <c r="E446" s="280"/>
      <c r="G446" s="280"/>
      <c r="H446" s="280"/>
      <c r="I446" s="280"/>
      <c r="J446" s="280"/>
      <c r="K446" s="280"/>
      <c r="L446" s="280"/>
      <c r="M446" s="280"/>
      <c r="N446" s="280"/>
    </row>
    <row r="447" spans="1:14">
      <c r="A447" s="279" t="s">
        <v>2617</v>
      </c>
      <c r="B447" s="280" t="s">
        <v>2373</v>
      </c>
      <c r="C447" s="280">
        <v>7</v>
      </c>
      <c r="D447" s="283">
        <v>55625</v>
      </c>
      <c r="E447" s="280"/>
      <c r="G447" s="280"/>
      <c r="H447" s="280"/>
      <c r="I447" s="280"/>
      <c r="J447" s="280"/>
      <c r="K447" s="280"/>
      <c r="L447" s="280"/>
      <c r="M447" s="280"/>
      <c r="N447" s="280"/>
    </row>
    <row r="448" spans="1:14">
      <c r="A448" s="279" t="s">
        <v>2618</v>
      </c>
      <c r="B448" s="280" t="s">
        <v>2373</v>
      </c>
      <c r="C448" s="280">
        <v>22.8</v>
      </c>
      <c r="D448" s="283">
        <v>49603</v>
      </c>
      <c r="E448" s="280"/>
      <c r="G448" s="280"/>
      <c r="H448" s="280"/>
      <c r="I448" s="280"/>
      <c r="J448" s="280"/>
      <c r="K448" s="280"/>
      <c r="L448" s="280"/>
      <c r="M448" s="280"/>
      <c r="N448" s="280"/>
    </row>
    <row r="449" spans="1:14">
      <c r="A449" s="279" t="s">
        <v>2619</v>
      </c>
      <c r="B449" s="280" t="s">
        <v>2373</v>
      </c>
      <c r="C449" s="280">
        <v>8.6</v>
      </c>
      <c r="D449" s="283">
        <v>58518</v>
      </c>
      <c r="E449" s="280"/>
      <c r="G449" s="280"/>
      <c r="H449" s="280"/>
      <c r="I449" s="280"/>
      <c r="J449" s="280"/>
      <c r="K449" s="280"/>
      <c r="L449" s="280"/>
      <c r="M449" s="280"/>
      <c r="N449" s="280"/>
    </row>
    <row r="450" spans="1:14">
      <c r="A450" s="279" t="s">
        <v>2620</v>
      </c>
      <c r="B450" s="280" t="s">
        <v>2373</v>
      </c>
      <c r="C450" s="280">
        <v>29.5</v>
      </c>
      <c r="D450" s="283">
        <v>43538</v>
      </c>
      <c r="E450" s="280"/>
      <c r="G450" s="280"/>
      <c r="H450" s="280"/>
      <c r="I450" s="280"/>
      <c r="J450" s="280"/>
      <c r="K450" s="280"/>
      <c r="L450" s="280"/>
      <c r="M450" s="280"/>
      <c r="N450" s="280"/>
    </row>
    <row r="451" spans="1:14">
      <c r="A451" s="279" t="s">
        <v>2621</v>
      </c>
      <c r="B451" s="280" t="s">
        <v>2373</v>
      </c>
      <c r="C451" s="280">
        <v>18.7</v>
      </c>
      <c r="D451" s="283">
        <v>51272</v>
      </c>
      <c r="E451" s="280"/>
      <c r="G451" s="280"/>
      <c r="H451" s="280"/>
      <c r="I451" s="280"/>
      <c r="J451" s="280"/>
      <c r="K451" s="280"/>
      <c r="L451" s="280"/>
      <c r="M451" s="280"/>
      <c r="N451" s="280"/>
    </row>
    <row r="452" spans="1:14">
      <c r="A452" s="279" t="s">
        <v>2622</v>
      </c>
      <c r="B452" s="280" t="s">
        <v>2373</v>
      </c>
      <c r="C452" s="280">
        <v>27.2</v>
      </c>
      <c r="D452" s="283">
        <v>29589</v>
      </c>
      <c r="E452" s="280"/>
      <c r="G452" s="280"/>
      <c r="H452" s="280"/>
      <c r="I452" s="280"/>
      <c r="J452" s="280"/>
      <c r="K452" s="280"/>
      <c r="L452" s="280"/>
      <c r="M452" s="280"/>
      <c r="N452" s="280"/>
    </row>
    <row r="453" spans="1:14">
      <c r="A453" s="279" t="s">
        <v>2623</v>
      </c>
      <c r="B453" s="280" t="s">
        <v>2373</v>
      </c>
      <c r="C453" s="280">
        <v>9.6999999999999993</v>
      </c>
      <c r="D453" s="283">
        <v>75085</v>
      </c>
      <c r="E453" s="280"/>
      <c r="G453" s="280"/>
      <c r="H453" s="280"/>
      <c r="I453" s="280"/>
      <c r="J453" s="280"/>
      <c r="K453" s="280"/>
      <c r="L453" s="280"/>
      <c r="M453" s="280"/>
      <c r="N453" s="280"/>
    </row>
    <row r="454" spans="1:14">
      <c r="A454" s="279" t="s">
        <v>2624</v>
      </c>
      <c r="B454" s="280" t="s">
        <v>2373</v>
      </c>
      <c r="C454" s="280">
        <v>5.9</v>
      </c>
      <c r="D454" s="283">
        <v>100124</v>
      </c>
      <c r="E454" s="280"/>
      <c r="G454" s="280"/>
      <c r="H454" s="280"/>
      <c r="I454" s="280"/>
      <c r="J454" s="280"/>
      <c r="K454" s="280"/>
      <c r="L454" s="280"/>
      <c r="M454" s="280"/>
      <c r="N454" s="280"/>
    </row>
    <row r="455" spans="1:14">
      <c r="A455" s="279" t="s">
        <v>2625</v>
      </c>
      <c r="B455" s="280" t="s">
        <v>2373</v>
      </c>
      <c r="C455" s="280">
        <v>5.8</v>
      </c>
      <c r="D455" s="283">
        <v>50364</v>
      </c>
      <c r="E455" s="280"/>
      <c r="G455" s="280"/>
      <c r="H455" s="280"/>
      <c r="I455" s="280"/>
      <c r="J455" s="280"/>
      <c r="K455" s="280"/>
      <c r="L455" s="280"/>
      <c r="M455" s="280"/>
      <c r="N455" s="280"/>
    </row>
    <row r="456" spans="1:14">
      <c r="A456" s="279" t="s">
        <v>2626</v>
      </c>
      <c r="B456" s="280" t="s">
        <v>2373</v>
      </c>
      <c r="C456" s="280">
        <v>11</v>
      </c>
      <c r="D456" s="283">
        <v>54415</v>
      </c>
      <c r="E456" s="280"/>
      <c r="G456" s="280"/>
      <c r="H456" s="280"/>
      <c r="I456" s="280"/>
      <c r="J456" s="280"/>
      <c r="K456" s="280"/>
      <c r="L456" s="280"/>
      <c r="M456" s="280"/>
      <c r="N456" s="280"/>
    </row>
    <row r="457" spans="1:14">
      <c r="A457" s="279" t="s">
        <v>2627</v>
      </c>
      <c r="B457" s="280" t="s">
        <v>2373</v>
      </c>
      <c r="C457" s="280">
        <v>23.3</v>
      </c>
      <c r="D457" s="283">
        <v>41984</v>
      </c>
      <c r="E457" s="280"/>
      <c r="G457" s="280"/>
      <c r="H457" s="280"/>
      <c r="I457" s="280"/>
      <c r="J457" s="280"/>
      <c r="K457" s="280"/>
      <c r="L457" s="280"/>
      <c r="M457" s="280"/>
      <c r="N457" s="280"/>
    </row>
    <row r="458" spans="1:14">
      <c r="A458" s="279" t="s">
        <v>2628</v>
      </c>
      <c r="B458" s="280" t="s">
        <v>2373</v>
      </c>
      <c r="C458" s="280">
        <v>13.9</v>
      </c>
      <c r="D458" s="283">
        <v>48882</v>
      </c>
      <c r="E458" s="280"/>
      <c r="G458" s="280"/>
      <c r="H458" s="280"/>
      <c r="I458" s="280"/>
      <c r="J458" s="280"/>
      <c r="K458" s="280"/>
      <c r="L458" s="280"/>
      <c r="M458" s="280"/>
      <c r="N458" s="280"/>
    </row>
    <row r="459" spans="1:14">
      <c r="A459" s="279" t="s">
        <v>2629</v>
      </c>
      <c r="B459" s="280" t="s">
        <v>2373</v>
      </c>
      <c r="C459" s="280">
        <v>21.3</v>
      </c>
      <c r="D459" s="283">
        <v>56474</v>
      </c>
      <c r="E459" s="280"/>
      <c r="G459" s="280"/>
      <c r="H459" s="280"/>
      <c r="I459" s="280"/>
      <c r="J459" s="280"/>
      <c r="K459" s="280"/>
      <c r="L459" s="280"/>
      <c r="M459" s="280"/>
      <c r="N459" s="280"/>
    </row>
    <row r="460" spans="1:14">
      <c r="A460" s="279" t="s">
        <v>2630</v>
      </c>
      <c r="B460" s="280" t="s">
        <v>2373</v>
      </c>
      <c r="C460" s="280">
        <v>24.2</v>
      </c>
      <c r="D460" s="283">
        <v>58463</v>
      </c>
      <c r="E460" s="280"/>
      <c r="G460" s="280"/>
      <c r="H460" s="280"/>
      <c r="I460" s="280"/>
      <c r="J460" s="280"/>
      <c r="K460" s="280"/>
      <c r="L460" s="280"/>
      <c r="M460" s="280"/>
      <c r="N460" s="280"/>
    </row>
    <row r="461" spans="1:14">
      <c r="A461" s="279" t="s">
        <v>2631</v>
      </c>
      <c r="B461" s="280" t="s">
        <v>2373</v>
      </c>
      <c r="C461" s="280">
        <v>14.5</v>
      </c>
      <c r="D461" s="283">
        <v>54101</v>
      </c>
      <c r="E461" s="280"/>
      <c r="G461" s="280"/>
      <c r="H461" s="280"/>
      <c r="I461" s="280"/>
      <c r="J461" s="280"/>
      <c r="K461" s="280"/>
      <c r="L461" s="280"/>
      <c r="M461" s="280"/>
      <c r="N461" s="280"/>
    </row>
    <row r="462" spans="1:14">
      <c r="A462" s="279" t="s">
        <v>2632</v>
      </c>
      <c r="B462" s="280" t="s">
        <v>2373</v>
      </c>
      <c r="C462" s="280">
        <v>14.8</v>
      </c>
      <c r="D462" s="283">
        <v>45282</v>
      </c>
      <c r="E462" s="280"/>
      <c r="G462" s="280"/>
      <c r="H462" s="280"/>
      <c r="I462" s="280"/>
      <c r="J462" s="280"/>
      <c r="K462" s="280"/>
      <c r="L462" s="280"/>
      <c r="M462" s="280"/>
      <c r="N462" s="280"/>
    </row>
    <row r="463" spans="1:14">
      <c r="A463" s="279" t="s">
        <v>2633</v>
      </c>
      <c r="B463" s="280" t="s">
        <v>2373</v>
      </c>
      <c r="C463" s="280">
        <v>6.2</v>
      </c>
      <c r="D463" s="283">
        <v>83607</v>
      </c>
      <c r="E463" s="280"/>
      <c r="G463" s="280"/>
      <c r="H463" s="280"/>
      <c r="I463" s="280"/>
      <c r="J463" s="280"/>
      <c r="K463" s="280"/>
      <c r="L463" s="280"/>
      <c r="M463" s="280"/>
      <c r="N463" s="280"/>
    </row>
    <row r="464" spans="1:14">
      <c r="A464" s="279" t="s">
        <v>2634</v>
      </c>
      <c r="B464" s="280" t="s">
        <v>2373</v>
      </c>
      <c r="C464" s="280">
        <v>21.7</v>
      </c>
      <c r="D464" s="283">
        <v>43786</v>
      </c>
      <c r="E464" s="280"/>
      <c r="G464" s="280"/>
      <c r="H464" s="280"/>
      <c r="I464" s="280"/>
      <c r="J464" s="280"/>
      <c r="K464" s="280"/>
      <c r="L464" s="280"/>
      <c r="M464" s="280"/>
      <c r="N464" s="280"/>
    </row>
    <row r="465" spans="1:14">
      <c r="A465" s="279" t="s">
        <v>2635</v>
      </c>
      <c r="B465" s="280" t="s">
        <v>2373</v>
      </c>
      <c r="C465" s="280">
        <v>11.8</v>
      </c>
      <c r="D465" s="283">
        <v>55313</v>
      </c>
      <c r="E465" s="280"/>
      <c r="G465" s="280"/>
      <c r="H465" s="280"/>
      <c r="I465" s="280"/>
      <c r="J465" s="280"/>
      <c r="K465" s="280"/>
      <c r="L465" s="280"/>
      <c r="M465" s="280"/>
      <c r="N465" s="280"/>
    </row>
    <row r="466" spans="1:14">
      <c r="A466" s="279" t="s">
        <v>2636</v>
      </c>
      <c r="B466" s="280" t="s">
        <v>2373</v>
      </c>
      <c r="C466" s="280">
        <v>8.5</v>
      </c>
      <c r="D466" s="283">
        <v>53254</v>
      </c>
      <c r="E466" s="280"/>
      <c r="G466" s="280"/>
      <c r="H466" s="280"/>
      <c r="I466" s="280"/>
      <c r="J466" s="280"/>
      <c r="K466" s="280"/>
      <c r="L466" s="280"/>
      <c r="M466" s="280"/>
      <c r="N466" s="280"/>
    </row>
    <row r="467" spans="1:14">
      <c r="A467" s="279" t="s">
        <v>2637</v>
      </c>
      <c r="B467" s="280" t="s">
        <v>2373</v>
      </c>
      <c r="C467" s="280">
        <v>11.9</v>
      </c>
      <c r="D467" s="283">
        <v>104821</v>
      </c>
      <c r="E467" s="280"/>
      <c r="G467" s="280"/>
      <c r="H467" s="280"/>
      <c r="I467" s="280"/>
      <c r="J467" s="280"/>
      <c r="K467" s="280"/>
      <c r="L467" s="280"/>
      <c r="M467" s="280"/>
      <c r="N467" s="280"/>
    </row>
    <row r="468" spans="1:14">
      <c r="A468" s="279" t="s">
        <v>2638</v>
      </c>
      <c r="B468" s="280" t="s">
        <v>2373</v>
      </c>
      <c r="C468" s="280">
        <v>15.7</v>
      </c>
      <c r="D468" s="283">
        <v>62026</v>
      </c>
      <c r="E468" s="280"/>
      <c r="G468" s="280"/>
      <c r="H468" s="280"/>
      <c r="I468" s="280"/>
      <c r="J468" s="280"/>
      <c r="K468" s="280"/>
      <c r="L468" s="280"/>
      <c r="M468" s="280"/>
      <c r="N468" s="280"/>
    </row>
    <row r="469" spans="1:14">
      <c r="A469" s="279" t="s">
        <v>2639</v>
      </c>
      <c r="B469" s="280" t="s">
        <v>2373</v>
      </c>
      <c r="C469" s="280">
        <v>9.9</v>
      </c>
      <c r="D469" s="283">
        <v>54381</v>
      </c>
      <c r="E469" s="280"/>
      <c r="G469" s="280"/>
      <c r="H469" s="280"/>
      <c r="I469" s="280"/>
      <c r="J469" s="280"/>
      <c r="K469" s="280"/>
      <c r="L469" s="280"/>
      <c r="M469" s="280"/>
      <c r="N469" s="280"/>
    </row>
    <row r="470" spans="1:14">
      <c r="A470" s="279" t="s">
        <v>2640</v>
      </c>
      <c r="B470" s="280" t="s">
        <v>2373</v>
      </c>
      <c r="C470" s="280">
        <v>8.9</v>
      </c>
      <c r="D470" s="283">
        <v>96845</v>
      </c>
      <c r="E470" s="280"/>
      <c r="G470" s="280"/>
      <c r="H470" s="280"/>
      <c r="I470" s="280"/>
      <c r="J470" s="280"/>
      <c r="K470" s="280"/>
      <c r="L470" s="280"/>
      <c r="M470" s="280"/>
      <c r="N470" s="280"/>
    </row>
    <row r="471" spans="1:14">
      <c r="A471" s="279" t="s">
        <v>2641</v>
      </c>
      <c r="B471" s="280" t="s">
        <v>2373</v>
      </c>
      <c r="C471" s="280">
        <v>6.1</v>
      </c>
      <c r="D471" s="283">
        <v>90742</v>
      </c>
      <c r="E471" s="280"/>
      <c r="G471" s="280"/>
      <c r="H471" s="280"/>
      <c r="I471" s="280"/>
      <c r="J471" s="280"/>
      <c r="K471" s="280"/>
      <c r="L471" s="280"/>
      <c r="M471" s="280"/>
      <c r="N471" s="280"/>
    </row>
    <row r="472" spans="1:14">
      <c r="A472" s="279" t="s">
        <v>2642</v>
      </c>
      <c r="B472" s="280" t="s">
        <v>2373</v>
      </c>
      <c r="C472" s="280">
        <v>4.8</v>
      </c>
      <c r="D472" s="283">
        <v>81268</v>
      </c>
      <c r="E472" s="280"/>
      <c r="G472" s="280"/>
      <c r="H472" s="280"/>
      <c r="I472" s="280"/>
      <c r="J472" s="280"/>
      <c r="K472" s="280"/>
      <c r="L472" s="280"/>
      <c r="M472" s="280"/>
      <c r="N472" s="280"/>
    </row>
    <row r="473" spans="1:14">
      <c r="A473" s="279" t="s">
        <v>2643</v>
      </c>
      <c r="B473" s="280" t="s">
        <v>2373</v>
      </c>
      <c r="C473" s="280">
        <v>10</v>
      </c>
      <c r="D473" s="283">
        <v>73950</v>
      </c>
      <c r="E473" s="280"/>
      <c r="G473" s="280"/>
      <c r="H473" s="280"/>
      <c r="I473" s="280"/>
      <c r="J473" s="280"/>
      <c r="K473" s="280"/>
      <c r="L473" s="280"/>
      <c r="M473" s="280"/>
      <c r="N473" s="280"/>
    </row>
    <row r="474" spans="1:14">
      <c r="A474" s="279" t="s">
        <v>2644</v>
      </c>
      <c r="B474" s="280" t="s">
        <v>2373</v>
      </c>
      <c r="C474" s="280">
        <v>5</v>
      </c>
      <c r="D474" s="283">
        <v>77105</v>
      </c>
      <c r="E474" s="280"/>
      <c r="G474" s="280"/>
      <c r="H474" s="280"/>
      <c r="I474" s="280"/>
      <c r="J474" s="280"/>
      <c r="K474" s="280"/>
      <c r="L474" s="280"/>
      <c r="M474" s="280"/>
      <c r="N474" s="280"/>
    </row>
    <row r="475" spans="1:14">
      <c r="A475" s="279" t="s">
        <v>2645</v>
      </c>
      <c r="B475" s="280" t="s">
        <v>2373</v>
      </c>
      <c r="C475" s="280">
        <v>7.2</v>
      </c>
      <c r="D475" s="283">
        <v>85000</v>
      </c>
      <c r="E475" s="280"/>
      <c r="G475" s="280"/>
      <c r="H475" s="280"/>
      <c r="I475" s="280"/>
      <c r="J475" s="280"/>
      <c r="K475" s="280"/>
      <c r="L475" s="280"/>
      <c r="M475" s="280"/>
      <c r="N475" s="280"/>
    </row>
    <row r="476" spans="1:14">
      <c r="A476" s="279" t="s">
        <v>2646</v>
      </c>
      <c r="B476" s="280" t="s">
        <v>2373</v>
      </c>
      <c r="C476" s="280">
        <v>1.2</v>
      </c>
      <c r="D476" s="283">
        <v>118618</v>
      </c>
      <c r="E476" s="280"/>
      <c r="G476" s="280"/>
      <c r="H476" s="280"/>
      <c r="I476" s="280"/>
      <c r="J476" s="280"/>
      <c r="K476" s="280"/>
      <c r="L476" s="280"/>
      <c r="M476" s="280"/>
      <c r="N476" s="280"/>
    </row>
    <row r="477" spans="1:14">
      <c r="A477" s="279" t="s">
        <v>2647</v>
      </c>
      <c r="B477" s="280" t="s">
        <v>2373</v>
      </c>
      <c r="C477" s="280">
        <v>0.6</v>
      </c>
      <c r="D477" s="283">
        <v>107750</v>
      </c>
      <c r="E477" s="280"/>
      <c r="G477" s="280"/>
      <c r="H477" s="280"/>
      <c r="I477" s="280"/>
      <c r="J477" s="280"/>
      <c r="K477" s="280"/>
      <c r="L477" s="280"/>
      <c r="M477" s="280"/>
      <c r="N477" s="280"/>
    </row>
    <row r="478" spans="1:14">
      <c r="A478" s="279" t="s">
        <v>2648</v>
      </c>
      <c r="B478" s="280" t="s">
        <v>2373</v>
      </c>
      <c r="C478" s="280">
        <v>12.4</v>
      </c>
      <c r="D478" s="283">
        <v>78611</v>
      </c>
      <c r="E478" s="280"/>
      <c r="G478" s="280"/>
      <c r="H478" s="280"/>
      <c r="I478" s="280"/>
      <c r="J478" s="280"/>
      <c r="K478" s="280"/>
      <c r="L478" s="280"/>
      <c r="M478" s="280"/>
      <c r="N478" s="280"/>
    </row>
    <row r="479" spans="1:14">
      <c r="A479" s="279" t="s">
        <v>2649</v>
      </c>
      <c r="B479" s="280" t="s">
        <v>2373</v>
      </c>
      <c r="C479" s="280">
        <v>9.3000000000000007</v>
      </c>
      <c r="D479" s="283">
        <v>86573</v>
      </c>
      <c r="E479" s="280"/>
      <c r="G479" s="280"/>
      <c r="H479" s="280"/>
      <c r="I479" s="280"/>
      <c r="J479" s="280"/>
      <c r="K479" s="280"/>
      <c r="L479" s="280"/>
      <c r="M479" s="280"/>
      <c r="N479" s="280"/>
    </row>
    <row r="480" spans="1:14">
      <c r="A480" s="279" t="s">
        <v>2650</v>
      </c>
      <c r="B480" s="280" t="s">
        <v>2373</v>
      </c>
      <c r="C480" s="280">
        <v>5</v>
      </c>
      <c r="D480" s="283">
        <v>114028</v>
      </c>
      <c r="E480" s="280"/>
      <c r="G480" s="280"/>
      <c r="H480" s="280"/>
      <c r="I480" s="280"/>
      <c r="J480" s="280"/>
      <c r="K480" s="280"/>
      <c r="L480" s="280"/>
      <c r="M480" s="280"/>
      <c r="N480" s="280"/>
    </row>
    <row r="481" spans="1:14">
      <c r="A481" s="279" t="s">
        <v>2651</v>
      </c>
      <c r="B481" s="280" t="s">
        <v>2373</v>
      </c>
      <c r="C481" s="280">
        <v>12.6</v>
      </c>
      <c r="D481" s="283">
        <v>54227</v>
      </c>
      <c r="E481" s="280"/>
      <c r="G481" s="280"/>
      <c r="H481" s="280"/>
      <c r="I481" s="280"/>
      <c r="J481" s="280"/>
      <c r="K481" s="280"/>
      <c r="L481" s="280"/>
      <c r="M481" s="280"/>
      <c r="N481" s="280"/>
    </row>
    <row r="482" spans="1:14">
      <c r="A482" s="279" t="s">
        <v>2652</v>
      </c>
      <c r="B482" s="280" t="s">
        <v>2373</v>
      </c>
      <c r="C482" s="280">
        <v>2.9</v>
      </c>
      <c r="D482" s="283">
        <v>126866</v>
      </c>
      <c r="E482" s="280"/>
      <c r="G482" s="280"/>
      <c r="H482" s="280"/>
      <c r="I482" s="280"/>
      <c r="J482" s="280"/>
      <c r="K482" s="280"/>
      <c r="L482" s="280"/>
      <c r="M482" s="280"/>
      <c r="N482" s="280"/>
    </row>
    <row r="483" spans="1:14">
      <c r="A483" s="279" t="s">
        <v>2653</v>
      </c>
      <c r="B483" s="280" t="s">
        <v>2373</v>
      </c>
      <c r="C483" s="280">
        <v>15.3</v>
      </c>
      <c r="D483" s="283">
        <v>64896</v>
      </c>
      <c r="E483" s="280"/>
      <c r="G483" s="280"/>
      <c r="H483" s="280"/>
      <c r="I483" s="280"/>
      <c r="J483" s="280"/>
      <c r="K483" s="280"/>
      <c r="L483" s="280"/>
      <c r="M483" s="280"/>
      <c r="N483" s="280"/>
    </row>
    <row r="484" spans="1:14">
      <c r="A484" s="279" t="s">
        <v>2654</v>
      </c>
      <c r="B484" s="280" t="s">
        <v>2373</v>
      </c>
      <c r="C484" s="280">
        <v>5.6</v>
      </c>
      <c r="D484" s="283">
        <v>116339</v>
      </c>
      <c r="E484" s="280"/>
      <c r="G484" s="280"/>
      <c r="H484" s="280"/>
      <c r="I484" s="280"/>
      <c r="J484" s="280"/>
      <c r="K484" s="280"/>
      <c r="L484" s="280"/>
      <c r="M484" s="280"/>
      <c r="N484" s="280"/>
    </row>
    <row r="485" spans="1:14">
      <c r="A485" s="279" t="s">
        <v>2655</v>
      </c>
      <c r="B485" s="280" t="s">
        <v>2373</v>
      </c>
      <c r="C485" s="280">
        <v>13.4</v>
      </c>
      <c r="D485" s="283">
        <v>69800</v>
      </c>
      <c r="E485" s="280"/>
      <c r="G485" s="280"/>
      <c r="H485" s="280"/>
      <c r="I485" s="280"/>
      <c r="J485" s="280"/>
      <c r="K485" s="280"/>
      <c r="L485" s="280"/>
      <c r="M485" s="280"/>
      <c r="N485" s="280"/>
    </row>
    <row r="486" spans="1:14">
      <c r="A486" s="279" t="s">
        <v>2656</v>
      </c>
      <c r="B486" s="280" t="s">
        <v>2373</v>
      </c>
      <c r="C486" s="280">
        <v>8.5</v>
      </c>
      <c r="D486" s="283">
        <v>90285</v>
      </c>
      <c r="E486" s="280"/>
      <c r="G486" s="280"/>
      <c r="H486" s="280"/>
      <c r="I486" s="280"/>
      <c r="J486" s="280"/>
      <c r="K486" s="280"/>
      <c r="L486" s="280"/>
      <c r="M486" s="280"/>
      <c r="N486" s="280"/>
    </row>
    <row r="487" spans="1:14">
      <c r="A487" s="279" t="s">
        <v>2657</v>
      </c>
      <c r="B487" s="280" t="s">
        <v>2373</v>
      </c>
      <c r="C487" s="280">
        <v>16.5</v>
      </c>
      <c r="D487" s="283">
        <v>57481</v>
      </c>
      <c r="E487" s="280"/>
      <c r="G487" s="280"/>
      <c r="H487" s="280"/>
      <c r="I487" s="280"/>
      <c r="J487" s="280"/>
      <c r="K487" s="280"/>
      <c r="L487" s="280"/>
      <c r="M487" s="280"/>
      <c r="N487" s="280"/>
    </row>
    <row r="488" spans="1:14">
      <c r="A488" s="279" t="s">
        <v>2658</v>
      </c>
      <c r="B488" s="280" t="s">
        <v>2373</v>
      </c>
      <c r="C488" s="280">
        <v>0.9</v>
      </c>
      <c r="D488" s="283">
        <v>84388</v>
      </c>
      <c r="E488" s="280"/>
      <c r="G488" s="280"/>
      <c r="H488" s="280"/>
      <c r="I488" s="280"/>
      <c r="J488" s="280"/>
      <c r="K488" s="280"/>
      <c r="L488" s="280"/>
      <c r="M488" s="280"/>
      <c r="N488" s="280"/>
    </row>
    <row r="489" spans="1:14">
      <c r="A489" s="279" t="s">
        <v>2659</v>
      </c>
      <c r="B489" s="280" t="s">
        <v>2373</v>
      </c>
      <c r="C489" s="280">
        <v>11.5</v>
      </c>
      <c r="D489" s="283">
        <v>91042</v>
      </c>
      <c r="E489" s="280"/>
      <c r="G489" s="280"/>
      <c r="H489" s="280"/>
      <c r="I489" s="280"/>
      <c r="J489" s="280"/>
      <c r="K489" s="280"/>
      <c r="L489" s="280"/>
      <c r="M489" s="280"/>
      <c r="N489" s="280"/>
    </row>
    <row r="490" spans="1:14">
      <c r="A490" s="279" t="s">
        <v>2660</v>
      </c>
      <c r="B490" s="280" t="s">
        <v>2373</v>
      </c>
      <c r="C490" s="280">
        <v>13.9</v>
      </c>
      <c r="D490" s="283">
        <v>68985</v>
      </c>
      <c r="E490" s="280"/>
      <c r="G490" s="280"/>
      <c r="H490" s="280"/>
      <c r="I490" s="280"/>
      <c r="J490" s="280"/>
      <c r="K490" s="280"/>
      <c r="L490" s="280"/>
      <c r="M490" s="280"/>
      <c r="N490" s="280"/>
    </row>
    <row r="491" spans="1:14">
      <c r="A491" s="279" t="s">
        <v>2661</v>
      </c>
      <c r="B491" s="280" t="s">
        <v>2373</v>
      </c>
      <c r="C491" s="280">
        <v>7.9</v>
      </c>
      <c r="D491" s="283">
        <v>80068</v>
      </c>
      <c r="E491" s="280"/>
      <c r="G491" s="280"/>
      <c r="H491" s="280"/>
      <c r="I491" s="280"/>
      <c r="J491" s="280"/>
      <c r="K491" s="280"/>
      <c r="L491" s="280"/>
      <c r="M491" s="280"/>
      <c r="N491" s="280"/>
    </row>
    <row r="492" spans="1:14">
      <c r="A492" s="279" t="s">
        <v>2662</v>
      </c>
      <c r="B492" s="280" t="s">
        <v>2373</v>
      </c>
      <c r="C492" s="280">
        <v>14.2</v>
      </c>
      <c r="D492" s="283">
        <v>54265</v>
      </c>
      <c r="E492" s="280"/>
      <c r="G492" s="280"/>
      <c r="H492" s="280"/>
      <c r="I492" s="280"/>
      <c r="J492" s="280"/>
      <c r="K492" s="280"/>
      <c r="L492" s="280"/>
      <c r="M492" s="280"/>
      <c r="N492" s="280"/>
    </row>
    <row r="493" spans="1:14">
      <c r="A493" s="279" t="s">
        <v>2663</v>
      </c>
      <c r="B493" s="280" t="s">
        <v>2373</v>
      </c>
      <c r="C493" s="280">
        <v>14.9</v>
      </c>
      <c r="D493" s="283">
        <v>70097</v>
      </c>
      <c r="E493" s="280"/>
      <c r="G493" s="280"/>
      <c r="H493" s="280"/>
      <c r="I493" s="280"/>
      <c r="J493" s="280"/>
      <c r="K493" s="280"/>
      <c r="L493" s="280"/>
      <c r="M493" s="280"/>
      <c r="N493" s="280"/>
    </row>
    <row r="494" spans="1:14">
      <c r="A494" s="279" t="s">
        <v>2664</v>
      </c>
      <c r="B494" s="280" t="s">
        <v>2373</v>
      </c>
      <c r="C494" s="280">
        <v>2.2000000000000002</v>
      </c>
      <c r="D494" s="283">
        <v>101417</v>
      </c>
      <c r="E494" s="280"/>
      <c r="G494" s="280"/>
      <c r="H494" s="280"/>
      <c r="I494" s="280"/>
      <c r="J494" s="280"/>
      <c r="K494" s="280"/>
      <c r="L494" s="280"/>
      <c r="M494" s="280"/>
      <c r="N494" s="280"/>
    </row>
    <row r="495" spans="1:14">
      <c r="A495" s="279" t="s">
        <v>2665</v>
      </c>
      <c r="B495" s="280" t="s">
        <v>2373</v>
      </c>
      <c r="C495" s="280">
        <v>11.2</v>
      </c>
      <c r="D495" s="283">
        <v>100515</v>
      </c>
      <c r="E495" s="280"/>
      <c r="G495" s="280"/>
      <c r="H495" s="280"/>
      <c r="I495" s="280"/>
      <c r="J495" s="280"/>
      <c r="K495" s="280"/>
      <c r="L495" s="280"/>
      <c r="M495" s="280"/>
      <c r="N495" s="280"/>
    </row>
    <row r="496" spans="1:14">
      <c r="A496" s="279" t="s">
        <v>2666</v>
      </c>
      <c r="B496" s="280" t="s">
        <v>2373</v>
      </c>
      <c r="C496" s="280">
        <v>7.4</v>
      </c>
      <c r="D496" s="283">
        <v>74948</v>
      </c>
      <c r="E496" s="280"/>
      <c r="G496" s="280"/>
      <c r="H496" s="280"/>
      <c r="I496" s="280"/>
      <c r="J496" s="280"/>
      <c r="K496" s="280"/>
      <c r="L496" s="280"/>
      <c r="M496" s="280"/>
      <c r="N496" s="280"/>
    </row>
    <row r="497" spans="1:14">
      <c r="A497" s="279" t="s">
        <v>2667</v>
      </c>
      <c r="B497" s="280" t="s">
        <v>2373</v>
      </c>
      <c r="C497" s="280">
        <v>10.199999999999999</v>
      </c>
      <c r="D497" s="283">
        <v>67121</v>
      </c>
      <c r="E497" s="280"/>
      <c r="G497" s="280"/>
      <c r="H497" s="280"/>
      <c r="I497" s="280"/>
      <c r="J497" s="280"/>
      <c r="K497" s="280"/>
      <c r="L497" s="280"/>
      <c r="M497" s="280"/>
      <c r="N497" s="280"/>
    </row>
    <row r="498" spans="1:14">
      <c r="A498" s="279" t="s">
        <v>2668</v>
      </c>
      <c r="B498" s="280" t="s">
        <v>2373</v>
      </c>
      <c r="C498" s="280">
        <v>22.5</v>
      </c>
      <c r="D498" s="283">
        <v>74836</v>
      </c>
      <c r="E498" s="280"/>
      <c r="G498" s="280"/>
      <c r="H498" s="280"/>
      <c r="I498" s="280"/>
      <c r="J498" s="280"/>
      <c r="K498" s="280"/>
      <c r="L498" s="280"/>
      <c r="M498" s="280"/>
      <c r="N498" s="280"/>
    </row>
    <row r="499" spans="1:14">
      <c r="A499" s="279" t="s">
        <v>2669</v>
      </c>
      <c r="B499" s="280" t="s">
        <v>2373</v>
      </c>
      <c r="C499" s="280">
        <v>41.8</v>
      </c>
      <c r="D499" s="283">
        <v>50476</v>
      </c>
      <c r="E499" s="280"/>
      <c r="G499" s="280"/>
      <c r="H499" s="280"/>
      <c r="I499" s="280"/>
      <c r="J499" s="280"/>
      <c r="K499" s="280"/>
      <c r="L499" s="280"/>
      <c r="M499" s="280"/>
      <c r="N499" s="280"/>
    </row>
    <row r="500" spans="1:14">
      <c r="A500" s="279" t="s">
        <v>2670</v>
      </c>
      <c r="B500" s="280" t="s">
        <v>2373</v>
      </c>
      <c r="C500" s="280">
        <v>16.399999999999999</v>
      </c>
      <c r="D500" s="283">
        <v>86964</v>
      </c>
      <c r="E500" s="280"/>
      <c r="G500" s="280"/>
      <c r="H500" s="280"/>
      <c r="I500" s="280"/>
      <c r="J500" s="280"/>
      <c r="K500" s="280"/>
      <c r="L500" s="280"/>
      <c r="M500" s="280"/>
      <c r="N500" s="280"/>
    </row>
    <row r="501" spans="1:14">
      <c r="A501" s="279" t="s">
        <v>2671</v>
      </c>
      <c r="B501" s="280" t="s">
        <v>2373</v>
      </c>
      <c r="C501" s="280">
        <v>9</v>
      </c>
      <c r="D501" s="283">
        <v>63723</v>
      </c>
      <c r="E501" s="280"/>
      <c r="G501" s="280"/>
      <c r="H501" s="280"/>
      <c r="I501" s="280"/>
      <c r="J501" s="280"/>
      <c r="K501" s="280"/>
      <c r="L501" s="280"/>
      <c r="M501" s="280"/>
      <c r="N501" s="280"/>
    </row>
    <row r="502" spans="1:14">
      <c r="A502" s="279" t="s">
        <v>2672</v>
      </c>
      <c r="B502" s="280" t="s">
        <v>2373</v>
      </c>
      <c r="C502" s="280">
        <v>15.6</v>
      </c>
      <c r="D502" s="283">
        <v>73790</v>
      </c>
      <c r="E502" s="280"/>
      <c r="G502" s="280"/>
      <c r="H502" s="280"/>
      <c r="I502" s="280"/>
      <c r="J502" s="280"/>
      <c r="K502" s="280"/>
      <c r="L502" s="280"/>
      <c r="M502" s="280"/>
      <c r="N502" s="280"/>
    </row>
    <row r="503" spans="1:14">
      <c r="A503" s="279" t="s">
        <v>2673</v>
      </c>
      <c r="B503" s="280" t="s">
        <v>2373</v>
      </c>
      <c r="C503" s="280">
        <v>11.2</v>
      </c>
      <c r="D503" s="283">
        <v>80806</v>
      </c>
      <c r="E503" s="280"/>
      <c r="G503" s="280"/>
      <c r="H503" s="280"/>
      <c r="I503" s="280"/>
      <c r="J503" s="280"/>
      <c r="K503" s="280"/>
      <c r="L503" s="280"/>
      <c r="M503" s="280"/>
      <c r="N503" s="280"/>
    </row>
    <row r="504" spans="1:14">
      <c r="A504" s="279" t="s">
        <v>2674</v>
      </c>
      <c r="B504" s="280" t="s">
        <v>2373</v>
      </c>
      <c r="C504" s="280">
        <v>16.7</v>
      </c>
      <c r="D504" s="283">
        <v>73843</v>
      </c>
      <c r="E504" s="280"/>
      <c r="G504" s="280"/>
      <c r="H504" s="280"/>
      <c r="I504" s="280"/>
      <c r="J504" s="280"/>
      <c r="K504" s="280"/>
      <c r="L504" s="280"/>
      <c r="M504" s="280"/>
      <c r="N504" s="280"/>
    </row>
    <row r="505" spans="1:14">
      <c r="A505" s="279" t="s">
        <v>2675</v>
      </c>
      <c r="B505" s="280" t="s">
        <v>2373</v>
      </c>
      <c r="C505" s="280">
        <v>6.3</v>
      </c>
      <c r="D505" s="283">
        <v>109024</v>
      </c>
      <c r="E505" s="280"/>
      <c r="G505" s="280"/>
      <c r="H505" s="280"/>
      <c r="I505" s="280"/>
      <c r="J505" s="280"/>
      <c r="K505" s="280"/>
      <c r="L505" s="280"/>
      <c r="M505" s="280"/>
      <c r="N505" s="280"/>
    </row>
    <row r="506" spans="1:14">
      <c r="A506" s="279" t="s">
        <v>2676</v>
      </c>
      <c r="B506" s="280" t="s">
        <v>2373</v>
      </c>
      <c r="C506" s="280">
        <v>28.1</v>
      </c>
      <c r="D506" s="283">
        <v>58286</v>
      </c>
      <c r="E506" s="280"/>
      <c r="G506" s="280"/>
      <c r="H506" s="280"/>
      <c r="I506" s="280"/>
      <c r="J506" s="280"/>
      <c r="K506" s="280"/>
      <c r="L506" s="280"/>
      <c r="M506" s="280"/>
      <c r="N506" s="280"/>
    </row>
    <row r="507" spans="1:14">
      <c r="A507" s="279" t="s">
        <v>2677</v>
      </c>
      <c r="B507" s="280" t="s">
        <v>2373</v>
      </c>
      <c r="C507" s="280">
        <v>10.199999999999999</v>
      </c>
      <c r="D507" s="283">
        <v>117813</v>
      </c>
      <c r="E507" s="280"/>
      <c r="G507" s="280"/>
      <c r="H507" s="280"/>
      <c r="I507" s="280"/>
      <c r="J507" s="280"/>
      <c r="K507" s="280"/>
      <c r="L507" s="280"/>
      <c r="M507" s="280"/>
      <c r="N507" s="280"/>
    </row>
    <row r="508" spans="1:14">
      <c r="A508" s="279" t="s">
        <v>2678</v>
      </c>
      <c r="B508" s="280" t="s">
        <v>2373</v>
      </c>
      <c r="C508" s="280">
        <v>3</v>
      </c>
      <c r="D508" s="283">
        <v>113281</v>
      </c>
      <c r="E508" s="280"/>
      <c r="G508" s="280"/>
      <c r="H508" s="280"/>
      <c r="I508" s="280"/>
      <c r="J508" s="280"/>
      <c r="K508" s="280"/>
      <c r="L508" s="280"/>
      <c r="M508" s="280"/>
      <c r="N508" s="280"/>
    </row>
    <row r="509" spans="1:14">
      <c r="A509" s="279" t="s">
        <v>2679</v>
      </c>
      <c r="B509" s="280" t="s">
        <v>2373</v>
      </c>
      <c r="C509" s="280">
        <v>2.9</v>
      </c>
      <c r="D509" s="283">
        <v>146964</v>
      </c>
      <c r="E509" s="280"/>
      <c r="G509" s="280"/>
      <c r="H509" s="280"/>
      <c r="I509" s="280"/>
      <c r="J509" s="280"/>
      <c r="K509" s="280"/>
      <c r="L509" s="280"/>
      <c r="M509" s="280"/>
      <c r="N509" s="280"/>
    </row>
    <row r="510" spans="1:14">
      <c r="A510" s="279" t="s">
        <v>2680</v>
      </c>
      <c r="B510" s="280" t="s">
        <v>2373</v>
      </c>
      <c r="C510" s="280">
        <v>2.9</v>
      </c>
      <c r="D510" s="283">
        <v>137031</v>
      </c>
      <c r="E510" s="280"/>
      <c r="G510" s="280"/>
      <c r="H510" s="280"/>
      <c r="I510" s="280"/>
      <c r="J510" s="280"/>
      <c r="K510" s="280"/>
      <c r="L510" s="280"/>
      <c r="M510" s="280"/>
      <c r="N510" s="280"/>
    </row>
    <row r="511" spans="1:14">
      <c r="A511" s="279" t="s">
        <v>2681</v>
      </c>
      <c r="B511" s="280" t="s">
        <v>2373</v>
      </c>
      <c r="C511" s="280">
        <v>5.4</v>
      </c>
      <c r="D511" s="283">
        <v>136533</v>
      </c>
      <c r="E511" s="280"/>
      <c r="G511" s="280"/>
      <c r="H511" s="280"/>
      <c r="I511" s="280"/>
      <c r="J511" s="280"/>
      <c r="K511" s="280"/>
      <c r="L511" s="280"/>
      <c r="M511" s="280"/>
      <c r="N511" s="280"/>
    </row>
    <row r="512" spans="1:14">
      <c r="A512" s="279" t="s">
        <v>2682</v>
      </c>
      <c r="B512" s="280" t="s">
        <v>2373</v>
      </c>
      <c r="C512" s="280">
        <v>7.9</v>
      </c>
      <c r="D512" s="283">
        <v>162869</v>
      </c>
      <c r="E512" s="280"/>
      <c r="G512" s="280"/>
      <c r="H512" s="280"/>
      <c r="I512" s="280"/>
      <c r="J512" s="280"/>
      <c r="K512" s="280"/>
      <c r="L512" s="280"/>
      <c r="M512" s="280"/>
      <c r="N512" s="280"/>
    </row>
    <row r="513" spans="1:14">
      <c r="A513" s="279" t="s">
        <v>2683</v>
      </c>
      <c r="B513" s="280" t="s">
        <v>2373</v>
      </c>
      <c r="C513" s="280">
        <v>3.4</v>
      </c>
      <c r="D513" s="283">
        <v>139866</v>
      </c>
      <c r="E513" s="280"/>
      <c r="G513" s="280"/>
      <c r="H513" s="280"/>
      <c r="I513" s="280"/>
      <c r="J513" s="280"/>
      <c r="K513" s="280"/>
      <c r="L513" s="280"/>
      <c r="M513" s="280"/>
      <c r="N513" s="280"/>
    </row>
    <row r="514" spans="1:14">
      <c r="A514" s="279" t="s">
        <v>2684</v>
      </c>
      <c r="B514" s="280" t="s">
        <v>2373</v>
      </c>
      <c r="C514" s="280">
        <v>3.6</v>
      </c>
      <c r="D514" s="283">
        <v>117460</v>
      </c>
      <c r="E514" s="280"/>
      <c r="G514" s="280"/>
      <c r="H514" s="280"/>
      <c r="I514" s="280"/>
      <c r="J514" s="280"/>
      <c r="K514" s="280"/>
      <c r="L514" s="280"/>
      <c r="M514" s="280"/>
      <c r="N514" s="280"/>
    </row>
    <row r="515" spans="1:14">
      <c r="A515" s="279" t="s">
        <v>2685</v>
      </c>
      <c r="B515" s="280" t="s">
        <v>2373</v>
      </c>
      <c r="C515" s="280">
        <v>3.8</v>
      </c>
      <c r="D515" s="283">
        <v>120972</v>
      </c>
      <c r="E515" s="280"/>
      <c r="G515" s="280"/>
      <c r="H515" s="280"/>
      <c r="I515" s="280"/>
      <c r="J515" s="280"/>
      <c r="K515" s="280"/>
      <c r="L515" s="280"/>
      <c r="M515" s="280"/>
      <c r="N515" s="280"/>
    </row>
    <row r="516" spans="1:14">
      <c r="A516" s="279" t="s">
        <v>2686</v>
      </c>
      <c r="B516" s="280" t="s">
        <v>2373</v>
      </c>
      <c r="C516" s="280">
        <v>21.2</v>
      </c>
      <c r="D516" s="283">
        <v>45366</v>
      </c>
      <c r="E516" s="280"/>
      <c r="G516" s="280"/>
      <c r="H516" s="280"/>
      <c r="I516" s="280"/>
      <c r="J516" s="280"/>
      <c r="K516" s="280"/>
      <c r="L516" s="280"/>
      <c r="M516" s="280"/>
      <c r="N516" s="280"/>
    </row>
    <row r="517" spans="1:14">
      <c r="A517" s="279" t="s">
        <v>2687</v>
      </c>
      <c r="B517" s="280" t="s">
        <v>2373</v>
      </c>
      <c r="C517" s="280">
        <v>8.9</v>
      </c>
      <c r="D517" s="283">
        <v>63822</v>
      </c>
      <c r="E517" s="280"/>
      <c r="G517" s="280"/>
      <c r="H517" s="280"/>
      <c r="I517" s="280"/>
      <c r="J517" s="280"/>
      <c r="K517" s="280"/>
      <c r="L517" s="280"/>
      <c r="M517" s="280"/>
      <c r="N517" s="280"/>
    </row>
    <row r="518" spans="1:14">
      <c r="A518" s="279" t="s">
        <v>2688</v>
      </c>
      <c r="B518" s="280" t="s">
        <v>2373</v>
      </c>
      <c r="C518" s="280">
        <v>16.2</v>
      </c>
      <c r="D518" s="283">
        <v>92313</v>
      </c>
      <c r="E518" s="280"/>
      <c r="G518" s="280"/>
      <c r="H518" s="280"/>
      <c r="I518" s="280"/>
      <c r="J518" s="280"/>
      <c r="K518" s="280"/>
      <c r="L518" s="280"/>
      <c r="M518" s="280"/>
      <c r="N518" s="280"/>
    </row>
    <row r="519" spans="1:14">
      <c r="A519" s="279" t="s">
        <v>2689</v>
      </c>
      <c r="B519" s="280" t="s">
        <v>2373</v>
      </c>
      <c r="C519" s="280">
        <v>31.4</v>
      </c>
      <c r="D519" s="283">
        <v>48150</v>
      </c>
      <c r="E519" s="280"/>
      <c r="G519" s="280"/>
      <c r="H519" s="280"/>
      <c r="I519" s="280"/>
      <c r="J519" s="280"/>
      <c r="K519" s="280"/>
      <c r="L519" s="280"/>
      <c r="M519" s="280"/>
      <c r="N519" s="280"/>
    </row>
    <row r="520" spans="1:14">
      <c r="A520" s="279" t="s">
        <v>2690</v>
      </c>
      <c r="B520" s="280" t="s">
        <v>2373</v>
      </c>
      <c r="C520" s="280">
        <v>11.2</v>
      </c>
      <c r="D520" s="283">
        <v>52917</v>
      </c>
      <c r="E520" s="280"/>
      <c r="G520" s="280"/>
      <c r="H520" s="280"/>
      <c r="I520" s="280"/>
      <c r="J520" s="280"/>
      <c r="K520" s="280"/>
      <c r="L520" s="280"/>
      <c r="M520" s="280"/>
      <c r="N520" s="280"/>
    </row>
    <row r="521" spans="1:14">
      <c r="A521" s="279" t="s">
        <v>2691</v>
      </c>
      <c r="B521" s="280" t="s">
        <v>2373</v>
      </c>
      <c r="C521" s="280">
        <v>14.2</v>
      </c>
      <c r="D521" s="283">
        <v>42198</v>
      </c>
      <c r="E521" s="280"/>
      <c r="G521" s="280"/>
      <c r="H521" s="280"/>
      <c r="I521" s="280"/>
      <c r="J521" s="280"/>
      <c r="K521" s="280"/>
      <c r="L521" s="280"/>
      <c r="M521" s="280"/>
      <c r="N521" s="280"/>
    </row>
    <row r="522" spans="1:14">
      <c r="A522" s="279" t="s">
        <v>2692</v>
      </c>
      <c r="B522" s="280" t="s">
        <v>2373</v>
      </c>
      <c r="C522" s="280">
        <v>37.1</v>
      </c>
      <c r="D522" s="283">
        <v>38857</v>
      </c>
      <c r="E522" s="280"/>
      <c r="G522" s="280"/>
      <c r="H522" s="280"/>
      <c r="I522" s="280"/>
      <c r="J522" s="280"/>
      <c r="K522" s="280"/>
      <c r="L522" s="280"/>
      <c r="M522" s="280"/>
      <c r="N522" s="280"/>
    </row>
    <row r="523" spans="1:14">
      <c r="A523" s="279" t="s">
        <v>2693</v>
      </c>
      <c r="B523" s="280" t="s">
        <v>2373</v>
      </c>
      <c r="C523" s="280">
        <v>29.2</v>
      </c>
      <c r="D523" s="283">
        <v>55066</v>
      </c>
      <c r="E523" s="280"/>
      <c r="G523" s="280"/>
      <c r="H523" s="280"/>
      <c r="I523" s="280"/>
      <c r="J523" s="280"/>
      <c r="K523" s="280"/>
      <c r="L523" s="280"/>
      <c r="M523" s="280"/>
      <c r="N523" s="280"/>
    </row>
    <row r="524" spans="1:14">
      <c r="A524" s="279" t="s">
        <v>2694</v>
      </c>
      <c r="B524" s="280" t="s">
        <v>2373</v>
      </c>
      <c r="C524" s="280">
        <v>25.7</v>
      </c>
      <c r="D524" s="283">
        <v>46802</v>
      </c>
      <c r="E524" s="280"/>
      <c r="G524" s="280"/>
      <c r="H524" s="280"/>
      <c r="I524" s="280"/>
      <c r="J524" s="280"/>
      <c r="K524" s="280"/>
      <c r="L524" s="280"/>
      <c r="M524" s="280"/>
      <c r="N524" s="280"/>
    </row>
    <row r="525" spans="1:14">
      <c r="A525" s="279" t="s">
        <v>2695</v>
      </c>
      <c r="B525" s="280" t="s">
        <v>2373</v>
      </c>
      <c r="C525" s="280">
        <v>11.6</v>
      </c>
      <c r="D525" s="283">
        <v>60469</v>
      </c>
      <c r="E525" s="280"/>
      <c r="G525" s="280"/>
      <c r="H525" s="280"/>
      <c r="I525" s="280"/>
      <c r="J525" s="280"/>
      <c r="K525" s="280"/>
      <c r="L525" s="280"/>
      <c r="M525" s="280"/>
      <c r="N525" s="280"/>
    </row>
    <row r="526" spans="1:14">
      <c r="A526" s="279" t="s">
        <v>2696</v>
      </c>
      <c r="B526" s="280" t="s">
        <v>2373</v>
      </c>
      <c r="C526" s="280">
        <v>6</v>
      </c>
      <c r="D526" s="283">
        <v>179500</v>
      </c>
      <c r="E526" s="280"/>
      <c r="G526" s="280"/>
      <c r="H526" s="280"/>
      <c r="I526" s="280"/>
      <c r="J526" s="280"/>
      <c r="K526" s="280"/>
      <c r="L526" s="280"/>
      <c r="M526" s="280"/>
      <c r="N526" s="280"/>
    </row>
    <row r="527" spans="1:14">
      <c r="A527" s="279" t="s">
        <v>2697</v>
      </c>
      <c r="B527" s="280" t="s">
        <v>2373</v>
      </c>
      <c r="C527" s="280">
        <v>25.6</v>
      </c>
      <c r="D527" s="283">
        <v>52814</v>
      </c>
      <c r="E527" s="280"/>
      <c r="G527" s="280"/>
      <c r="H527" s="280"/>
      <c r="I527" s="280"/>
      <c r="J527" s="280"/>
      <c r="K527" s="280"/>
      <c r="L527" s="280"/>
      <c r="M527" s="280"/>
      <c r="N527" s="280"/>
    </row>
    <row r="528" spans="1:14">
      <c r="A528" s="279" t="s">
        <v>2698</v>
      </c>
      <c r="B528" s="280" t="s">
        <v>2373</v>
      </c>
      <c r="C528" s="280">
        <v>3.6</v>
      </c>
      <c r="D528" s="283">
        <v>92929</v>
      </c>
      <c r="E528" s="280"/>
      <c r="G528" s="280"/>
      <c r="H528" s="280"/>
      <c r="I528" s="280"/>
      <c r="J528" s="280"/>
      <c r="K528" s="280"/>
      <c r="L528" s="280"/>
      <c r="M528" s="280"/>
      <c r="N528" s="280"/>
    </row>
    <row r="529" spans="1:14">
      <c r="A529" s="279" t="s">
        <v>2699</v>
      </c>
      <c r="B529" s="280" t="s">
        <v>2373</v>
      </c>
      <c r="C529" s="280">
        <v>38.299999999999997</v>
      </c>
      <c r="D529" s="283">
        <v>41855</v>
      </c>
      <c r="E529" s="280"/>
      <c r="G529" s="280"/>
      <c r="H529" s="280"/>
      <c r="I529" s="280"/>
      <c r="J529" s="280"/>
      <c r="K529" s="280"/>
      <c r="L529" s="280"/>
      <c r="M529" s="280"/>
      <c r="N529" s="280"/>
    </row>
    <row r="530" spans="1:14">
      <c r="A530" s="279" t="s">
        <v>2700</v>
      </c>
      <c r="B530" s="280" t="s">
        <v>2373</v>
      </c>
      <c r="C530" s="280">
        <v>38.9</v>
      </c>
      <c r="D530" s="283">
        <v>34939</v>
      </c>
      <c r="E530" s="280"/>
      <c r="G530" s="280"/>
      <c r="H530" s="280"/>
      <c r="I530" s="280"/>
      <c r="J530" s="280"/>
      <c r="K530" s="280"/>
      <c r="L530" s="280"/>
      <c r="M530" s="280"/>
      <c r="N530" s="280"/>
    </row>
    <row r="531" spans="1:14">
      <c r="A531" s="279" t="s">
        <v>2701</v>
      </c>
      <c r="B531" s="280" t="s">
        <v>2373</v>
      </c>
      <c r="C531" s="280">
        <v>9</v>
      </c>
      <c r="D531" s="283">
        <v>55100</v>
      </c>
      <c r="E531" s="280"/>
      <c r="G531" s="280"/>
      <c r="H531" s="280"/>
      <c r="I531" s="280"/>
      <c r="J531" s="280"/>
      <c r="K531" s="280"/>
      <c r="L531" s="280"/>
      <c r="M531" s="280"/>
      <c r="N531" s="280"/>
    </row>
    <row r="532" spans="1:14">
      <c r="A532" s="279" t="s">
        <v>2702</v>
      </c>
      <c r="B532" s="280" t="s">
        <v>2373</v>
      </c>
      <c r="C532" s="280">
        <v>28.7</v>
      </c>
      <c r="D532" s="283">
        <v>40802</v>
      </c>
      <c r="E532" s="280"/>
      <c r="G532" s="280"/>
      <c r="H532" s="280"/>
      <c r="I532" s="280"/>
      <c r="J532" s="280"/>
      <c r="K532" s="280"/>
      <c r="L532" s="280"/>
      <c r="M532" s="280"/>
      <c r="N532" s="280"/>
    </row>
    <row r="533" spans="1:14">
      <c r="A533" s="279" t="s">
        <v>2703</v>
      </c>
      <c r="B533" s="280" t="s">
        <v>2373</v>
      </c>
      <c r="C533" s="280">
        <v>3.2</v>
      </c>
      <c r="D533" s="283">
        <v>148864</v>
      </c>
      <c r="E533" s="280"/>
      <c r="G533" s="280"/>
      <c r="H533" s="280"/>
      <c r="I533" s="280"/>
      <c r="J533" s="280"/>
      <c r="K533" s="280"/>
      <c r="L533" s="280"/>
      <c r="M533" s="280"/>
      <c r="N533" s="280"/>
    </row>
    <row r="534" spans="1:14">
      <c r="A534" s="279" t="s">
        <v>2704</v>
      </c>
      <c r="B534" s="280" t="s">
        <v>2373</v>
      </c>
      <c r="C534" s="280">
        <v>11.2</v>
      </c>
      <c r="D534" s="283">
        <v>69253</v>
      </c>
      <c r="E534" s="280"/>
      <c r="G534" s="280"/>
      <c r="H534" s="280"/>
      <c r="I534" s="280"/>
      <c r="J534" s="280"/>
      <c r="K534" s="280"/>
      <c r="L534" s="280"/>
      <c r="M534" s="280"/>
      <c r="N534" s="280"/>
    </row>
    <row r="535" spans="1:14">
      <c r="A535" s="279" t="s">
        <v>2705</v>
      </c>
      <c r="B535" s="280" t="s">
        <v>2373</v>
      </c>
      <c r="C535" s="280">
        <v>5</v>
      </c>
      <c r="D535" s="283">
        <v>86587</v>
      </c>
      <c r="E535" s="280"/>
      <c r="G535" s="280"/>
      <c r="H535" s="280"/>
      <c r="I535" s="280"/>
      <c r="J535" s="280"/>
      <c r="K535" s="280"/>
      <c r="L535" s="280"/>
      <c r="M535" s="280"/>
      <c r="N535" s="280"/>
    </row>
    <row r="536" spans="1:14">
      <c r="A536" s="279" t="s">
        <v>2706</v>
      </c>
      <c r="B536" s="280" t="s">
        <v>2373</v>
      </c>
      <c r="C536" s="280">
        <v>8.4</v>
      </c>
      <c r="D536" s="283">
        <v>62683</v>
      </c>
      <c r="E536" s="280"/>
      <c r="G536" s="280"/>
      <c r="H536" s="280"/>
      <c r="I536" s="280"/>
      <c r="J536" s="280"/>
      <c r="K536" s="280"/>
      <c r="L536" s="280"/>
      <c r="M536" s="280"/>
      <c r="N536" s="280"/>
    </row>
    <row r="537" spans="1:14">
      <c r="A537" s="279" t="s">
        <v>2707</v>
      </c>
      <c r="B537" s="280" t="s">
        <v>2373</v>
      </c>
      <c r="C537" s="280">
        <v>9.3000000000000007</v>
      </c>
      <c r="D537" s="283">
        <v>78250</v>
      </c>
      <c r="E537" s="280"/>
      <c r="G537" s="280"/>
      <c r="H537" s="280"/>
      <c r="I537" s="280"/>
      <c r="J537" s="280"/>
      <c r="K537" s="280"/>
      <c r="L537" s="280"/>
      <c r="M537" s="280"/>
      <c r="N537" s="280"/>
    </row>
    <row r="538" spans="1:14">
      <c r="A538" s="279" t="s">
        <v>2708</v>
      </c>
      <c r="B538" s="280" t="s">
        <v>2373</v>
      </c>
      <c r="C538" s="280">
        <v>32.5</v>
      </c>
      <c r="D538" s="283">
        <v>34016</v>
      </c>
      <c r="E538" s="280"/>
      <c r="G538" s="280"/>
      <c r="H538" s="280"/>
      <c r="I538" s="280"/>
      <c r="J538" s="280"/>
      <c r="K538" s="280"/>
      <c r="L538" s="280"/>
      <c r="M538" s="280"/>
      <c r="N538" s="280"/>
    </row>
    <row r="539" spans="1:14">
      <c r="A539" s="279" t="s">
        <v>2709</v>
      </c>
      <c r="B539" s="280" t="s">
        <v>2373</v>
      </c>
      <c r="C539" s="280">
        <v>3.2</v>
      </c>
      <c r="D539" s="283">
        <v>101206</v>
      </c>
      <c r="E539" s="280"/>
      <c r="G539" s="280"/>
      <c r="H539" s="280"/>
      <c r="I539" s="280"/>
      <c r="J539" s="280"/>
      <c r="K539" s="280"/>
      <c r="L539" s="280"/>
      <c r="M539" s="280"/>
      <c r="N539" s="280"/>
    </row>
    <row r="540" spans="1:14">
      <c r="A540" s="279" t="s">
        <v>2710</v>
      </c>
      <c r="B540" s="280" t="s">
        <v>2373</v>
      </c>
      <c r="C540" s="280">
        <v>0.5</v>
      </c>
      <c r="D540" s="283">
        <v>125208</v>
      </c>
      <c r="E540" s="280"/>
      <c r="G540" s="280"/>
      <c r="H540" s="280"/>
      <c r="I540" s="280"/>
      <c r="J540" s="280"/>
      <c r="K540" s="280"/>
      <c r="L540" s="280"/>
      <c r="M540" s="280"/>
      <c r="N540" s="280"/>
    </row>
    <row r="541" spans="1:14">
      <c r="A541" s="279" t="s">
        <v>2711</v>
      </c>
      <c r="B541" s="280" t="s">
        <v>2373</v>
      </c>
      <c r="C541" s="280">
        <v>22.2</v>
      </c>
      <c r="D541" s="283">
        <v>38690</v>
      </c>
      <c r="E541" s="280"/>
      <c r="G541" s="280"/>
      <c r="H541" s="280"/>
      <c r="I541" s="280"/>
      <c r="J541" s="280"/>
      <c r="K541" s="280"/>
      <c r="L541" s="280"/>
      <c r="M541" s="280"/>
      <c r="N541" s="280"/>
    </row>
    <row r="542" spans="1:14">
      <c r="A542" s="279" t="s">
        <v>2712</v>
      </c>
      <c r="B542" s="280" t="s">
        <v>2373</v>
      </c>
      <c r="C542" s="280">
        <v>15.5</v>
      </c>
      <c r="D542" s="283">
        <v>45446</v>
      </c>
      <c r="E542" s="280"/>
      <c r="G542" s="280"/>
      <c r="H542" s="280"/>
      <c r="I542" s="280"/>
      <c r="J542" s="280"/>
      <c r="K542" s="280"/>
      <c r="L542" s="280"/>
      <c r="M542" s="280"/>
      <c r="N542" s="280"/>
    </row>
    <row r="543" spans="1:14">
      <c r="A543" s="279" t="s">
        <v>2713</v>
      </c>
      <c r="B543" s="280" t="s">
        <v>2373</v>
      </c>
      <c r="C543" s="280">
        <v>22.2</v>
      </c>
      <c r="D543" s="283">
        <v>39920</v>
      </c>
      <c r="E543" s="280"/>
      <c r="G543" s="280"/>
      <c r="H543" s="280"/>
      <c r="I543" s="280"/>
      <c r="J543" s="280"/>
      <c r="K543" s="280"/>
      <c r="L543" s="280"/>
      <c r="M543" s="280"/>
      <c r="N543" s="280"/>
    </row>
    <row r="544" spans="1:14">
      <c r="A544" s="279" t="s">
        <v>2714</v>
      </c>
      <c r="B544" s="280" t="s">
        <v>2373</v>
      </c>
      <c r="C544" s="280">
        <v>12.4</v>
      </c>
      <c r="D544" s="283">
        <v>67418</v>
      </c>
      <c r="E544" s="280"/>
      <c r="G544" s="280"/>
      <c r="H544" s="280"/>
      <c r="I544" s="280"/>
      <c r="J544" s="280"/>
      <c r="K544" s="280"/>
      <c r="L544" s="280"/>
      <c r="M544" s="280"/>
      <c r="N544" s="280"/>
    </row>
    <row r="545" spans="1:14">
      <c r="A545" s="279" t="s">
        <v>2715</v>
      </c>
      <c r="B545" s="280" t="s">
        <v>2373</v>
      </c>
      <c r="C545" s="280">
        <v>1.8</v>
      </c>
      <c r="D545" s="283">
        <v>202417</v>
      </c>
      <c r="E545" s="280"/>
      <c r="G545" s="280"/>
      <c r="H545" s="280"/>
      <c r="I545" s="280"/>
      <c r="J545" s="280"/>
      <c r="K545" s="280"/>
      <c r="L545" s="280"/>
      <c r="M545" s="280"/>
      <c r="N545" s="280"/>
    </row>
    <row r="546" spans="1:14">
      <c r="A546" s="279" t="s">
        <v>2716</v>
      </c>
      <c r="B546" s="280" t="s">
        <v>2373</v>
      </c>
      <c r="C546" s="280">
        <v>7.4</v>
      </c>
      <c r="D546" s="283">
        <v>78125</v>
      </c>
      <c r="E546" s="280"/>
      <c r="G546" s="280"/>
      <c r="H546" s="280"/>
      <c r="I546" s="280"/>
      <c r="J546" s="280"/>
      <c r="K546" s="280"/>
      <c r="L546" s="280"/>
      <c r="M546" s="280"/>
      <c r="N546" s="280"/>
    </row>
    <row r="547" spans="1:14">
      <c r="A547" s="279" t="s">
        <v>2717</v>
      </c>
      <c r="B547" s="280" t="s">
        <v>2373</v>
      </c>
      <c r="C547" s="280">
        <v>6.3</v>
      </c>
      <c r="D547" s="283">
        <v>105745</v>
      </c>
      <c r="E547" s="280"/>
      <c r="G547" s="280"/>
      <c r="H547" s="280"/>
      <c r="I547" s="280"/>
      <c r="J547" s="280"/>
      <c r="K547" s="280"/>
      <c r="L547" s="280"/>
      <c r="M547" s="280"/>
      <c r="N547" s="280"/>
    </row>
    <row r="548" spans="1:14">
      <c r="A548" s="279" t="s">
        <v>2718</v>
      </c>
      <c r="B548" s="280" t="s">
        <v>2373</v>
      </c>
      <c r="C548" s="280">
        <v>4.3</v>
      </c>
      <c r="D548" s="283">
        <v>225556</v>
      </c>
      <c r="E548" s="280"/>
      <c r="G548" s="280"/>
      <c r="H548" s="280"/>
      <c r="I548" s="280"/>
      <c r="J548" s="280"/>
      <c r="K548" s="280"/>
      <c r="L548" s="280"/>
      <c r="M548" s="280"/>
      <c r="N548" s="280"/>
    </row>
    <row r="549" spans="1:14">
      <c r="A549" s="279" t="s">
        <v>2719</v>
      </c>
      <c r="B549" s="280" t="s">
        <v>2373</v>
      </c>
      <c r="C549" s="280">
        <v>4.5999999999999996</v>
      </c>
      <c r="D549" s="283">
        <v>130298</v>
      </c>
      <c r="E549" s="280"/>
      <c r="G549" s="280"/>
      <c r="H549" s="280"/>
      <c r="I549" s="280"/>
      <c r="J549" s="280"/>
      <c r="K549" s="280"/>
      <c r="L549" s="280"/>
      <c r="M549" s="280"/>
      <c r="N549" s="280"/>
    </row>
    <row r="550" spans="1:14">
      <c r="A550" s="279" t="s">
        <v>2720</v>
      </c>
      <c r="B550" s="280" t="s">
        <v>2373</v>
      </c>
      <c r="C550" s="280">
        <v>7.7</v>
      </c>
      <c r="D550" s="283">
        <v>85755</v>
      </c>
      <c r="E550" s="280"/>
      <c r="G550" s="280"/>
      <c r="H550" s="280"/>
      <c r="I550" s="280"/>
      <c r="J550" s="280"/>
      <c r="K550" s="280"/>
      <c r="L550" s="280"/>
      <c r="M550" s="280"/>
      <c r="N550" s="280"/>
    </row>
    <row r="551" spans="1:14">
      <c r="A551" s="279" t="s">
        <v>2721</v>
      </c>
      <c r="B551" s="280" t="s">
        <v>2373</v>
      </c>
      <c r="C551" s="280">
        <v>8.5</v>
      </c>
      <c r="D551" s="283">
        <v>141518</v>
      </c>
      <c r="E551" s="280"/>
      <c r="G551" s="280"/>
      <c r="H551" s="280"/>
      <c r="I551" s="280"/>
      <c r="J551" s="280"/>
      <c r="K551" s="280"/>
      <c r="L551" s="280"/>
      <c r="M551" s="280"/>
      <c r="N551" s="280"/>
    </row>
    <row r="552" spans="1:14">
      <c r="A552" s="279" t="s">
        <v>2722</v>
      </c>
      <c r="B552" s="280" t="s">
        <v>2373</v>
      </c>
      <c r="C552" s="280">
        <v>4.0999999999999996</v>
      </c>
      <c r="D552" s="283">
        <v>107494</v>
      </c>
      <c r="E552" s="280"/>
      <c r="G552" s="280"/>
      <c r="H552" s="280"/>
      <c r="I552" s="280"/>
      <c r="J552" s="280"/>
      <c r="K552" s="280"/>
      <c r="L552" s="280"/>
      <c r="M552" s="280"/>
      <c r="N552" s="280"/>
    </row>
    <row r="553" spans="1:14">
      <c r="A553" s="279" t="s">
        <v>2723</v>
      </c>
      <c r="B553" s="280" t="s">
        <v>2373</v>
      </c>
      <c r="C553" s="280">
        <v>2.6</v>
      </c>
      <c r="D553" s="283">
        <v>159953</v>
      </c>
      <c r="E553" s="280"/>
      <c r="G553" s="280"/>
      <c r="H553" s="280"/>
      <c r="I553" s="280"/>
      <c r="J553" s="280"/>
      <c r="K553" s="280"/>
      <c r="L553" s="280"/>
      <c r="M553" s="280"/>
      <c r="N553" s="280"/>
    </row>
    <row r="554" spans="1:14">
      <c r="A554" s="279" t="s">
        <v>2724</v>
      </c>
      <c r="B554" s="280" t="s">
        <v>2373</v>
      </c>
      <c r="C554" s="280">
        <v>2.5</v>
      </c>
      <c r="D554" s="283">
        <v>156935</v>
      </c>
      <c r="E554" s="280"/>
      <c r="G554" s="280"/>
      <c r="H554" s="280"/>
      <c r="I554" s="280"/>
      <c r="J554" s="280"/>
      <c r="K554" s="280"/>
      <c r="L554" s="280"/>
      <c r="M554" s="280"/>
      <c r="N554" s="280"/>
    </row>
    <row r="555" spans="1:14">
      <c r="A555" s="279" t="s">
        <v>2725</v>
      </c>
      <c r="B555" s="280" t="s">
        <v>2373</v>
      </c>
      <c r="C555" s="280">
        <v>8.9</v>
      </c>
      <c r="D555" s="283">
        <v>75319</v>
      </c>
      <c r="E555" s="280"/>
      <c r="G555" s="280"/>
      <c r="H555" s="280"/>
      <c r="I555" s="280"/>
      <c r="J555" s="280"/>
      <c r="K555" s="280"/>
      <c r="L555" s="280"/>
      <c r="M555" s="280"/>
      <c r="N555" s="280"/>
    </row>
    <row r="556" spans="1:14">
      <c r="A556" s="279" t="s">
        <v>2726</v>
      </c>
      <c r="B556" s="280" t="s">
        <v>2373</v>
      </c>
      <c r="C556" s="280">
        <v>5</v>
      </c>
      <c r="D556" s="283">
        <v>109238</v>
      </c>
      <c r="E556" s="280"/>
      <c r="G556" s="280"/>
      <c r="H556" s="280"/>
      <c r="I556" s="280"/>
      <c r="J556" s="280"/>
      <c r="K556" s="280"/>
      <c r="L556" s="280"/>
      <c r="M556" s="280"/>
      <c r="N556" s="280"/>
    </row>
    <row r="557" spans="1:14">
      <c r="A557" s="279" t="s">
        <v>2727</v>
      </c>
      <c r="B557" s="280" t="s">
        <v>2373</v>
      </c>
      <c r="C557" s="280">
        <v>1.3</v>
      </c>
      <c r="D557" s="283">
        <v>145918</v>
      </c>
      <c r="E557" s="280"/>
      <c r="G557" s="280"/>
      <c r="H557" s="280"/>
      <c r="I557" s="280"/>
      <c r="J557" s="280"/>
      <c r="K557" s="280"/>
      <c r="L557" s="280"/>
      <c r="M557" s="280"/>
      <c r="N557" s="280"/>
    </row>
    <row r="558" spans="1:14">
      <c r="A558" s="279" t="s">
        <v>2728</v>
      </c>
      <c r="B558" s="280" t="s">
        <v>2373</v>
      </c>
      <c r="C558" s="280">
        <v>13.9</v>
      </c>
      <c r="D558" s="283">
        <v>101067</v>
      </c>
      <c r="E558" s="280"/>
      <c r="G558" s="280"/>
      <c r="H558" s="280"/>
      <c r="I558" s="280"/>
      <c r="J558" s="280"/>
      <c r="K558" s="280"/>
      <c r="L558" s="280"/>
      <c r="M558" s="280"/>
      <c r="N558" s="280"/>
    </row>
    <row r="559" spans="1:14">
      <c r="A559" s="279" t="s">
        <v>2729</v>
      </c>
      <c r="B559" s="280" t="s">
        <v>2373</v>
      </c>
      <c r="C559" s="280">
        <v>6.6</v>
      </c>
      <c r="D559" s="283">
        <v>111359</v>
      </c>
      <c r="E559" s="280"/>
      <c r="G559" s="280"/>
      <c r="H559" s="280"/>
      <c r="I559" s="280"/>
      <c r="J559" s="280"/>
      <c r="K559" s="280"/>
      <c r="L559" s="280"/>
      <c r="M559" s="280"/>
      <c r="N559" s="280"/>
    </row>
    <row r="560" spans="1:14">
      <c r="A560" s="279" t="s">
        <v>2730</v>
      </c>
      <c r="B560" s="280" t="s">
        <v>2373</v>
      </c>
      <c r="C560" s="280">
        <v>2.7</v>
      </c>
      <c r="D560" s="283">
        <v>146375</v>
      </c>
      <c r="E560" s="280"/>
      <c r="G560" s="280"/>
      <c r="H560" s="280"/>
      <c r="I560" s="280"/>
      <c r="J560" s="280"/>
      <c r="K560" s="280"/>
      <c r="L560" s="280"/>
      <c r="M560" s="280"/>
      <c r="N560" s="280"/>
    </row>
    <row r="561" spans="1:14">
      <c r="A561" s="279" t="s">
        <v>2731</v>
      </c>
      <c r="B561" s="280" t="s">
        <v>2373</v>
      </c>
      <c r="C561" s="280">
        <v>5.5</v>
      </c>
      <c r="D561" s="283">
        <v>114970</v>
      </c>
      <c r="E561" s="280"/>
      <c r="G561" s="280"/>
      <c r="H561" s="280"/>
      <c r="I561" s="280"/>
      <c r="J561" s="280"/>
      <c r="K561" s="280"/>
      <c r="L561" s="280"/>
      <c r="M561" s="280"/>
      <c r="N561" s="280"/>
    </row>
    <row r="562" spans="1:14">
      <c r="A562" s="279" t="s">
        <v>2732</v>
      </c>
      <c r="B562" s="280" t="s">
        <v>2373</v>
      </c>
      <c r="C562" s="280">
        <v>6</v>
      </c>
      <c r="D562" s="283">
        <v>108688</v>
      </c>
      <c r="E562" s="280"/>
      <c r="G562" s="280"/>
      <c r="H562" s="280"/>
      <c r="I562" s="280"/>
      <c r="J562" s="280"/>
      <c r="K562" s="280"/>
      <c r="L562" s="280"/>
      <c r="M562" s="280"/>
      <c r="N562" s="280"/>
    </row>
    <row r="563" spans="1:14">
      <c r="A563" s="279" t="s">
        <v>2733</v>
      </c>
      <c r="B563" s="280" t="s">
        <v>2373</v>
      </c>
      <c r="C563" s="280">
        <v>7.1</v>
      </c>
      <c r="D563" s="283">
        <v>86424</v>
      </c>
      <c r="E563" s="280"/>
      <c r="G563" s="280"/>
      <c r="H563" s="280"/>
      <c r="I563" s="280"/>
      <c r="J563" s="280"/>
      <c r="K563" s="280"/>
      <c r="L563" s="280"/>
      <c r="M563" s="280"/>
      <c r="N563" s="280"/>
    </row>
    <row r="564" spans="1:14">
      <c r="A564" s="279" t="s">
        <v>2734</v>
      </c>
      <c r="B564" s="280" t="s">
        <v>2373</v>
      </c>
      <c r="C564" s="280">
        <v>5.5</v>
      </c>
      <c r="D564" s="283">
        <v>88969</v>
      </c>
      <c r="E564" s="280"/>
      <c r="G564" s="280"/>
      <c r="H564" s="280"/>
      <c r="I564" s="280"/>
      <c r="J564" s="280"/>
      <c r="K564" s="280"/>
      <c r="L564" s="280"/>
      <c r="M564" s="280"/>
      <c r="N564" s="280"/>
    </row>
    <row r="565" spans="1:14">
      <c r="A565" s="279" t="s">
        <v>2735</v>
      </c>
      <c r="B565" s="280" t="s">
        <v>2373</v>
      </c>
      <c r="C565" s="280">
        <v>13.9</v>
      </c>
      <c r="D565" s="283">
        <v>60469</v>
      </c>
      <c r="E565" s="280"/>
      <c r="G565" s="280"/>
      <c r="H565" s="280"/>
      <c r="I565" s="280"/>
      <c r="J565" s="280"/>
      <c r="K565" s="280"/>
      <c r="L565" s="280"/>
      <c r="M565" s="280"/>
      <c r="N565" s="280"/>
    </row>
    <row r="566" spans="1:14">
      <c r="A566" s="279" t="s">
        <v>2736</v>
      </c>
      <c r="B566" s="280" t="s">
        <v>2373</v>
      </c>
      <c r="C566" s="280">
        <v>11.9</v>
      </c>
      <c r="D566" s="283">
        <v>122839</v>
      </c>
      <c r="E566" s="280"/>
      <c r="G566" s="280"/>
      <c r="H566" s="280"/>
      <c r="I566" s="280"/>
      <c r="J566" s="280"/>
      <c r="K566" s="280"/>
      <c r="L566" s="280"/>
      <c r="M566" s="280"/>
      <c r="N566" s="280"/>
    </row>
    <row r="567" spans="1:14">
      <c r="A567" s="279" t="s">
        <v>2737</v>
      </c>
      <c r="B567" s="280" t="s">
        <v>2373</v>
      </c>
      <c r="C567" s="280">
        <v>28.9</v>
      </c>
      <c r="D567" s="283">
        <v>66472</v>
      </c>
      <c r="E567" s="280"/>
      <c r="G567" s="280"/>
      <c r="H567" s="280"/>
      <c r="I567" s="280"/>
      <c r="J567" s="280"/>
      <c r="K567" s="280"/>
      <c r="L567" s="280"/>
      <c r="M567" s="280"/>
      <c r="N567" s="280"/>
    </row>
    <row r="568" spans="1:14">
      <c r="A568" s="279" t="s">
        <v>2738</v>
      </c>
      <c r="B568" s="280" t="s">
        <v>2373</v>
      </c>
      <c r="C568" s="280">
        <v>13.3</v>
      </c>
      <c r="D568" s="283">
        <v>37078</v>
      </c>
      <c r="E568" s="280"/>
      <c r="G568" s="280"/>
      <c r="H568" s="280"/>
      <c r="I568" s="280"/>
      <c r="J568" s="280"/>
      <c r="K568" s="280"/>
      <c r="L568" s="280"/>
      <c r="M568" s="280"/>
      <c r="N568" s="280"/>
    </row>
    <row r="569" spans="1:14">
      <c r="A569" s="279" t="s">
        <v>2739</v>
      </c>
      <c r="B569" s="280" t="s">
        <v>2373</v>
      </c>
      <c r="C569" s="280">
        <v>8.8000000000000007</v>
      </c>
      <c r="D569" s="283">
        <v>86250</v>
      </c>
      <c r="E569" s="280"/>
      <c r="G569" s="280"/>
      <c r="H569" s="280"/>
      <c r="I569" s="280"/>
      <c r="J569" s="280"/>
      <c r="K569" s="280"/>
      <c r="L569" s="280"/>
      <c r="M569" s="280"/>
      <c r="N569" s="280"/>
    </row>
    <row r="570" spans="1:14">
      <c r="A570" s="279" t="s">
        <v>2740</v>
      </c>
      <c r="B570" s="280" t="s">
        <v>2373</v>
      </c>
      <c r="C570" s="280">
        <v>14.9</v>
      </c>
      <c r="D570" s="283">
        <v>55427</v>
      </c>
      <c r="E570" s="280"/>
      <c r="G570" s="280"/>
      <c r="H570" s="280"/>
      <c r="I570" s="280"/>
      <c r="J570" s="280"/>
      <c r="K570" s="280"/>
      <c r="L570" s="280"/>
      <c r="M570" s="280"/>
      <c r="N570" s="280"/>
    </row>
    <row r="571" spans="1:14">
      <c r="A571" s="279" t="s">
        <v>2741</v>
      </c>
      <c r="B571" s="280" t="s">
        <v>2373</v>
      </c>
      <c r="C571" s="280">
        <v>6.7</v>
      </c>
      <c r="D571" s="283">
        <v>79286</v>
      </c>
      <c r="E571" s="280"/>
      <c r="G571" s="280"/>
      <c r="H571" s="280"/>
      <c r="I571" s="280"/>
      <c r="J571" s="280"/>
      <c r="K571" s="280"/>
      <c r="L571" s="280"/>
      <c r="M571" s="280"/>
      <c r="N571" s="280"/>
    </row>
    <row r="572" spans="1:14">
      <c r="A572" s="279" t="s">
        <v>2742</v>
      </c>
      <c r="B572" s="280" t="s">
        <v>2373</v>
      </c>
      <c r="C572" s="280" t="s">
        <v>609</v>
      </c>
      <c r="D572" s="283" t="s">
        <v>609</v>
      </c>
      <c r="E572" s="280"/>
      <c r="G572" s="280"/>
      <c r="H572" s="280"/>
      <c r="I572" s="280"/>
      <c r="J572" s="280"/>
      <c r="K572" s="280"/>
      <c r="L572" s="280"/>
      <c r="M572" s="280"/>
      <c r="N572" s="280"/>
    </row>
    <row r="573" spans="1:14">
      <c r="A573" s="279" t="s">
        <v>2743</v>
      </c>
      <c r="B573" s="280" t="s">
        <v>2373</v>
      </c>
      <c r="C573" s="280" t="s">
        <v>609</v>
      </c>
      <c r="D573" s="283" t="s">
        <v>609</v>
      </c>
      <c r="E573" s="280"/>
      <c r="G573" s="280"/>
      <c r="H573" s="280"/>
      <c r="I573" s="280"/>
      <c r="J573" s="280"/>
      <c r="K573" s="280"/>
      <c r="L573" s="280"/>
      <c r="M573" s="280"/>
      <c r="N573" s="280"/>
    </row>
    <row r="574" spans="1:14">
      <c r="A574" s="279" t="s">
        <v>2744</v>
      </c>
      <c r="B574" s="280" t="s">
        <v>2373</v>
      </c>
      <c r="C574" s="280">
        <v>16.3</v>
      </c>
      <c r="D574" s="283">
        <v>70250</v>
      </c>
      <c r="E574" s="280"/>
      <c r="G574" s="280"/>
      <c r="H574" s="280"/>
      <c r="I574" s="280"/>
      <c r="J574" s="280"/>
      <c r="K574" s="280"/>
      <c r="L574" s="280"/>
      <c r="M574" s="280"/>
      <c r="N574" s="280"/>
    </row>
    <row r="575" spans="1:14">
      <c r="A575" s="279" t="s">
        <v>2745</v>
      </c>
      <c r="B575" s="280" t="s">
        <v>2373</v>
      </c>
      <c r="C575" s="280" t="s">
        <v>609</v>
      </c>
      <c r="D575" s="283" t="s">
        <v>609</v>
      </c>
      <c r="E575" s="280"/>
      <c r="G575" s="280"/>
      <c r="H575" s="280"/>
      <c r="I575" s="280"/>
      <c r="J575" s="280"/>
      <c r="K575" s="280"/>
      <c r="L575" s="280"/>
      <c r="M575" s="280"/>
      <c r="N575" s="280"/>
    </row>
    <row r="576" spans="1:14">
      <c r="A576" s="279" t="s">
        <v>2746</v>
      </c>
      <c r="B576" s="280" t="s">
        <v>2373</v>
      </c>
      <c r="C576" s="280">
        <v>0</v>
      </c>
      <c r="D576" s="283" t="s">
        <v>609</v>
      </c>
      <c r="E576" s="280"/>
      <c r="G576" s="280"/>
      <c r="H576" s="280"/>
      <c r="I576" s="280"/>
      <c r="J576" s="280"/>
      <c r="K576" s="280"/>
      <c r="L576" s="280"/>
      <c r="M576" s="280"/>
      <c r="N576" s="280"/>
    </row>
    <row r="577" spans="1:14">
      <c r="A577" s="279" t="s">
        <v>2747</v>
      </c>
      <c r="B577" s="280" t="s">
        <v>2373</v>
      </c>
      <c r="C577" s="280">
        <v>24.8</v>
      </c>
      <c r="D577" s="283">
        <v>60000</v>
      </c>
      <c r="E577" s="280"/>
      <c r="G577" s="280"/>
      <c r="H577" s="280"/>
      <c r="I577" s="280"/>
      <c r="J577" s="280"/>
      <c r="K577" s="280"/>
      <c r="L577" s="280"/>
      <c r="M577" s="280"/>
      <c r="N577" s="280"/>
    </row>
    <row r="578" spans="1:14">
      <c r="A578" s="279" t="s">
        <v>2748</v>
      </c>
      <c r="B578" s="280" t="s">
        <v>2749</v>
      </c>
      <c r="C578" s="280">
        <v>16.399999999999999</v>
      </c>
      <c r="D578" s="283">
        <v>49435</v>
      </c>
      <c r="E578" s="280"/>
      <c r="G578" s="280"/>
      <c r="H578" s="280"/>
      <c r="I578" s="280"/>
      <c r="J578" s="280"/>
      <c r="K578" s="280"/>
      <c r="L578" s="280"/>
      <c r="M578" s="280"/>
      <c r="N578" s="280"/>
    </row>
    <row r="579" spans="1:14">
      <c r="A579" s="279" t="s">
        <v>2750</v>
      </c>
      <c r="B579" s="280" t="s">
        <v>2749</v>
      </c>
      <c r="C579" s="280">
        <v>0.6</v>
      </c>
      <c r="D579" s="283">
        <v>117096</v>
      </c>
      <c r="E579" s="280"/>
      <c r="G579" s="280"/>
      <c r="H579" s="280"/>
      <c r="I579" s="280"/>
      <c r="J579" s="280"/>
      <c r="K579" s="280"/>
      <c r="L579" s="280"/>
      <c r="M579" s="280"/>
      <c r="N579" s="280"/>
    </row>
    <row r="580" spans="1:14">
      <c r="A580" s="279" t="s">
        <v>2751</v>
      </c>
      <c r="B580" s="280" t="s">
        <v>2749</v>
      </c>
      <c r="C580" s="280">
        <v>11.9</v>
      </c>
      <c r="D580" s="283">
        <v>65708</v>
      </c>
      <c r="E580" s="280"/>
      <c r="G580" s="280"/>
      <c r="H580" s="280"/>
      <c r="I580" s="280"/>
      <c r="J580" s="280"/>
      <c r="K580" s="280"/>
      <c r="L580" s="280"/>
      <c r="M580" s="280"/>
      <c r="N580" s="280"/>
    </row>
    <row r="581" spans="1:14">
      <c r="A581" s="279" t="s">
        <v>2752</v>
      </c>
      <c r="B581" s="280" t="s">
        <v>2749</v>
      </c>
      <c r="C581" s="280">
        <v>7.6</v>
      </c>
      <c r="D581" s="283">
        <v>103307</v>
      </c>
      <c r="E581" s="280"/>
      <c r="G581" s="280"/>
      <c r="H581" s="280"/>
      <c r="I581" s="280"/>
      <c r="J581" s="280"/>
      <c r="K581" s="280"/>
      <c r="L581" s="280"/>
      <c r="M581" s="280"/>
      <c r="N581" s="280"/>
    </row>
    <row r="582" spans="1:14">
      <c r="A582" s="279" t="s">
        <v>2753</v>
      </c>
      <c r="B582" s="280" t="s">
        <v>2754</v>
      </c>
      <c r="C582" s="280">
        <v>1.6</v>
      </c>
      <c r="D582" s="283">
        <v>80625</v>
      </c>
      <c r="E582" s="280"/>
      <c r="G582" s="280"/>
      <c r="H582" s="280"/>
      <c r="I582" s="280"/>
      <c r="J582" s="280"/>
      <c r="K582" s="280"/>
      <c r="L582" s="280"/>
      <c r="M582" s="280"/>
      <c r="N582" s="280"/>
    </row>
    <row r="583" spans="1:14">
      <c r="A583" s="279" t="s">
        <v>2755</v>
      </c>
      <c r="B583" s="280" t="s">
        <v>2756</v>
      </c>
      <c r="C583" s="280">
        <v>10.7</v>
      </c>
      <c r="D583" s="283">
        <v>59926</v>
      </c>
      <c r="E583" s="280"/>
      <c r="G583" s="280"/>
      <c r="H583" s="280"/>
      <c r="I583" s="280"/>
      <c r="J583" s="280"/>
      <c r="K583" s="280"/>
      <c r="L583" s="280"/>
      <c r="M583" s="280"/>
      <c r="N583" s="280"/>
    </row>
    <row r="584" spans="1:14">
      <c r="A584" s="279" t="s">
        <v>2757</v>
      </c>
      <c r="B584" s="280" t="s">
        <v>2756</v>
      </c>
      <c r="C584" s="280">
        <v>15.7</v>
      </c>
      <c r="D584" s="283">
        <v>56593</v>
      </c>
      <c r="E584" s="280"/>
      <c r="G584" s="280"/>
      <c r="H584" s="280"/>
      <c r="I584" s="280"/>
      <c r="J584" s="280"/>
      <c r="K584" s="280"/>
      <c r="L584" s="280"/>
      <c r="M584" s="280"/>
      <c r="N584" s="280"/>
    </row>
    <row r="585" spans="1:14">
      <c r="A585" s="279" t="s">
        <v>2758</v>
      </c>
      <c r="B585" s="280" t="s">
        <v>2756</v>
      </c>
      <c r="C585" s="280">
        <v>4.5</v>
      </c>
      <c r="D585" s="283">
        <v>75188</v>
      </c>
      <c r="E585" s="280"/>
      <c r="G585" s="280"/>
      <c r="H585" s="280"/>
      <c r="I585" s="280"/>
      <c r="J585" s="280"/>
      <c r="K585" s="280"/>
      <c r="L585" s="280"/>
      <c r="M585" s="280"/>
      <c r="N585" s="280"/>
    </row>
    <row r="586" spans="1:14">
      <c r="A586" s="279" t="s">
        <v>2759</v>
      </c>
      <c r="B586" s="280" t="s">
        <v>2756</v>
      </c>
      <c r="C586" s="280">
        <v>3.4</v>
      </c>
      <c r="D586" s="283">
        <v>76250</v>
      </c>
      <c r="E586" s="280"/>
      <c r="G586" s="280"/>
      <c r="H586" s="280"/>
      <c r="I586" s="280"/>
      <c r="J586" s="280"/>
      <c r="K586" s="280"/>
      <c r="L586" s="280"/>
      <c r="M586" s="280"/>
      <c r="N586" s="280"/>
    </row>
    <row r="587" spans="1:14">
      <c r="A587" s="279" t="s">
        <v>2760</v>
      </c>
      <c r="B587" s="280" t="s">
        <v>2756</v>
      </c>
      <c r="C587" s="280">
        <v>25.9</v>
      </c>
      <c r="D587" s="283">
        <v>49414</v>
      </c>
      <c r="E587" s="280"/>
      <c r="G587" s="280"/>
      <c r="H587" s="280"/>
      <c r="I587" s="280"/>
      <c r="J587" s="280"/>
      <c r="K587" s="280"/>
      <c r="L587" s="280"/>
      <c r="M587" s="280"/>
      <c r="N587" s="280"/>
    </row>
    <row r="588" spans="1:14">
      <c r="A588" s="279" t="s">
        <v>2761</v>
      </c>
      <c r="B588" s="280" t="s">
        <v>2756</v>
      </c>
      <c r="C588" s="280">
        <v>15.5</v>
      </c>
      <c r="D588" s="283">
        <v>72017</v>
      </c>
      <c r="E588" s="280"/>
      <c r="G588" s="280"/>
      <c r="H588" s="280"/>
      <c r="I588" s="280"/>
      <c r="J588" s="280"/>
      <c r="K588" s="280"/>
      <c r="L588" s="280"/>
      <c r="M588" s="280"/>
      <c r="N588" s="280"/>
    </row>
    <row r="589" spans="1:14">
      <c r="A589" s="279" t="s">
        <v>2762</v>
      </c>
      <c r="B589" s="280" t="s">
        <v>2756</v>
      </c>
      <c r="C589" s="280">
        <v>7.1</v>
      </c>
      <c r="D589" s="283">
        <v>56354</v>
      </c>
      <c r="E589" s="280"/>
      <c r="G589" s="280"/>
      <c r="H589" s="280"/>
      <c r="I589" s="280"/>
      <c r="J589" s="280"/>
      <c r="K589" s="280"/>
      <c r="L589" s="280"/>
      <c r="M589" s="280"/>
      <c r="N589" s="280"/>
    </row>
    <row r="590" spans="1:14">
      <c r="A590" s="279" t="s">
        <v>2763</v>
      </c>
      <c r="B590" s="280" t="s">
        <v>2764</v>
      </c>
      <c r="C590" s="280">
        <v>16.5</v>
      </c>
      <c r="D590" s="283">
        <v>55233</v>
      </c>
      <c r="E590" s="280"/>
      <c r="G590" s="280"/>
      <c r="H590" s="280"/>
      <c r="I590" s="280"/>
      <c r="J590" s="280"/>
      <c r="K590" s="280"/>
      <c r="L590" s="280"/>
      <c r="M590" s="280"/>
      <c r="N590" s="280"/>
    </row>
    <row r="591" spans="1:14">
      <c r="A591" s="279" t="s">
        <v>2765</v>
      </c>
      <c r="B591" s="280" t="s">
        <v>2764</v>
      </c>
      <c r="C591" s="280">
        <v>42.1</v>
      </c>
      <c r="D591" s="283">
        <v>27391</v>
      </c>
      <c r="E591" s="280"/>
      <c r="G591" s="280"/>
      <c r="H591" s="280"/>
      <c r="I591" s="280"/>
      <c r="J591" s="280"/>
      <c r="K591" s="280"/>
      <c r="L591" s="280"/>
      <c r="M591" s="280"/>
      <c r="N591" s="280"/>
    </row>
    <row r="592" spans="1:14">
      <c r="A592" s="279" t="s">
        <v>2766</v>
      </c>
      <c r="B592" s="280" t="s">
        <v>2764</v>
      </c>
      <c r="C592" s="280">
        <v>54.3</v>
      </c>
      <c r="D592" s="283">
        <v>22031</v>
      </c>
      <c r="E592" s="280"/>
      <c r="G592" s="280"/>
      <c r="H592" s="280"/>
      <c r="I592" s="280"/>
      <c r="J592" s="280"/>
      <c r="K592" s="280"/>
      <c r="L592" s="280"/>
      <c r="M592" s="280"/>
      <c r="N592" s="280"/>
    </row>
    <row r="593" spans="1:14">
      <c r="A593" s="279" t="s">
        <v>2767</v>
      </c>
      <c r="B593" s="280" t="s">
        <v>2764</v>
      </c>
      <c r="C593" s="280">
        <v>51.5</v>
      </c>
      <c r="D593" s="283">
        <v>29821</v>
      </c>
      <c r="E593" s="280"/>
      <c r="G593" s="280"/>
      <c r="H593" s="280"/>
      <c r="I593" s="280"/>
      <c r="J593" s="280"/>
      <c r="K593" s="280"/>
      <c r="L593" s="280"/>
      <c r="M593" s="280"/>
      <c r="N593" s="280"/>
    </row>
    <row r="594" spans="1:14">
      <c r="A594" s="279" t="s">
        <v>2768</v>
      </c>
      <c r="B594" s="280" t="s">
        <v>2764</v>
      </c>
      <c r="C594" s="280">
        <v>19.8</v>
      </c>
      <c r="D594" s="283">
        <v>49944</v>
      </c>
      <c r="E594" s="280"/>
      <c r="G594" s="280"/>
      <c r="H594" s="280"/>
      <c r="I594" s="280"/>
      <c r="J594" s="280"/>
      <c r="K594" s="280"/>
      <c r="L594" s="280"/>
      <c r="M594" s="280"/>
      <c r="N594" s="280"/>
    </row>
    <row r="595" spans="1:14">
      <c r="A595" s="279" t="s">
        <v>2769</v>
      </c>
      <c r="B595" s="280" t="s">
        <v>2764</v>
      </c>
      <c r="C595" s="280">
        <v>27.5</v>
      </c>
      <c r="D595" s="283">
        <v>34336</v>
      </c>
      <c r="E595" s="280"/>
      <c r="G595" s="280"/>
      <c r="H595" s="280"/>
      <c r="I595" s="280"/>
      <c r="J595" s="280"/>
      <c r="K595" s="280"/>
      <c r="L595" s="280"/>
      <c r="M595" s="280"/>
      <c r="N595" s="280"/>
    </row>
    <row r="596" spans="1:14">
      <c r="A596" s="279" t="s">
        <v>2770</v>
      </c>
      <c r="B596" s="280" t="s">
        <v>2764</v>
      </c>
      <c r="C596" s="280">
        <v>15.6</v>
      </c>
      <c r="D596" s="283">
        <v>63039</v>
      </c>
      <c r="E596" s="280"/>
      <c r="G596" s="280"/>
      <c r="H596" s="280"/>
      <c r="I596" s="280"/>
      <c r="J596" s="280"/>
      <c r="K596" s="280"/>
      <c r="L596" s="280"/>
      <c r="M596" s="280"/>
      <c r="N596" s="280"/>
    </row>
    <row r="597" spans="1:14">
      <c r="A597" s="279" t="s">
        <v>2771</v>
      </c>
      <c r="B597" s="280" t="s">
        <v>2764</v>
      </c>
      <c r="C597" s="280">
        <v>7.6</v>
      </c>
      <c r="D597" s="283">
        <v>89310</v>
      </c>
      <c r="E597" s="280"/>
      <c r="G597" s="280"/>
      <c r="H597" s="280"/>
      <c r="I597" s="280"/>
      <c r="J597" s="280"/>
      <c r="K597" s="280"/>
      <c r="L597" s="280"/>
      <c r="M597" s="280"/>
      <c r="N597" s="280"/>
    </row>
    <row r="598" spans="1:14">
      <c r="A598" s="279" t="s">
        <v>2772</v>
      </c>
      <c r="B598" s="280" t="s">
        <v>2764</v>
      </c>
      <c r="C598" s="280">
        <v>16.5</v>
      </c>
      <c r="D598" s="283">
        <v>56125</v>
      </c>
      <c r="E598" s="280"/>
      <c r="G598" s="280"/>
      <c r="H598" s="280"/>
      <c r="I598" s="280"/>
      <c r="J598" s="280"/>
      <c r="K598" s="280"/>
      <c r="L598" s="280"/>
      <c r="M598" s="280"/>
      <c r="N598" s="280"/>
    </row>
    <row r="599" spans="1:14">
      <c r="A599" s="279" t="s">
        <v>2773</v>
      </c>
      <c r="B599" s="280" t="s">
        <v>2764</v>
      </c>
      <c r="C599" s="280">
        <v>4</v>
      </c>
      <c r="D599" s="283">
        <v>82708</v>
      </c>
      <c r="E599" s="280"/>
      <c r="G599" s="280"/>
      <c r="H599" s="280"/>
      <c r="I599" s="280"/>
      <c r="J599" s="280"/>
      <c r="K599" s="280"/>
      <c r="L599" s="280"/>
      <c r="M599" s="280"/>
      <c r="N599" s="280"/>
    </row>
    <row r="600" spans="1:14">
      <c r="A600" s="279" t="s">
        <v>2774</v>
      </c>
      <c r="B600" s="280" t="s">
        <v>2764</v>
      </c>
      <c r="C600" s="280">
        <v>35.299999999999997</v>
      </c>
      <c r="D600" s="283">
        <v>51194</v>
      </c>
      <c r="E600" s="280"/>
      <c r="G600" s="280"/>
      <c r="H600" s="280"/>
      <c r="I600" s="280"/>
      <c r="J600" s="280"/>
      <c r="K600" s="280"/>
      <c r="L600" s="280"/>
      <c r="M600" s="280"/>
      <c r="N600" s="280"/>
    </row>
    <row r="601" spans="1:14">
      <c r="A601" s="279" t="s">
        <v>2775</v>
      </c>
      <c r="B601" s="280" t="s">
        <v>2764</v>
      </c>
      <c r="C601" s="280">
        <v>12.1</v>
      </c>
      <c r="D601" s="283">
        <v>48835</v>
      </c>
      <c r="E601" s="280"/>
      <c r="G601" s="280"/>
      <c r="H601" s="280"/>
      <c r="I601" s="280"/>
      <c r="J601" s="280"/>
      <c r="K601" s="280"/>
      <c r="L601" s="280"/>
      <c r="M601" s="280"/>
      <c r="N601" s="280"/>
    </row>
    <row r="602" spans="1:14">
      <c r="A602" s="279" t="s">
        <v>2776</v>
      </c>
      <c r="B602" s="280" t="s">
        <v>2764</v>
      </c>
      <c r="C602" s="280">
        <v>21.3</v>
      </c>
      <c r="D602" s="283">
        <v>56250</v>
      </c>
      <c r="E602" s="280"/>
      <c r="G602" s="280"/>
      <c r="H602" s="280"/>
      <c r="I602" s="280"/>
      <c r="J602" s="280"/>
      <c r="K602" s="280"/>
      <c r="L602" s="280"/>
      <c r="M602" s="280"/>
      <c r="N602" s="280"/>
    </row>
    <row r="603" spans="1:14">
      <c r="A603" s="279" t="s">
        <v>2777</v>
      </c>
      <c r="B603" s="280" t="s">
        <v>2764</v>
      </c>
      <c r="C603" s="280">
        <v>21.6</v>
      </c>
      <c r="D603" s="283">
        <v>57755</v>
      </c>
      <c r="E603" s="280"/>
      <c r="G603" s="280"/>
      <c r="H603" s="280"/>
      <c r="I603" s="280"/>
      <c r="J603" s="280"/>
      <c r="K603" s="280"/>
      <c r="L603" s="280"/>
      <c r="M603" s="280"/>
      <c r="N603" s="280"/>
    </row>
    <row r="604" spans="1:14">
      <c r="A604" s="279" t="s">
        <v>2778</v>
      </c>
      <c r="B604" s="280" t="s">
        <v>2764</v>
      </c>
      <c r="C604" s="280">
        <v>4.0999999999999996</v>
      </c>
      <c r="D604" s="283">
        <v>152656</v>
      </c>
      <c r="E604" s="280"/>
      <c r="G604" s="280"/>
      <c r="H604" s="280"/>
      <c r="I604" s="280"/>
      <c r="J604" s="280"/>
      <c r="K604" s="280"/>
      <c r="L604" s="280"/>
      <c r="M604" s="280"/>
      <c r="N604" s="280"/>
    </row>
    <row r="605" spans="1:14">
      <c r="A605" s="279" t="s">
        <v>2779</v>
      </c>
      <c r="B605" s="280" t="s">
        <v>2764</v>
      </c>
      <c r="C605" s="280">
        <v>2.2999999999999998</v>
      </c>
      <c r="D605" s="283">
        <v>99987</v>
      </c>
      <c r="E605" s="280"/>
      <c r="G605" s="280"/>
      <c r="H605" s="280"/>
      <c r="I605" s="280"/>
      <c r="J605" s="280"/>
      <c r="K605" s="280"/>
      <c r="L605" s="280"/>
      <c r="M605" s="280"/>
      <c r="N605" s="280"/>
    </row>
    <row r="606" spans="1:14">
      <c r="A606" s="279" t="s">
        <v>2780</v>
      </c>
      <c r="B606" s="280" t="s">
        <v>2764</v>
      </c>
      <c r="C606" s="280">
        <v>14.2</v>
      </c>
      <c r="D606" s="283">
        <v>53352</v>
      </c>
      <c r="E606" s="280"/>
      <c r="G606" s="280"/>
      <c r="H606" s="280"/>
      <c r="I606" s="280"/>
      <c r="J606" s="280"/>
      <c r="K606" s="280"/>
      <c r="L606" s="280"/>
      <c r="M606" s="280"/>
      <c r="N606" s="280"/>
    </row>
    <row r="607" spans="1:14">
      <c r="A607" s="279" t="s">
        <v>2781</v>
      </c>
      <c r="B607" s="280" t="s">
        <v>2764</v>
      </c>
      <c r="C607" s="280">
        <v>13.9</v>
      </c>
      <c r="D607" s="283">
        <v>56772</v>
      </c>
      <c r="E607" s="280"/>
      <c r="G607" s="280"/>
      <c r="H607" s="280"/>
      <c r="I607" s="280"/>
      <c r="J607" s="280"/>
      <c r="K607" s="280"/>
      <c r="L607" s="280"/>
      <c r="M607" s="280"/>
      <c r="N607" s="280"/>
    </row>
    <row r="608" spans="1:14">
      <c r="A608" s="279" t="s">
        <v>2782</v>
      </c>
      <c r="B608" s="280" t="s">
        <v>2764</v>
      </c>
      <c r="C608" s="280">
        <v>12.7</v>
      </c>
      <c r="D608" s="283">
        <v>53125</v>
      </c>
      <c r="E608" s="280"/>
      <c r="G608" s="280"/>
      <c r="H608" s="280"/>
      <c r="I608" s="280"/>
      <c r="J608" s="280"/>
      <c r="K608" s="280"/>
      <c r="L608" s="280"/>
      <c r="M608" s="280"/>
      <c r="N608" s="280"/>
    </row>
    <row r="609" spans="1:14">
      <c r="A609" s="279" t="s">
        <v>2783</v>
      </c>
      <c r="B609" s="280" t="s">
        <v>2764</v>
      </c>
      <c r="C609" s="280">
        <v>12.5</v>
      </c>
      <c r="D609" s="283">
        <v>65068</v>
      </c>
      <c r="E609" s="280"/>
      <c r="G609" s="280"/>
      <c r="H609" s="280"/>
      <c r="I609" s="280"/>
      <c r="J609" s="280"/>
      <c r="K609" s="280"/>
      <c r="L609" s="280"/>
      <c r="M609" s="280"/>
      <c r="N609" s="280"/>
    </row>
    <row r="610" spans="1:14">
      <c r="A610" s="279" t="s">
        <v>2784</v>
      </c>
      <c r="B610" s="280" t="s">
        <v>2764</v>
      </c>
      <c r="C610" s="280">
        <v>11.1</v>
      </c>
      <c r="D610" s="283">
        <v>62846</v>
      </c>
      <c r="E610" s="280"/>
      <c r="G610" s="280"/>
      <c r="H610" s="280"/>
      <c r="I610" s="280"/>
      <c r="J610" s="280"/>
      <c r="K610" s="280"/>
      <c r="L610" s="280"/>
      <c r="M610" s="280"/>
      <c r="N610" s="280"/>
    </row>
    <row r="611" spans="1:14">
      <c r="A611" s="279" t="s">
        <v>2785</v>
      </c>
      <c r="B611" s="280" t="s">
        <v>2764</v>
      </c>
      <c r="C611" s="280">
        <v>15.1</v>
      </c>
      <c r="D611" s="283">
        <v>75069</v>
      </c>
      <c r="E611" s="280"/>
      <c r="G611" s="280"/>
      <c r="H611" s="280"/>
      <c r="I611" s="280"/>
      <c r="J611" s="280"/>
      <c r="K611" s="280"/>
      <c r="L611" s="280"/>
      <c r="M611" s="280"/>
      <c r="N611" s="280"/>
    </row>
    <row r="612" spans="1:14">
      <c r="A612" s="279" t="s">
        <v>2786</v>
      </c>
      <c r="B612" s="280" t="s">
        <v>2764</v>
      </c>
      <c r="C612" s="280">
        <v>13.9</v>
      </c>
      <c r="D612" s="283">
        <v>51004</v>
      </c>
      <c r="E612" s="280"/>
      <c r="G612" s="280"/>
      <c r="H612" s="280"/>
      <c r="I612" s="280"/>
      <c r="J612" s="280"/>
      <c r="K612" s="280"/>
      <c r="L612" s="280"/>
      <c r="M612" s="280"/>
      <c r="N612" s="280"/>
    </row>
    <row r="613" spans="1:14">
      <c r="A613" s="279" t="s">
        <v>2787</v>
      </c>
      <c r="B613" s="280" t="s">
        <v>2764</v>
      </c>
      <c r="C613" s="280">
        <v>17.100000000000001</v>
      </c>
      <c r="D613" s="283">
        <v>54426</v>
      </c>
      <c r="E613" s="280"/>
      <c r="G613" s="280"/>
      <c r="H613" s="280"/>
      <c r="I613" s="280"/>
      <c r="J613" s="280"/>
      <c r="K613" s="280"/>
      <c r="L613" s="280"/>
      <c r="M613" s="280"/>
      <c r="N613" s="280"/>
    </row>
    <row r="614" spans="1:14">
      <c r="A614" s="279" t="s">
        <v>2788</v>
      </c>
      <c r="B614" s="280" t="s">
        <v>2764</v>
      </c>
      <c r="C614" s="280">
        <v>13.9</v>
      </c>
      <c r="D614" s="283">
        <v>59044</v>
      </c>
      <c r="E614" s="280"/>
      <c r="G614" s="280"/>
      <c r="H614" s="280"/>
      <c r="I614" s="280"/>
      <c r="J614" s="280"/>
      <c r="K614" s="280"/>
      <c r="L614" s="280"/>
      <c r="M614" s="280"/>
      <c r="N614" s="280"/>
    </row>
    <row r="615" spans="1:14">
      <c r="A615" s="279" t="s">
        <v>2789</v>
      </c>
      <c r="B615" s="280" t="s">
        <v>2764</v>
      </c>
      <c r="C615" s="280">
        <v>12.2</v>
      </c>
      <c r="D615" s="283">
        <v>61071</v>
      </c>
      <c r="E615" s="280"/>
      <c r="G615" s="280"/>
      <c r="H615" s="280"/>
      <c r="I615" s="280"/>
      <c r="J615" s="280"/>
      <c r="K615" s="280"/>
      <c r="L615" s="280"/>
      <c r="M615" s="280"/>
      <c r="N615" s="280"/>
    </row>
    <row r="616" spans="1:14">
      <c r="A616" s="279" t="s">
        <v>531</v>
      </c>
      <c r="B616" s="280" t="s">
        <v>532</v>
      </c>
      <c r="C616" s="280">
        <v>3.8</v>
      </c>
      <c r="D616" s="283">
        <v>109750</v>
      </c>
      <c r="E616" s="280"/>
      <c r="G616" s="280"/>
      <c r="H616" s="280"/>
      <c r="I616" s="280"/>
      <c r="J616" s="280"/>
      <c r="K616" s="280"/>
      <c r="L616" s="280"/>
      <c r="M616" s="280"/>
      <c r="N616" s="280"/>
    </row>
    <row r="617" spans="1:14">
      <c r="A617" s="279" t="s">
        <v>533</v>
      </c>
      <c r="B617" s="280" t="s">
        <v>532</v>
      </c>
      <c r="C617" s="280">
        <v>6.5</v>
      </c>
      <c r="D617" s="283">
        <v>102715</v>
      </c>
      <c r="E617" s="280"/>
      <c r="G617" s="280"/>
      <c r="H617" s="280"/>
      <c r="I617" s="280"/>
      <c r="J617" s="280"/>
      <c r="K617" s="280"/>
      <c r="L617" s="280"/>
      <c r="M617" s="280"/>
      <c r="N617" s="280"/>
    </row>
    <row r="618" spans="1:14">
      <c r="A618" s="279" t="s">
        <v>534</v>
      </c>
      <c r="B618" s="280" t="s">
        <v>532</v>
      </c>
      <c r="C618" s="280">
        <v>2.4</v>
      </c>
      <c r="D618" s="283">
        <v>85693</v>
      </c>
      <c r="E618" s="280"/>
      <c r="G618" s="280"/>
      <c r="H618" s="280"/>
      <c r="I618" s="280"/>
      <c r="J618" s="280"/>
      <c r="K618" s="280"/>
      <c r="L618" s="280"/>
      <c r="M618" s="280"/>
      <c r="N618" s="280"/>
    </row>
    <row r="619" spans="1:14">
      <c r="A619" s="279" t="s">
        <v>535</v>
      </c>
      <c r="B619" s="280" t="s">
        <v>532</v>
      </c>
      <c r="C619" s="280">
        <v>1.5</v>
      </c>
      <c r="D619" s="283">
        <v>120938</v>
      </c>
      <c r="E619" s="280"/>
      <c r="G619" s="280"/>
      <c r="H619" s="280"/>
      <c r="I619" s="280"/>
      <c r="J619" s="280"/>
      <c r="K619" s="280"/>
      <c r="L619" s="280"/>
      <c r="M619" s="280"/>
      <c r="N619" s="280"/>
    </row>
    <row r="620" spans="1:14">
      <c r="A620" s="279" t="s">
        <v>536</v>
      </c>
      <c r="B620" s="280" t="s">
        <v>532</v>
      </c>
      <c r="C620" s="280">
        <v>6.7</v>
      </c>
      <c r="D620" s="283">
        <v>149266</v>
      </c>
      <c r="E620" s="280"/>
      <c r="G620" s="280"/>
      <c r="H620" s="280"/>
      <c r="I620" s="280"/>
      <c r="J620" s="280"/>
      <c r="K620" s="280"/>
      <c r="L620" s="280"/>
      <c r="M620" s="280"/>
      <c r="N620" s="280"/>
    </row>
    <row r="621" spans="1:14">
      <c r="A621" s="279" t="s">
        <v>537</v>
      </c>
      <c r="B621" s="280" t="s">
        <v>532</v>
      </c>
      <c r="C621" s="280">
        <v>1.4</v>
      </c>
      <c r="D621" s="283">
        <v>88375</v>
      </c>
      <c r="E621" s="280"/>
      <c r="G621" s="280"/>
      <c r="H621" s="280"/>
      <c r="I621" s="280"/>
      <c r="J621" s="280"/>
      <c r="K621" s="280"/>
      <c r="L621" s="280"/>
      <c r="M621" s="280"/>
      <c r="N621" s="280"/>
    </row>
    <row r="622" spans="1:14">
      <c r="A622" s="279" t="s">
        <v>538</v>
      </c>
      <c r="B622" s="280" t="s">
        <v>532</v>
      </c>
      <c r="C622" s="280">
        <v>2.9</v>
      </c>
      <c r="D622" s="283">
        <v>157361</v>
      </c>
      <c r="E622" s="280"/>
      <c r="G622" s="280"/>
      <c r="H622" s="280"/>
      <c r="I622" s="280"/>
      <c r="J622" s="280"/>
      <c r="K622" s="280"/>
      <c r="L622" s="280"/>
      <c r="M622" s="280"/>
      <c r="N622" s="280"/>
    </row>
    <row r="623" spans="1:14">
      <c r="A623" s="279" t="s">
        <v>539</v>
      </c>
      <c r="B623" s="280" t="s">
        <v>532</v>
      </c>
      <c r="C623" s="280">
        <v>5.5</v>
      </c>
      <c r="D623" s="283">
        <v>82986</v>
      </c>
      <c r="E623" s="280"/>
      <c r="G623" s="280"/>
      <c r="H623" s="280"/>
      <c r="I623" s="280"/>
      <c r="J623" s="280"/>
      <c r="K623" s="280"/>
      <c r="L623" s="280"/>
      <c r="M623" s="280"/>
      <c r="N623" s="280"/>
    </row>
    <row r="624" spans="1:14">
      <c r="A624" s="279" t="s">
        <v>540</v>
      </c>
      <c r="B624" s="280" t="s">
        <v>532</v>
      </c>
      <c r="C624" s="280">
        <v>1.4</v>
      </c>
      <c r="D624" s="283">
        <v>143068</v>
      </c>
      <c r="E624" s="280"/>
      <c r="G624" s="280"/>
      <c r="H624" s="280"/>
      <c r="I624" s="280"/>
      <c r="J624" s="280"/>
      <c r="K624" s="280"/>
      <c r="L624" s="280"/>
      <c r="M624" s="280"/>
      <c r="N624" s="280"/>
    </row>
    <row r="625" spans="1:14">
      <c r="A625" s="279" t="s">
        <v>541</v>
      </c>
      <c r="B625" s="280" t="s">
        <v>532</v>
      </c>
      <c r="C625" s="280">
        <v>3.6</v>
      </c>
      <c r="D625" s="283">
        <v>132509</v>
      </c>
      <c r="E625" s="280"/>
      <c r="G625" s="280"/>
      <c r="H625" s="280"/>
      <c r="I625" s="280"/>
      <c r="J625" s="280"/>
      <c r="K625" s="280"/>
      <c r="L625" s="280"/>
      <c r="M625" s="280"/>
      <c r="N625" s="280"/>
    </row>
    <row r="626" spans="1:14">
      <c r="A626" s="279" t="s">
        <v>542</v>
      </c>
      <c r="B626" s="280" t="s">
        <v>532</v>
      </c>
      <c r="C626" s="280">
        <v>4.5999999999999996</v>
      </c>
      <c r="D626" s="283">
        <v>68750</v>
      </c>
      <c r="E626" s="280"/>
      <c r="G626" s="280"/>
      <c r="H626" s="280"/>
      <c r="I626" s="280"/>
      <c r="J626" s="280"/>
      <c r="K626" s="280"/>
      <c r="L626" s="280"/>
      <c r="M626" s="280"/>
      <c r="N626" s="280"/>
    </row>
    <row r="627" spans="1:14">
      <c r="A627" s="279" t="s">
        <v>62</v>
      </c>
      <c r="B627" s="280" t="s">
        <v>532</v>
      </c>
      <c r="C627" s="280">
        <v>6.6</v>
      </c>
      <c r="D627" s="283">
        <v>94766</v>
      </c>
      <c r="E627" s="280"/>
      <c r="G627" s="280"/>
      <c r="H627" s="280"/>
      <c r="I627" s="280"/>
      <c r="J627" s="280"/>
      <c r="K627" s="280"/>
      <c r="L627" s="280"/>
      <c r="M627" s="280"/>
      <c r="N627" s="280"/>
    </row>
    <row r="628" spans="1:14">
      <c r="A628" s="279" t="s">
        <v>543</v>
      </c>
      <c r="B628" s="280" t="s">
        <v>532</v>
      </c>
      <c r="C628" s="280">
        <v>3.4</v>
      </c>
      <c r="D628" s="283">
        <v>70592</v>
      </c>
      <c r="E628" s="280"/>
      <c r="G628" s="280"/>
      <c r="H628" s="280"/>
      <c r="I628" s="280"/>
      <c r="J628" s="280"/>
      <c r="K628" s="280"/>
      <c r="L628" s="280"/>
      <c r="M628" s="280"/>
      <c r="N628" s="280"/>
    </row>
    <row r="629" spans="1:14">
      <c r="A629" s="279" t="s">
        <v>544</v>
      </c>
      <c r="B629" s="280" t="s">
        <v>532</v>
      </c>
      <c r="C629" s="280">
        <v>1.2</v>
      </c>
      <c r="D629" s="283">
        <v>144329</v>
      </c>
      <c r="E629" s="280"/>
      <c r="G629" s="280"/>
      <c r="H629" s="280"/>
      <c r="I629" s="280"/>
      <c r="J629" s="280"/>
      <c r="K629" s="280"/>
      <c r="L629" s="280"/>
      <c r="M629" s="280"/>
      <c r="N629" s="280"/>
    </row>
    <row r="630" spans="1:14">
      <c r="A630" s="279" t="s">
        <v>545</v>
      </c>
      <c r="B630" s="280" t="s">
        <v>532</v>
      </c>
      <c r="C630" s="280">
        <v>0.1</v>
      </c>
      <c r="D630" s="283">
        <v>151530</v>
      </c>
      <c r="E630" s="280"/>
      <c r="G630" s="280"/>
      <c r="H630" s="280"/>
      <c r="I630" s="280"/>
      <c r="J630" s="280"/>
      <c r="K630" s="280"/>
      <c r="L630" s="280"/>
      <c r="M630" s="280"/>
      <c r="N630" s="280"/>
    </row>
    <row r="631" spans="1:14">
      <c r="A631" s="279" t="s">
        <v>546</v>
      </c>
      <c r="B631" s="280" t="s">
        <v>532</v>
      </c>
      <c r="C631" s="280">
        <v>2.8</v>
      </c>
      <c r="D631" s="283">
        <v>111000</v>
      </c>
      <c r="E631" s="280"/>
      <c r="G631" s="280"/>
      <c r="H631" s="280"/>
      <c r="I631" s="280"/>
      <c r="J631" s="280"/>
      <c r="K631" s="280"/>
      <c r="L631" s="280"/>
      <c r="M631" s="280"/>
      <c r="N631" s="280"/>
    </row>
    <row r="632" spans="1:14">
      <c r="A632" s="279" t="s">
        <v>547</v>
      </c>
      <c r="B632" s="280" t="s">
        <v>532</v>
      </c>
      <c r="C632" s="280">
        <v>22.5</v>
      </c>
      <c r="D632" s="283">
        <v>80966</v>
      </c>
      <c r="E632" s="280"/>
      <c r="G632" s="280"/>
      <c r="H632" s="280"/>
      <c r="I632" s="280"/>
      <c r="J632" s="280"/>
      <c r="K632" s="280"/>
      <c r="L632" s="280"/>
      <c r="M632" s="280"/>
      <c r="N632" s="280"/>
    </row>
    <row r="633" spans="1:14">
      <c r="A633" s="279" t="s">
        <v>548</v>
      </c>
      <c r="B633" s="280" t="s">
        <v>532</v>
      </c>
      <c r="C633" s="280">
        <v>7.2</v>
      </c>
      <c r="D633" s="283">
        <v>76162</v>
      </c>
      <c r="E633" s="280"/>
      <c r="G633" s="280"/>
      <c r="H633" s="280"/>
      <c r="I633" s="280"/>
      <c r="J633" s="280"/>
      <c r="K633" s="280"/>
      <c r="L633" s="280"/>
      <c r="M633" s="280"/>
      <c r="N633" s="280"/>
    </row>
    <row r="634" spans="1:14">
      <c r="A634" s="279" t="s">
        <v>549</v>
      </c>
      <c r="B634" s="280" t="s">
        <v>532</v>
      </c>
      <c r="C634" s="280">
        <v>6.3</v>
      </c>
      <c r="D634" s="283">
        <v>95150</v>
      </c>
      <c r="E634" s="280"/>
      <c r="G634" s="280"/>
      <c r="H634" s="280"/>
      <c r="I634" s="280"/>
      <c r="J634" s="280"/>
      <c r="K634" s="280"/>
      <c r="L634" s="280"/>
      <c r="M634" s="280"/>
      <c r="N634" s="280"/>
    </row>
    <row r="635" spans="1:14">
      <c r="A635" s="279" t="s">
        <v>550</v>
      </c>
      <c r="B635" s="280" t="s">
        <v>532</v>
      </c>
      <c r="C635" s="280">
        <v>5.0999999999999996</v>
      </c>
      <c r="D635" s="283">
        <v>119259</v>
      </c>
      <c r="E635" s="280"/>
      <c r="G635" s="280"/>
      <c r="H635" s="280"/>
      <c r="I635" s="280"/>
      <c r="J635" s="280"/>
      <c r="K635" s="280"/>
      <c r="L635" s="280"/>
      <c r="M635" s="280"/>
      <c r="N635" s="280"/>
    </row>
    <row r="636" spans="1:14">
      <c r="A636" s="279" t="s">
        <v>551</v>
      </c>
      <c r="B636" s="280" t="s">
        <v>532</v>
      </c>
      <c r="C636" s="280">
        <v>2.4</v>
      </c>
      <c r="D636" s="283">
        <v>134711</v>
      </c>
      <c r="E636" s="280"/>
      <c r="G636" s="280"/>
      <c r="H636" s="280"/>
      <c r="I636" s="280"/>
      <c r="J636" s="280"/>
      <c r="K636" s="280"/>
      <c r="L636" s="280"/>
      <c r="M636" s="280"/>
      <c r="N636" s="280"/>
    </row>
    <row r="637" spans="1:14">
      <c r="A637" s="279" t="s">
        <v>552</v>
      </c>
      <c r="B637" s="280" t="s">
        <v>532</v>
      </c>
      <c r="C637" s="280">
        <v>1.7</v>
      </c>
      <c r="D637" s="283">
        <v>120282</v>
      </c>
      <c r="E637" s="280"/>
      <c r="G637" s="280"/>
      <c r="H637" s="280"/>
      <c r="I637" s="280"/>
      <c r="J637" s="280"/>
      <c r="K637" s="280"/>
      <c r="L637" s="280"/>
      <c r="M637" s="280"/>
      <c r="N637" s="280"/>
    </row>
    <row r="638" spans="1:14">
      <c r="A638" s="279" t="s">
        <v>553</v>
      </c>
      <c r="B638" s="280" t="s">
        <v>532</v>
      </c>
      <c r="C638" s="280">
        <v>4.5999999999999996</v>
      </c>
      <c r="D638" s="283">
        <v>164512</v>
      </c>
      <c r="E638" s="280"/>
      <c r="G638" s="280"/>
      <c r="H638" s="280"/>
      <c r="I638" s="280"/>
      <c r="J638" s="280"/>
      <c r="K638" s="280"/>
      <c r="L638" s="280"/>
      <c r="M638" s="280"/>
      <c r="N638" s="280"/>
    </row>
    <row r="639" spans="1:14">
      <c r="A639" s="279" t="s">
        <v>554</v>
      </c>
      <c r="B639" s="280" t="s">
        <v>532</v>
      </c>
      <c r="C639" s="280">
        <v>2.2000000000000002</v>
      </c>
      <c r="D639" s="283">
        <v>117240</v>
      </c>
      <c r="E639" s="280"/>
      <c r="G639" s="280"/>
      <c r="H639" s="280"/>
      <c r="I639" s="280"/>
      <c r="J639" s="280"/>
      <c r="K639" s="280"/>
      <c r="L639" s="280"/>
      <c r="M639" s="280"/>
      <c r="N639" s="280"/>
    </row>
    <row r="640" spans="1:14">
      <c r="A640" s="279" t="s">
        <v>555</v>
      </c>
      <c r="B640" s="280" t="s">
        <v>532</v>
      </c>
      <c r="C640" s="280">
        <v>10.7</v>
      </c>
      <c r="D640" s="283">
        <v>99840</v>
      </c>
      <c r="E640" s="280"/>
      <c r="G640" s="280"/>
      <c r="H640" s="280"/>
      <c r="I640" s="280"/>
      <c r="J640" s="280"/>
      <c r="K640" s="280"/>
      <c r="L640" s="280"/>
      <c r="M640" s="280"/>
      <c r="N640" s="280"/>
    </row>
    <row r="641" spans="1:14">
      <c r="A641" s="279" t="s">
        <v>556</v>
      </c>
      <c r="B641" s="280" t="s">
        <v>532</v>
      </c>
      <c r="C641" s="280">
        <v>3.5</v>
      </c>
      <c r="D641" s="283">
        <v>163933</v>
      </c>
      <c r="E641" s="280"/>
      <c r="G641" s="280"/>
      <c r="H641" s="280"/>
      <c r="I641" s="280"/>
      <c r="J641" s="280"/>
      <c r="K641" s="280"/>
      <c r="L641" s="280"/>
      <c r="M641" s="280"/>
      <c r="N641" s="280"/>
    </row>
    <row r="642" spans="1:14">
      <c r="A642" s="279" t="s">
        <v>557</v>
      </c>
      <c r="B642" s="280" t="s">
        <v>532</v>
      </c>
      <c r="C642" s="280">
        <v>7.1</v>
      </c>
      <c r="D642" s="283">
        <v>111442</v>
      </c>
      <c r="E642" s="280"/>
      <c r="G642" s="280"/>
      <c r="H642" s="280"/>
      <c r="I642" s="280"/>
      <c r="J642" s="280"/>
      <c r="K642" s="280"/>
      <c r="L642" s="280"/>
      <c r="M642" s="280"/>
      <c r="N642" s="280"/>
    </row>
    <row r="643" spans="1:14">
      <c r="A643" s="279" t="s">
        <v>558</v>
      </c>
      <c r="B643" s="280" t="s">
        <v>532</v>
      </c>
      <c r="C643" s="280">
        <v>2</v>
      </c>
      <c r="D643" s="283">
        <v>152917</v>
      </c>
      <c r="E643" s="280"/>
      <c r="G643" s="280"/>
      <c r="H643" s="280"/>
      <c r="I643" s="280"/>
      <c r="J643" s="280"/>
      <c r="K643" s="280"/>
      <c r="L643" s="280"/>
      <c r="M643" s="280"/>
      <c r="N643" s="280"/>
    </row>
    <row r="644" spans="1:14">
      <c r="A644" s="279" t="s">
        <v>559</v>
      </c>
      <c r="B644" s="280" t="s">
        <v>532</v>
      </c>
      <c r="C644" s="280">
        <v>18.2</v>
      </c>
      <c r="D644" s="283">
        <v>84022</v>
      </c>
      <c r="E644" s="280"/>
      <c r="G644" s="280"/>
      <c r="H644" s="280"/>
      <c r="I644" s="280"/>
      <c r="J644" s="280"/>
      <c r="K644" s="280"/>
      <c r="L644" s="280"/>
      <c r="M644" s="280"/>
      <c r="N644" s="280"/>
    </row>
    <row r="645" spans="1:14">
      <c r="A645" s="279" t="s">
        <v>560</v>
      </c>
      <c r="B645" s="280" t="s">
        <v>532</v>
      </c>
      <c r="C645" s="280">
        <v>0.8</v>
      </c>
      <c r="D645" s="283">
        <v>144868</v>
      </c>
      <c r="E645" s="280"/>
      <c r="G645" s="280"/>
      <c r="H645" s="280"/>
      <c r="I645" s="280"/>
      <c r="J645" s="280"/>
      <c r="K645" s="280"/>
      <c r="L645" s="280"/>
      <c r="M645" s="280"/>
      <c r="N645" s="280"/>
    </row>
    <row r="646" spans="1:14">
      <c r="A646" s="279" t="s">
        <v>561</v>
      </c>
      <c r="B646" s="280" t="s">
        <v>532</v>
      </c>
      <c r="C646" s="280">
        <v>0.5</v>
      </c>
      <c r="D646" s="283">
        <v>108776</v>
      </c>
      <c r="E646" s="280"/>
      <c r="G646" s="280"/>
      <c r="H646" s="280"/>
      <c r="I646" s="280"/>
      <c r="J646" s="280"/>
      <c r="K646" s="280"/>
      <c r="L646" s="280"/>
      <c r="M646" s="280"/>
      <c r="N646" s="280"/>
    </row>
    <row r="647" spans="1:14">
      <c r="A647" s="279" t="s">
        <v>562</v>
      </c>
      <c r="B647" s="280" t="s">
        <v>532</v>
      </c>
      <c r="C647" s="280">
        <v>5.3</v>
      </c>
      <c r="D647" s="283">
        <v>123906</v>
      </c>
      <c r="E647" s="280"/>
      <c r="G647" s="280"/>
      <c r="H647" s="280"/>
      <c r="I647" s="280"/>
      <c r="J647" s="280"/>
      <c r="K647" s="280"/>
      <c r="L647" s="280"/>
      <c r="M647" s="280"/>
      <c r="N647" s="280"/>
    </row>
    <row r="648" spans="1:14">
      <c r="A648" s="279" t="s">
        <v>563</v>
      </c>
      <c r="B648" s="280" t="s">
        <v>532</v>
      </c>
      <c r="C648" s="280">
        <v>3.4</v>
      </c>
      <c r="D648" s="283">
        <v>121382</v>
      </c>
      <c r="E648" s="280"/>
      <c r="G648" s="280"/>
      <c r="H648" s="280"/>
      <c r="I648" s="280"/>
      <c r="J648" s="280"/>
      <c r="K648" s="280"/>
      <c r="L648" s="280"/>
      <c r="M648" s="280"/>
      <c r="N648" s="280"/>
    </row>
    <row r="649" spans="1:14">
      <c r="A649" s="279" t="s">
        <v>564</v>
      </c>
      <c r="B649" s="280" t="s">
        <v>532</v>
      </c>
      <c r="C649" s="280">
        <v>0.8</v>
      </c>
      <c r="D649" s="283">
        <v>113942</v>
      </c>
      <c r="E649" s="280"/>
      <c r="G649" s="280"/>
      <c r="H649" s="280"/>
      <c r="I649" s="280"/>
      <c r="J649" s="280"/>
      <c r="K649" s="280"/>
      <c r="L649" s="280"/>
      <c r="M649" s="280"/>
      <c r="N649" s="280"/>
    </row>
    <row r="650" spans="1:14">
      <c r="A650" s="279" t="s">
        <v>565</v>
      </c>
      <c r="B650" s="280" t="s">
        <v>532</v>
      </c>
      <c r="C650" s="280">
        <v>3.2</v>
      </c>
      <c r="D650" s="283">
        <v>123354</v>
      </c>
      <c r="E650" s="280"/>
      <c r="G650" s="280"/>
      <c r="H650" s="280"/>
      <c r="I650" s="280"/>
      <c r="J650" s="280"/>
      <c r="K650" s="280"/>
      <c r="L650" s="280"/>
      <c r="M650" s="280"/>
      <c r="N650" s="280"/>
    </row>
    <row r="651" spans="1:14">
      <c r="A651" s="279" t="s">
        <v>566</v>
      </c>
      <c r="B651" s="280" t="s">
        <v>532</v>
      </c>
      <c r="C651" s="280">
        <v>0</v>
      </c>
      <c r="D651" s="283">
        <v>105128</v>
      </c>
      <c r="E651" s="280"/>
      <c r="G651" s="280"/>
      <c r="H651" s="280"/>
      <c r="I651" s="280"/>
      <c r="J651" s="280"/>
      <c r="K651" s="280"/>
      <c r="L651" s="280"/>
      <c r="M651" s="280"/>
      <c r="N651" s="280"/>
    </row>
    <row r="652" spans="1:14">
      <c r="A652" s="279" t="s">
        <v>567</v>
      </c>
      <c r="B652" s="280" t="s">
        <v>532</v>
      </c>
      <c r="C652" s="280">
        <v>21.3</v>
      </c>
      <c r="D652" s="283">
        <v>77821</v>
      </c>
      <c r="E652" s="280"/>
      <c r="G652" s="280"/>
      <c r="H652" s="280"/>
      <c r="I652" s="280"/>
      <c r="J652" s="280"/>
      <c r="K652" s="280"/>
      <c r="L652" s="280"/>
      <c r="M652" s="280"/>
      <c r="N652" s="280"/>
    </row>
    <row r="653" spans="1:14">
      <c r="A653" s="279" t="s">
        <v>568</v>
      </c>
      <c r="B653" s="280" t="s">
        <v>532</v>
      </c>
      <c r="C653" s="280">
        <v>5.6</v>
      </c>
      <c r="D653" s="283">
        <v>103493</v>
      </c>
      <c r="E653" s="280"/>
      <c r="G653" s="280"/>
      <c r="H653" s="280"/>
      <c r="I653" s="280"/>
      <c r="J653" s="280"/>
      <c r="K653" s="280"/>
      <c r="L653" s="280"/>
      <c r="M653" s="280"/>
      <c r="N653" s="280"/>
    </row>
    <row r="654" spans="1:14">
      <c r="A654" s="279" t="s">
        <v>569</v>
      </c>
      <c r="B654" s="280" t="s">
        <v>532</v>
      </c>
      <c r="C654" s="280">
        <v>7.3</v>
      </c>
      <c r="D654" s="283">
        <v>103929</v>
      </c>
      <c r="E654" s="280"/>
      <c r="G654" s="280"/>
      <c r="H654" s="280"/>
      <c r="I654" s="280"/>
      <c r="J654" s="280"/>
      <c r="K654" s="280"/>
      <c r="L654" s="280"/>
      <c r="M654" s="280"/>
      <c r="N654" s="280"/>
    </row>
    <row r="655" spans="1:14">
      <c r="A655" s="279" t="s">
        <v>570</v>
      </c>
      <c r="B655" s="280" t="s">
        <v>532</v>
      </c>
      <c r="C655" s="280">
        <v>8.8000000000000007</v>
      </c>
      <c r="D655" s="283">
        <v>71228</v>
      </c>
      <c r="E655" s="280"/>
      <c r="G655" s="280"/>
      <c r="H655" s="280"/>
      <c r="I655" s="280"/>
      <c r="J655" s="280"/>
      <c r="K655" s="280"/>
      <c r="L655" s="280"/>
      <c r="M655" s="280"/>
      <c r="N655" s="280"/>
    </row>
    <row r="656" spans="1:14">
      <c r="A656" s="279" t="s">
        <v>571</v>
      </c>
      <c r="B656" s="280" t="s">
        <v>532</v>
      </c>
      <c r="C656" s="280">
        <v>19.100000000000001</v>
      </c>
      <c r="D656" s="283">
        <v>50165</v>
      </c>
      <c r="E656" s="280"/>
      <c r="G656" s="280"/>
      <c r="H656" s="280"/>
      <c r="I656" s="280"/>
      <c r="J656" s="280"/>
      <c r="K656" s="280"/>
      <c r="L656" s="280"/>
      <c r="M656" s="280"/>
      <c r="N656" s="280"/>
    </row>
    <row r="657" spans="1:14">
      <c r="A657" s="279" t="s">
        <v>572</v>
      </c>
      <c r="B657" s="280" t="s">
        <v>532</v>
      </c>
      <c r="C657" s="280">
        <v>22.5</v>
      </c>
      <c r="D657" s="283">
        <v>57067</v>
      </c>
      <c r="E657" s="280"/>
      <c r="G657" s="280"/>
      <c r="H657" s="280"/>
      <c r="I657" s="280"/>
      <c r="J657" s="280"/>
      <c r="K657" s="280"/>
      <c r="L657" s="280"/>
      <c r="M657" s="280"/>
      <c r="N657" s="280"/>
    </row>
    <row r="658" spans="1:14">
      <c r="A658" s="279" t="s">
        <v>573</v>
      </c>
      <c r="B658" s="280" t="s">
        <v>532</v>
      </c>
      <c r="C658" s="280">
        <v>4.5999999999999996</v>
      </c>
      <c r="D658" s="283">
        <v>74068</v>
      </c>
      <c r="E658" s="280"/>
      <c r="G658" s="280"/>
      <c r="H658" s="280"/>
      <c r="I658" s="280"/>
      <c r="J658" s="280"/>
      <c r="K658" s="280"/>
      <c r="L658" s="280"/>
      <c r="M658" s="280"/>
      <c r="N658" s="280"/>
    </row>
    <row r="659" spans="1:14">
      <c r="A659" s="279" t="s">
        <v>574</v>
      </c>
      <c r="B659" s="280" t="s">
        <v>532</v>
      </c>
      <c r="C659" s="280">
        <v>10</v>
      </c>
      <c r="D659" s="283">
        <v>64856</v>
      </c>
      <c r="E659" s="280"/>
      <c r="G659" s="280"/>
      <c r="H659" s="280"/>
      <c r="I659" s="280"/>
      <c r="J659" s="280"/>
      <c r="K659" s="280"/>
      <c r="L659" s="280"/>
      <c r="M659" s="280"/>
      <c r="N659" s="280"/>
    </row>
    <row r="660" spans="1:14">
      <c r="A660" s="279" t="s">
        <v>575</v>
      </c>
      <c r="B660" s="280" t="s">
        <v>532</v>
      </c>
      <c r="C660" s="280">
        <v>6.8</v>
      </c>
      <c r="D660" s="283">
        <v>77150</v>
      </c>
      <c r="E660" s="280"/>
      <c r="G660" s="280"/>
      <c r="H660" s="280"/>
      <c r="I660" s="280"/>
      <c r="J660" s="280"/>
      <c r="K660" s="280"/>
      <c r="L660" s="280"/>
      <c r="M660" s="280"/>
      <c r="N660" s="280"/>
    </row>
    <row r="661" spans="1:14">
      <c r="A661" s="279" t="s">
        <v>576</v>
      </c>
      <c r="B661" s="280" t="s">
        <v>532</v>
      </c>
      <c r="C661" s="280">
        <v>11.5</v>
      </c>
      <c r="D661" s="283">
        <v>73569</v>
      </c>
      <c r="E661" s="280"/>
      <c r="G661" s="280"/>
      <c r="H661" s="280"/>
      <c r="I661" s="280"/>
      <c r="J661" s="280"/>
      <c r="K661" s="280"/>
      <c r="L661" s="280"/>
      <c r="M661" s="280"/>
      <c r="N661" s="280"/>
    </row>
    <row r="662" spans="1:14">
      <c r="A662" s="279" t="s">
        <v>577</v>
      </c>
      <c r="B662" s="280" t="s">
        <v>532</v>
      </c>
      <c r="C662" s="280">
        <v>4.4000000000000004</v>
      </c>
      <c r="D662" s="283">
        <v>83194</v>
      </c>
      <c r="E662" s="280"/>
      <c r="G662" s="280"/>
      <c r="H662" s="280"/>
      <c r="I662" s="280"/>
      <c r="J662" s="280"/>
      <c r="K662" s="280"/>
      <c r="L662" s="280"/>
      <c r="M662" s="280"/>
      <c r="N662" s="280"/>
    </row>
    <row r="663" spans="1:14">
      <c r="A663" s="279" t="s">
        <v>578</v>
      </c>
      <c r="B663" s="280" t="s">
        <v>532</v>
      </c>
      <c r="C663" s="280">
        <v>4.7</v>
      </c>
      <c r="D663" s="283">
        <v>97549</v>
      </c>
      <c r="E663" s="280"/>
      <c r="G663" s="280"/>
      <c r="H663" s="280"/>
      <c r="I663" s="280"/>
      <c r="J663" s="280"/>
      <c r="K663" s="280"/>
      <c r="L663" s="280"/>
      <c r="M663" s="280"/>
      <c r="N663" s="280"/>
    </row>
    <row r="664" spans="1:14">
      <c r="A664" s="279" t="s">
        <v>579</v>
      </c>
      <c r="B664" s="280" t="s">
        <v>532</v>
      </c>
      <c r="C664" s="280">
        <v>9.4</v>
      </c>
      <c r="D664" s="283">
        <v>112763</v>
      </c>
      <c r="E664" s="280"/>
      <c r="G664" s="280"/>
      <c r="H664" s="280"/>
      <c r="I664" s="280"/>
      <c r="J664" s="280"/>
      <c r="K664" s="280"/>
      <c r="L664" s="280"/>
      <c r="M664" s="280"/>
      <c r="N664" s="280"/>
    </row>
    <row r="665" spans="1:14">
      <c r="A665" s="279" t="s">
        <v>580</v>
      </c>
      <c r="B665" s="280" t="s">
        <v>532</v>
      </c>
      <c r="C665" s="280">
        <v>5.5</v>
      </c>
      <c r="D665" s="283">
        <v>95121</v>
      </c>
      <c r="E665" s="280"/>
      <c r="G665" s="280"/>
      <c r="H665" s="280"/>
      <c r="I665" s="280"/>
      <c r="J665" s="280"/>
      <c r="K665" s="280"/>
      <c r="L665" s="280"/>
      <c r="M665" s="280"/>
      <c r="N665" s="280"/>
    </row>
    <row r="666" spans="1:14">
      <c r="A666" s="279" t="s">
        <v>581</v>
      </c>
      <c r="B666" s="280" t="s">
        <v>532</v>
      </c>
      <c r="C666" s="280">
        <v>4.9000000000000004</v>
      </c>
      <c r="D666" s="283">
        <v>98568</v>
      </c>
      <c r="E666" s="280"/>
      <c r="G666" s="280"/>
      <c r="H666" s="280"/>
      <c r="I666" s="280"/>
      <c r="J666" s="280"/>
      <c r="K666" s="280"/>
      <c r="L666" s="280"/>
      <c r="M666" s="280"/>
      <c r="N666" s="280"/>
    </row>
    <row r="667" spans="1:14">
      <c r="A667" s="279" t="s">
        <v>582</v>
      </c>
      <c r="B667" s="280" t="s">
        <v>532</v>
      </c>
      <c r="C667" s="280">
        <v>8.8000000000000007</v>
      </c>
      <c r="D667" s="283">
        <v>93830</v>
      </c>
      <c r="E667" s="280"/>
      <c r="G667" s="280"/>
      <c r="H667" s="280"/>
      <c r="I667" s="280"/>
      <c r="J667" s="280"/>
      <c r="K667" s="280"/>
      <c r="L667" s="280"/>
      <c r="M667" s="280"/>
      <c r="N667" s="280"/>
    </row>
    <row r="668" spans="1:14">
      <c r="A668" s="279" t="s">
        <v>583</v>
      </c>
      <c r="B668" s="280" t="s">
        <v>532</v>
      </c>
      <c r="C668" s="280">
        <v>6.6</v>
      </c>
      <c r="D668" s="283">
        <v>67368</v>
      </c>
      <c r="E668" s="280"/>
      <c r="G668" s="280"/>
      <c r="H668" s="280"/>
      <c r="I668" s="280"/>
      <c r="J668" s="280"/>
      <c r="K668" s="280"/>
      <c r="L668" s="280"/>
      <c r="M668" s="280"/>
      <c r="N668" s="280"/>
    </row>
    <row r="669" spans="1:14">
      <c r="A669" s="279" t="s">
        <v>584</v>
      </c>
      <c r="B669" s="280" t="s">
        <v>532</v>
      </c>
      <c r="C669" s="280">
        <v>5.4</v>
      </c>
      <c r="D669" s="283">
        <v>90351</v>
      </c>
      <c r="E669" s="280"/>
      <c r="G669" s="280"/>
      <c r="H669" s="280"/>
      <c r="I669" s="280"/>
      <c r="J669" s="280"/>
      <c r="K669" s="280"/>
      <c r="L669" s="280"/>
      <c r="M669" s="280"/>
      <c r="N669" s="280"/>
    </row>
    <row r="670" spans="1:14">
      <c r="A670" s="279" t="s">
        <v>585</v>
      </c>
      <c r="B670" s="280" t="s">
        <v>532</v>
      </c>
      <c r="C670" s="280">
        <v>21</v>
      </c>
      <c r="D670" s="283">
        <v>82321</v>
      </c>
      <c r="E670" s="280"/>
      <c r="G670" s="280"/>
      <c r="H670" s="280"/>
      <c r="I670" s="280"/>
      <c r="J670" s="280"/>
      <c r="K670" s="280"/>
      <c r="L670" s="280"/>
      <c r="M670" s="280"/>
      <c r="N670" s="280"/>
    </row>
    <row r="671" spans="1:14">
      <c r="A671" s="279" t="s">
        <v>586</v>
      </c>
      <c r="B671" s="280" t="s">
        <v>532</v>
      </c>
      <c r="C671" s="280">
        <v>6.4</v>
      </c>
      <c r="D671" s="283">
        <v>77898</v>
      </c>
      <c r="E671" s="280"/>
      <c r="G671" s="280"/>
      <c r="H671" s="280"/>
      <c r="I671" s="280"/>
      <c r="J671" s="280"/>
      <c r="K671" s="280"/>
      <c r="L671" s="280"/>
      <c r="M671" s="280"/>
      <c r="N671" s="280"/>
    </row>
    <row r="672" spans="1:14">
      <c r="A672" s="279" t="s">
        <v>587</v>
      </c>
      <c r="B672" s="280" t="s">
        <v>532</v>
      </c>
      <c r="C672" s="280">
        <v>8.9</v>
      </c>
      <c r="D672" s="283">
        <v>113697</v>
      </c>
      <c r="E672" s="280"/>
      <c r="G672" s="280"/>
      <c r="H672" s="280"/>
      <c r="I672" s="280"/>
      <c r="J672" s="280"/>
      <c r="K672" s="280"/>
      <c r="L672" s="280"/>
      <c r="M672" s="280"/>
      <c r="N672" s="280"/>
    </row>
    <row r="673" spans="1:14">
      <c r="A673" s="279" t="s">
        <v>588</v>
      </c>
      <c r="B673" s="280" t="s">
        <v>532</v>
      </c>
      <c r="C673" s="280">
        <v>5.9</v>
      </c>
      <c r="D673" s="283">
        <v>59005</v>
      </c>
      <c r="E673" s="280"/>
      <c r="G673" s="280"/>
      <c r="H673" s="280"/>
      <c r="I673" s="280"/>
      <c r="J673" s="280"/>
      <c r="K673" s="280"/>
      <c r="L673" s="280"/>
      <c r="M673" s="280"/>
      <c r="N673" s="280"/>
    </row>
    <row r="674" spans="1:14">
      <c r="A674" s="279" t="s">
        <v>589</v>
      </c>
      <c r="B674" s="280" t="s">
        <v>532</v>
      </c>
      <c r="C674" s="280">
        <v>2.7</v>
      </c>
      <c r="D674" s="283">
        <v>61625</v>
      </c>
      <c r="E674" s="280"/>
      <c r="G674" s="280"/>
      <c r="H674" s="280"/>
      <c r="I674" s="280"/>
      <c r="J674" s="280"/>
      <c r="K674" s="280"/>
      <c r="L674" s="280"/>
      <c r="M674" s="280"/>
      <c r="N674" s="280"/>
    </row>
    <row r="675" spans="1:14">
      <c r="A675" s="279" t="s">
        <v>590</v>
      </c>
      <c r="B675" s="280" t="s">
        <v>532</v>
      </c>
      <c r="C675" s="280">
        <v>7.7</v>
      </c>
      <c r="D675" s="283">
        <v>74375</v>
      </c>
      <c r="E675" s="280"/>
      <c r="G675" s="280"/>
      <c r="H675" s="280"/>
      <c r="I675" s="280"/>
      <c r="J675" s="280"/>
      <c r="K675" s="280"/>
      <c r="L675" s="280"/>
      <c r="M675" s="280"/>
      <c r="N675" s="280"/>
    </row>
    <row r="676" spans="1:14">
      <c r="A676" s="279" t="s">
        <v>591</v>
      </c>
      <c r="B676" s="280" t="s">
        <v>532</v>
      </c>
      <c r="C676" s="280">
        <v>18.8</v>
      </c>
      <c r="D676" s="283">
        <v>61406</v>
      </c>
      <c r="E676" s="280"/>
      <c r="G676" s="280"/>
      <c r="H676" s="280"/>
      <c r="I676" s="280"/>
      <c r="J676" s="280"/>
      <c r="K676" s="280"/>
      <c r="L676" s="280"/>
      <c r="M676" s="280"/>
      <c r="N676" s="280"/>
    </row>
    <row r="677" spans="1:14">
      <c r="A677" s="279" t="s">
        <v>592</v>
      </c>
      <c r="B677" s="280" t="s">
        <v>532</v>
      </c>
      <c r="C677" s="280">
        <v>16.899999999999999</v>
      </c>
      <c r="D677" s="283">
        <v>71471</v>
      </c>
      <c r="E677" s="280"/>
      <c r="G677" s="280"/>
      <c r="H677" s="280"/>
      <c r="I677" s="280"/>
      <c r="J677" s="280"/>
      <c r="K677" s="280"/>
      <c r="L677" s="280"/>
      <c r="M677" s="280"/>
      <c r="N677" s="280"/>
    </row>
    <row r="678" spans="1:14">
      <c r="A678" s="279" t="s">
        <v>593</v>
      </c>
      <c r="B678" s="280" t="s">
        <v>532</v>
      </c>
      <c r="C678" s="280">
        <v>4.9000000000000004</v>
      </c>
      <c r="D678" s="283">
        <v>123000</v>
      </c>
      <c r="E678" s="280"/>
      <c r="G678" s="280"/>
      <c r="H678" s="280"/>
      <c r="I678" s="280"/>
      <c r="J678" s="280"/>
      <c r="K678" s="280"/>
      <c r="L678" s="280"/>
      <c r="M678" s="280"/>
      <c r="N678" s="280"/>
    </row>
    <row r="679" spans="1:14">
      <c r="A679" s="279" t="s">
        <v>594</v>
      </c>
      <c r="B679" s="280" t="s">
        <v>532</v>
      </c>
      <c r="C679" s="280">
        <v>20.5</v>
      </c>
      <c r="D679" s="283">
        <v>82115</v>
      </c>
      <c r="E679" s="280"/>
      <c r="G679" s="280"/>
      <c r="H679" s="280"/>
      <c r="I679" s="280"/>
      <c r="J679" s="280"/>
      <c r="K679" s="280"/>
      <c r="L679" s="280"/>
      <c r="M679" s="280"/>
      <c r="N679" s="280"/>
    </row>
    <row r="680" spans="1:14">
      <c r="A680" s="279" t="s">
        <v>595</v>
      </c>
      <c r="B680" s="280" t="s">
        <v>532</v>
      </c>
      <c r="C680" s="280">
        <v>11.4</v>
      </c>
      <c r="D680" s="283">
        <v>68571</v>
      </c>
      <c r="E680" s="280"/>
      <c r="G680" s="280"/>
      <c r="H680" s="280"/>
      <c r="I680" s="280"/>
      <c r="J680" s="280"/>
      <c r="K680" s="280"/>
      <c r="L680" s="280"/>
      <c r="M680" s="280"/>
      <c r="N680" s="280"/>
    </row>
    <row r="681" spans="1:14">
      <c r="A681" s="279" t="s">
        <v>596</v>
      </c>
      <c r="B681" s="280" t="s">
        <v>532</v>
      </c>
      <c r="C681" s="280">
        <v>10.7</v>
      </c>
      <c r="D681" s="283">
        <v>81005</v>
      </c>
      <c r="E681" s="280"/>
      <c r="G681" s="280"/>
      <c r="H681" s="280"/>
      <c r="I681" s="280"/>
      <c r="J681" s="280"/>
      <c r="K681" s="280"/>
      <c r="L681" s="280"/>
      <c r="M681" s="280"/>
      <c r="N681" s="280"/>
    </row>
    <row r="682" spans="1:14">
      <c r="A682" s="279" t="s">
        <v>597</v>
      </c>
      <c r="B682" s="280" t="s">
        <v>532</v>
      </c>
      <c r="C682" s="280">
        <v>8.5</v>
      </c>
      <c r="D682" s="283">
        <v>82642</v>
      </c>
      <c r="E682" s="280"/>
      <c r="G682" s="280"/>
      <c r="H682" s="280"/>
      <c r="I682" s="280"/>
      <c r="J682" s="280"/>
      <c r="K682" s="280"/>
      <c r="L682" s="280"/>
      <c r="M682" s="280"/>
      <c r="N682" s="280"/>
    </row>
    <row r="683" spans="1:14">
      <c r="A683" s="279" t="s">
        <v>598</v>
      </c>
      <c r="B683" s="280" t="s">
        <v>532</v>
      </c>
      <c r="C683" s="280">
        <v>1.8</v>
      </c>
      <c r="D683" s="283">
        <v>124552</v>
      </c>
      <c r="E683" s="280"/>
      <c r="G683" s="280"/>
      <c r="H683" s="280"/>
      <c r="I683" s="280"/>
      <c r="J683" s="280"/>
      <c r="K683" s="280"/>
      <c r="L683" s="280"/>
      <c r="M683" s="280"/>
      <c r="N683" s="280"/>
    </row>
    <row r="684" spans="1:14">
      <c r="A684" s="279" t="s">
        <v>599</v>
      </c>
      <c r="B684" s="280" t="s">
        <v>532</v>
      </c>
      <c r="C684" s="280">
        <v>4.5999999999999996</v>
      </c>
      <c r="D684" s="283">
        <v>80500</v>
      </c>
      <c r="E684" s="280"/>
      <c r="G684" s="280"/>
      <c r="H684" s="280"/>
      <c r="I684" s="280"/>
      <c r="J684" s="280"/>
      <c r="K684" s="280"/>
      <c r="L684" s="280"/>
      <c r="M684" s="280"/>
      <c r="N684" s="280"/>
    </row>
    <row r="685" spans="1:14">
      <c r="A685" s="279" t="s">
        <v>600</v>
      </c>
      <c r="B685" s="280" t="s">
        <v>532</v>
      </c>
      <c r="C685" s="280">
        <v>8.9</v>
      </c>
      <c r="D685" s="283">
        <v>86543</v>
      </c>
      <c r="E685" s="280"/>
      <c r="G685" s="280"/>
      <c r="H685" s="280"/>
      <c r="I685" s="280"/>
      <c r="J685" s="280"/>
      <c r="K685" s="280"/>
      <c r="L685" s="280"/>
      <c r="M685" s="280"/>
      <c r="N685" s="280"/>
    </row>
    <row r="686" spans="1:14">
      <c r="A686" s="279" t="s">
        <v>601</v>
      </c>
      <c r="B686" s="280" t="s">
        <v>532</v>
      </c>
      <c r="C686" s="280">
        <v>10</v>
      </c>
      <c r="D686" s="283">
        <v>53750</v>
      </c>
      <c r="E686" s="280"/>
      <c r="G686" s="280"/>
      <c r="H686" s="280"/>
      <c r="I686" s="280"/>
      <c r="J686" s="280"/>
      <c r="K686" s="280"/>
      <c r="L686" s="280"/>
      <c r="M686" s="280"/>
      <c r="N686" s="280"/>
    </row>
    <row r="687" spans="1:14">
      <c r="A687" s="279" t="s">
        <v>602</v>
      </c>
      <c r="B687" s="280" t="s">
        <v>532</v>
      </c>
      <c r="C687" s="280">
        <v>8.6999999999999993</v>
      </c>
      <c r="D687" s="283">
        <v>44707</v>
      </c>
      <c r="E687" s="280"/>
      <c r="G687" s="280"/>
      <c r="H687" s="280"/>
      <c r="I687" s="280"/>
      <c r="J687" s="280"/>
      <c r="K687" s="280"/>
      <c r="L687" s="280"/>
      <c r="M687" s="280"/>
      <c r="N687" s="280"/>
    </row>
    <row r="688" spans="1:14">
      <c r="A688" s="279" t="s">
        <v>603</v>
      </c>
      <c r="B688" s="280" t="s">
        <v>532</v>
      </c>
      <c r="C688" s="280">
        <v>10.8</v>
      </c>
      <c r="D688" s="283">
        <v>79182</v>
      </c>
      <c r="E688" s="280"/>
      <c r="G688" s="280"/>
      <c r="H688" s="280"/>
      <c r="I688" s="280"/>
      <c r="J688" s="280"/>
      <c r="K688" s="280"/>
      <c r="L688" s="280"/>
      <c r="M688" s="280"/>
      <c r="N688" s="280"/>
    </row>
    <row r="689" spans="1:14">
      <c r="A689" s="279" t="s">
        <v>604</v>
      </c>
      <c r="B689" s="280" t="s">
        <v>532</v>
      </c>
      <c r="C689" s="280">
        <v>13.3</v>
      </c>
      <c r="D689" s="283">
        <v>70750</v>
      </c>
      <c r="E689" s="280"/>
      <c r="G689" s="280"/>
      <c r="H689" s="280"/>
      <c r="I689" s="280"/>
      <c r="J689" s="280"/>
      <c r="K689" s="280"/>
      <c r="L689" s="280"/>
      <c r="M689" s="280"/>
      <c r="N689" s="280"/>
    </row>
    <row r="690" spans="1:14">
      <c r="A690" s="279" t="s">
        <v>605</v>
      </c>
      <c r="B690" s="280" t="s">
        <v>532</v>
      </c>
      <c r="C690" s="280">
        <v>15.6</v>
      </c>
      <c r="D690" s="283">
        <v>52783</v>
      </c>
      <c r="E690" s="280"/>
      <c r="G690" s="280"/>
      <c r="H690" s="280"/>
      <c r="I690" s="280"/>
      <c r="J690" s="280"/>
      <c r="K690" s="280"/>
      <c r="L690" s="280"/>
      <c r="M690" s="280"/>
      <c r="N690" s="280"/>
    </row>
    <row r="691" spans="1:14">
      <c r="A691" s="279" t="s">
        <v>606</v>
      </c>
      <c r="B691" s="280" t="s">
        <v>532</v>
      </c>
      <c r="C691" s="280">
        <v>23.2</v>
      </c>
      <c r="D691" s="283">
        <v>44794</v>
      </c>
      <c r="E691" s="280"/>
      <c r="G691" s="280"/>
      <c r="H691" s="280"/>
      <c r="I691" s="280"/>
      <c r="J691" s="280"/>
      <c r="K691" s="280"/>
      <c r="L691" s="280"/>
      <c r="M691" s="280"/>
      <c r="N691" s="280"/>
    </row>
    <row r="692" spans="1:14">
      <c r="A692" s="279" t="s">
        <v>607</v>
      </c>
      <c r="B692" s="280" t="s">
        <v>532</v>
      </c>
      <c r="C692" s="280">
        <v>11.3</v>
      </c>
      <c r="D692" s="283">
        <v>72024</v>
      </c>
      <c r="E692" s="280"/>
      <c r="G692" s="280"/>
      <c r="H692" s="280"/>
      <c r="I692" s="280"/>
      <c r="J692" s="280"/>
      <c r="K692" s="280"/>
      <c r="L692" s="280"/>
      <c r="M692" s="280"/>
      <c r="N692" s="280"/>
    </row>
    <row r="693" spans="1:14">
      <c r="A693" s="279" t="s">
        <v>608</v>
      </c>
      <c r="B693" s="280" t="s">
        <v>532</v>
      </c>
      <c r="C693" s="280" t="s">
        <v>609</v>
      </c>
      <c r="D693" s="283" t="s">
        <v>609</v>
      </c>
      <c r="E693" s="280"/>
      <c r="G693" s="280"/>
      <c r="H693" s="280"/>
      <c r="I693" s="280"/>
      <c r="J693" s="280"/>
      <c r="K693" s="280"/>
      <c r="L693" s="280"/>
      <c r="M693" s="280"/>
      <c r="N693" s="280"/>
    </row>
    <row r="694" spans="1:14">
      <c r="A694" s="279" t="s">
        <v>2868</v>
      </c>
      <c r="B694" s="280" t="s">
        <v>2869</v>
      </c>
      <c r="C694" s="280">
        <v>13.9</v>
      </c>
      <c r="D694" s="283">
        <v>65825</v>
      </c>
      <c r="E694" s="280"/>
      <c r="G694" s="280"/>
      <c r="H694" s="280"/>
      <c r="I694" s="280"/>
      <c r="J694" s="280"/>
      <c r="K694" s="280"/>
      <c r="L694" s="280"/>
      <c r="M694" s="280"/>
      <c r="N694" s="280"/>
    </row>
    <row r="695" spans="1:14">
      <c r="A695" s="279" t="s">
        <v>2870</v>
      </c>
      <c r="B695" s="280" t="s">
        <v>2869</v>
      </c>
      <c r="C695" s="280">
        <v>9.1999999999999993</v>
      </c>
      <c r="D695" s="283">
        <v>59229</v>
      </c>
      <c r="E695" s="280"/>
      <c r="G695" s="280"/>
      <c r="H695" s="280"/>
      <c r="I695" s="280"/>
      <c r="J695" s="280"/>
      <c r="K695" s="280"/>
      <c r="L695" s="280"/>
      <c r="M695" s="280"/>
      <c r="N695" s="280"/>
    </row>
    <row r="696" spans="1:14">
      <c r="A696" s="279" t="s">
        <v>2871</v>
      </c>
      <c r="B696" s="280" t="s">
        <v>2869</v>
      </c>
      <c r="C696" s="280">
        <v>1.5</v>
      </c>
      <c r="D696" s="283">
        <v>106081</v>
      </c>
      <c r="E696" s="280"/>
      <c r="G696" s="280"/>
      <c r="H696" s="280"/>
      <c r="I696" s="280"/>
      <c r="J696" s="280"/>
      <c r="K696" s="280"/>
      <c r="L696" s="280"/>
      <c r="M696" s="280"/>
      <c r="N696" s="280"/>
    </row>
    <row r="697" spans="1:14">
      <c r="A697" s="279" t="s">
        <v>2872</v>
      </c>
      <c r="B697" s="280" t="s">
        <v>2869</v>
      </c>
      <c r="C697" s="280">
        <v>2.7</v>
      </c>
      <c r="D697" s="283">
        <v>92500</v>
      </c>
      <c r="E697" s="280"/>
      <c r="G697" s="280"/>
      <c r="H697" s="280"/>
      <c r="I697" s="280"/>
      <c r="J697" s="280"/>
      <c r="K697" s="280"/>
      <c r="L697" s="280"/>
      <c r="M697" s="280"/>
      <c r="N697" s="280"/>
    </row>
    <row r="698" spans="1:14">
      <c r="A698" s="279" t="s">
        <v>2873</v>
      </c>
      <c r="B698" s="280" t="s">
        <v>2869</v>
      </c>
      <c r="C698" s="280">
        <v>6.4</v>
      </c>
      <c r="D698" s="283">
        <v>124167</v>
      </c>
      <c r="E698" s="280"/>
      <c r="G698" s="280"/>
      <c r="H698" s="280"/>
      <c r="I698" s="280"/>
      <c r="J698" s="280"/>
      <c r="K698" s="280"/>
      <c r="L698" s="280"/>
      <c r="M698" s="280"/>
      <c r="N698" s="280"/>
    </row>
    <row r="699" spans="1:14">
      <c r="A699" s="279" t="s">
        <v>2874</v>
      </c>
      <c r="B699" s="280" t="s">
        <v>2869</v>
      </c>
      <c r="C699" s="280">
        <v>4.0999999999999996</v>
      </c>
      <c r="D699" s="283">
        <v>111923</v>
      </c>
      <c r="E699" s="280"/>
      <c r="G699" s="280"/>
      <c r="H699" s="280"/>
      <c r="I699" s="280"/>
      <c r="J699" s="280"/>
      <c r="K699" s="280"/>
      <c r="L699" s="280"/>
      <c r="M699" s="280"/>
      <c r="N699" s="280"/>
    </row>
    <row r="700" spans="1:14">
      <c r="A700" s="279" t="s">
        <v>2875</v>
      </c>
      <c r="B700" s="280" t="s">
        <v>2869</v>
      </c>
      <c r="C700" s="280">
        <v>7.8</v>
      </c>
      <c r="D700" s="283">
        <v>86625</v>
      </c>
      <c r="E700" s="280"/>
      <c r="G700" s="280"/>
      <c r="H700" s="280"/>
      <c r="I700" s="280"/>
      <c r="J700" s="280"/>
      <c r="K700" s="280"/>
      <c r="L700" s="280"/>
      <c r="M700" s="280"/>
      <c r="N700" s="280"/>
    </row>
    <row r="701" spans="1:14">
      <c r="A701" s="279" t="s">
        <v>2876</v>
      </c>
      <c r="B701" s="280" t="s">
        <v>2869</v>
      </c>
      <c r="C701" s="280">
        <v>33.200000000000003</v>
      </c>
      <c r="D701" s="283">
        <v>27203</v>
      </c>
      <c r="E701" s="280"/>
      <c r="G701" s="280"/>
      <c r="H701" s="280"/>
      <c r="I701" s="280"/>
      <c r="J701" s="280"/>
      <c r="K701" s="280"/>
      <c r="L701" s="280"/>
      <c r="M701" s="280"/>
      <c r="N701" s="280"/>
    </row>
    <row r="702" spans="1:14">
      <c r="A702" s="279" t="s">
        <v>2877</v>
      </c>
      <c r="B702" s="280" t="s">
        <v>2869</v>
      </c>
      <c r="C702" s="280">
        <v>15.5</v>
      </c>
      <c r="D702" s="283">
        <v>71603</v>
      </c>
      <c r="E702" s="280"/>
      <c r="G702" s="280"/>
      <c r="H702" s="280"/>
      <c r="I702" s="280"/>
      <c r="J702" s="280"/>
      <c r="K702" s="280"/>
      <c r="L702" s="280"/>
      <c r="M702" s="280"/>
      <c r="N702" s="280"/>
    </row>
    <row r="703" spans="1:14">
      <c r="A703" s="279" t="s">
        <v>2878</v>
      </c>
      <c r="B703" s="280" t="s">
        <v>2869</v>
      </c>
      <c r="C703" s="280">
        <v>3.4</v>
      </c>
      <c r="D703" s="283">
        <v>104000</v>
      </c>
      <c r="E703" s="280"/>
      <c r="G703" s="280"/>
      <c r="H703" s="280"/>
      <c r="I703" s="280"/>
      <c r="J703" s="280"/>
      <c r="K703" s="280"/>
      <c r="L703" s="280"/>
      <c r="M703" s="280"/>
      <c r="N703" s="280"/>
    </row>
    <row r="704" spans="1:14">
      <c r="A704" s="279" t="s">
        <v>2879</v>
      </c>
      <c r="B704" s="280" t="s">
        <v>2869</v>
      </c>
      <c r="C704" s="280">
        <v>12.7</v>
      </c>
      <c r="D704" s="283">
        <v>59453</v>
      </c>
      <c r="E704" s="280"/>
      <c r="G704" s="280"/>
      <c r="H704" s="280"/>
      <c r="I704" s="280"/>
      <c r="J704" s="280"/>
      <c r="K704" s="280"/>
      <c r="L704" s="280"/>
      <c r="M704" s="280"/>
      <c r="N704" s="280"/>
    </row>
    <row r="705" spans="1:14">
      <c r="A705" s="279" t="s">
        <v>2880</v>
      </c>
      <c r="B705" s="280" t="s">
        <v>2869</v>
      </c>
      <c r="C705" s="280">
        <v>17.3</v>
      </c>
      <c r="D705" s="283">
        <v>56518</v>
      </c>
      <c r="E705" s="280"/>
      <c r="G705" s="280"/>
      <c r="H705" s="280"/>
      <c r="I705" s="280"/>
      <c r="J705" s="280"/>
      <c r="K705" s="280"/>
      <c r="L705" s="280"/>
      <c r="M705" s="280"/>
      <c r="N705" s="280"/>
    </row>
    <row r="706" spans="1:14">
      <c r="A706" s="279" t="s">
        <v>2881</v>
      </c>
      <c r="B706" s="280" t="s">
        <v>2869</v>
      </c>
      <c r="C706" s="280">
        <v>12.6</v>
      </c>
      <c r="D706" s="283">
        <v>66289</v>
      </c>
      <c r="E706" s="280"/>
      <c r="G706" s="280"/>
      <c r="H706" s="280"/>
      <c r="I706" s="280"/>
      <c r="J706" s="280"/>
      <c r="K706" s="280"/>
      <c r="L706" s="280"/>
      <c r="M706" s="280"/>
      <c r="N706" s="280"/>
    </row>
    <row r="707" spans="1:14">
      <c r="A707" s="279" t="s">
        <v>2882</v>
      </c>
      <c r="B707" s="280" t="s">
        <v>2869</v>
      </c>
      <c r="C707" s="280">
        <v>26.7</v>
      </c>
      <c r="D707" s="283">
        <v>47056</v>
      </c>
      <c r="E707" s="280"/>
      <c r="G707" s="280"/>
      <c r="H707" s="280"/>
      <c r="I707" s="280"/>
      <c r="J707" s="280"/>
      <c r="K707" s="280"/>
      <c r="L707" s="280"/>
      <c r="M707" s="280"/>
      <c r="N707" s="280"/>
    </row>
    <row r="708" spans="1:14">
      <c r="A708" s="279" t="s">
        <v>2883</v>
      </c>
      <c r="B708" s="280" t="s">
        <v>2869</v>
      </c>
      <c r="C708" s="280">
        <v>5.3</v>
      </c>
      <c r="D708" s="283">
        <v>43835</v>
      </c>
      <c r="E708" s="280"/>
      <c r="G708" s="280"/>
      <c r="H708" s="280"/>
      <c r="I708" s="280"/>
      <c r="J708" s="280"/>
      <c r="K708" s="280"/>
      <c r="L708" s="280"/>
      <c r="M708" s="280"/>
      <c r="N708" s="280"/>
    </row>
    <row r="709" spans="1:14">
      <c r="A709" s="279" t="s">
        <v>2884</v>
      </c>
      <c r="B709" s="280" t="s">
        <v>2869</v>
      </c>
      <c r="C709" s="280">
        <v>50.2</v>
      </c>
      <c r="D709" s="283">
        <v>36607</v>
      </c>
      <c r="E709" s="280"/>
      <c r="G709" s="280"/>
      <c r="H709" s="280"/>
      <c r="I709" s="280"/>
      <c r="J709" s="280"/>
      <c r="K709" s="280"/>
      <c r="L709" s="280"/>
      <c r="M709" s="280"/>
      <c r="N709" s="280"/>
    </row>
    <row r="710" spans="1:14">
      <c r="A710" s="279" t="s">
        <v>2885</v>
      </c>
      <c r="B710" s="280" t="s">
        <v>2869</v>
      </c>
      <c r="C710" s="280">
        <v>50.2</v>
      </c>
      <c r="D710" s="283">
        <v>37939</v>
      </c>
      <c r="E710" s="280"/>
      <c r="G710" s="280"/>
      <c r="H710" s="280"/>
      <c r="I710" s="280"/>
      <c r="J710" s="280"/>
      <c r="K710" s="280"/>
      <c r="L710" s="280"/>
      <c r="M710" s="280"/>
      <c r="N710" s="280"/>
    </row>
    <row r="711" spans="1:14">
      <c r="A711" s="279" t="s">
        <v>2886</v>
      </c>
      <c r="B711" s="280" t="s">
        <v>2869</v>
      </c>
      <c r="C711" s="280">
        <v>29.4</v>
      </c>
      <c r="D711" s="283">
        <v>46628</v>
      </c>
      <c r="E711" s="280"/>
      <c r="G711" s="280"/>
      <c r="H711" s="280"/>
      <c r="I711" s="280"/>
      <c r="J711" s="280"/>
      <c r="K711" s="280"/>
      <c r="L711" s="280"/>
      <c r="M711" s="280"/>
      <c r="N711" s="280"/>
    </row>
    <row r="712" spans="1:14">
      <c r="A712" s="279" t="s">
        <v>2887</v>
      </c>
      <c r="B712" s="280" t="s">
        <v>2869</v>
      </c>
      <c r="C712" s="280">
        <v>39</v>
      </c>
      <c r="D712" s="283">
        <v>48224</v>
      </c>
      <c r="E712" s="280"/>
      <c r="G712" s="280"/>
      <c r="H712" s="280"/>
      <c r="I712" s="280"/>
      <c r="J712" s="280"/>
      <c r="K712" s="280"/>
      <c r="L712" s="280"/>
      <c r="M712" s="280"/>
      <c r="N712" s="280"/>
    </row>
    <row r="713" spans="1:14">
      <c r="A713" s="279" t="s">
        <v>2888</v>
      </c>
      <c r="B713" s="280" t="s">
        <v>2869</v>
      </c>
      <c r="C713" s="280">
        <v>34.799999999999997</v>
      </c>
      <c r="D713" s="283">
        <v>50677</v>
      </c>
      <c r="E713" s="280"/>
      <c r="G713" s="280"/>
      <c r="H713" s="280"/>
      <c r="I713" s="280"/>
      <c r="J713" s="280"/>
      <c r="K713" s="280"/>
      <c r="L713" s="280"/>
      <c r="M713" s="280"/>
      <c r="N713" s="280"/>
    </row>
    <row r="714" spans="1:14">
      <c r="A714" s="279" t="s">
        <v>2889</v>
      </c>
      <c r="B714" s="280" t="s">
        <v>2869</v>
      </c>
      <c r="C714" s="280">
        <v>18.2</v>
      </c>
      <c r="D714" s="283">
        <v>60433</v>
      </c>
      <c r="E714" s="280"/>
      <c r="G714" s="280"/>
      <c r="H714" s="280"/>
      <c r="I714" s="280"/>
      <c r="J714" s="280"/>
      <c r="K714" s="280"/>
      <c r="L714" s="280"/>
      <c r="M714" s="280"/>
      <c r="N714" s="280"/>
    </row>
    <row r="715" spans="1:14">
      <c r="A715" s="279" t="s">
        <v>2890</v>
      </c>
      <c r="B715" s="280" t="s">
        <v>2869</v>
      </c>
      <c r="C715" s="280">
        <v>13.2</v>
      </c>
      <c r="D715" s="283">
        <v>63938</v>
      </c>
      <c r="E715" s="280"/>
      <c r="G715" s="280"/>
      <c r="H715" s="280"/>
      <c r="I715" s="280"/>
      <c r="J715" s="280"/>
      <c r="K715" s="280"/>
      <c r="L715" s="280"/>
      <c r="M715" s="280"/>
      <c r="N715" s="280"/>
    </row>
    <row r="716" spans="1:14">
      <c r="A716" s="279" t="s">
        <v>2891</v>
      </c>
      <c r="B716" s="280" t="s">
        <v>2869</v>
      </c>
      <c r="C716" s="280">
        <v>36.799999999999997</v>
      </c>
      <c r="D716" s="283">
        <v>35425</v>
      </c>
      <c r="E716" s="280"/>
      <c r="G716" s="280"/>
      <c r="H716" s="280"/>
      <c r="I716" s="280"/>
      <c r="J716" s="280"/>
      <c r="K716" s="280"/>
      <c r="L716" s="280"/>
      <c r="M716" s="280"/>
      <c r="N716" s="280"/>
    </row>
    <row r="717" spans="1:14">
      <c r="A717" s="279" t="s">
        <v>2892</v>
      </c>
      <c r="B717" s="280" t="s">
        <v>2869</v>
      </c>
      <c r="C717" s="280">
        <v>57.6</v>
      </c>
      <c r="D717" s="283">
        <v>24164</v>
      </c>
      <c r="E717" s="280"/>
      <c r="G717" s="280"/>
      <c r="H717" s="280"/>
      <c r="I717" s="280"/>
      <c r="J717" s="280"/>
      <c r="K717" s="280"/>
      <c r="L717" s="280"/>
      <c r="M717" s="280"/>
      <c r="N717" s="280"/>
    </row>
    <row r="718" spans="1:14">
      <c r="A718" s="279" t="s">
        <v>2893</v>
      </c>
      <c r="B718" s="280" t="s">
        <v>2869</v>
      </c>
      <c r="C718" s="280">
        <v>57.4</v>
      </c>
      <c r="D718" s="283">
        <v>29417</v>
      </c>
      <c r="E718" s="280"/>
      <c r="G718" s="280"/>
      <c r="H718" s="280"/>
      <c r="I718" s="280"/>
      <c r="J718" s="280"/>
      <c r="K718" s="280"/>
      <c r="L718" s="280"/>
      <c r="M718" s="280"/>
      <c r="N718" s="280"/>
    </row>
    <row r="719" spans="1:14">
      <c r="A719" s="279" t="s">
        <v>2894</v>
      </c>
      <c r="B719" s="280" t="s">
        <v>2869</v>
      </c>
      <c r="C719" s="280">
        <v>14.3</v>
      </c>
      <c r="D719" s="283">
        <v>61798</v>
      </c>
      <c r="E719" s="280"/>
      <c r="G719" s="280"/>
      <c r="H719" s="280"/>
      <c r="I719" s="280"/>
      <c r="J719" s="280"/>
      <c r="K719" s="280"/>
      <c r="L719" s="280"/>
      <c r="M719" s="280"/>
      <c r="N719" s="280"/>
    </row>
    <row r="720" spans="1:14">
      <c r="A720" s="279" t="s">
        <v>2895</v>
      </c>
      <c r="B720" s="280" t="s">
        <v>2869</v>
      </c>
      <c r="C720" s="280">
        <v>17</v>
      </c>
      <c r="D720" s="283">
        <v>40625</v>
      </c>
      <c r="E720" s="280"/>
      <c r="G720" s="280"/>
      <c r="H720" s="280"/>
      <c r="I720" s="280"/>
      <c r="J720" s="280"/>
      <c r="K720" s="280"/>
      <c r="L720" s="280"/>
      <c r="M720" s="280"/>
      <c r="N720" s="280"/>
    </row>
    <row r="721" spans="1:14">
      <c r="A721" s="279" t="s">
        <v>2896</v>
      </c>
      <c r="B721" s="280" t="s">
        <v>2869</v>
      </c>
      <c r="C721" s="280">
        <v>44.8</v>
      </c>
      <c r="D721" s="283">
        <v>34516</v>
      </c>
      <c r="E721" s="280"/>
      <c r="G721" s="280"/>
      <c r="H721" s="280"/>
      <c r="I721" s="280"/>
      <c r="J721" s="280"/>
      <c r="K721" s="280"/>
      <c r="L721" s="280"/>
      <c r="M721" s="280"/>
      <c r="N721" s="280"/>
    </row>
    <row r="722" spans="1:14">
      <c r="A722" s="279" t="s">
        <v>2897</v>
      </c>
      <c r="B722" s="280" t="s">
        <v>2869</v>
      </c>
      <c r="C722" s="280">
        <v>26.8</v>
      </c>
      <c r="D722" s="283">
        <v>56436</v>
      </c>
      <c r="E722" s="280"/>
      <c r="G722" s="280"/>
      <c r="H722" s="280"/>
      <c r="I722" s="280"/>
      <c r="J722" s="280"/>
      <c r="K722" s="280"/>
      <c r="L722" s="280"/>
      <c r="M722" s="280"/>
      <c r="N722" s="280"/>
    </row>
    <row r="723" spans="1:14">
      <c r="A723" s="279" t="s">
        <v>2898</v>
      </c>
      <c r="B723" s="280" t="s">
        <v>2869</v>
      </c>
      <c r="C723" s="280">
        <v>58.6</v>
      </c>
      <c r="D723" s="283">
        <v>25345</v>
      </c>
      <c r="E723" s="280"/>
      <c r="G723" s="280"/>
      <c r="H723" s="280"/>
      <c r="I723" s="280"/>
      <c r="J723" s="280"/>
      <c r="K723" s="280"/>
      <c r="L723" s="280"/>
      <c r="M723" s="280"/>
      <c r="N723" s="280"/>
    </row>
    <row r="724" spans="1:14">
      <c r="A724" s="279" t="s">
        <v>2899</v>
      </c>
      <c r="B724" s="280" t="s">
        <v>2869</v>
      </c>
      <c r="C724" s="280">
        <v>48.6</v>
      </c>
      <c r="D724" s="283">
        <v>17784</v>
      </c>
      <c r="E724" s="280"/>
      <c r="G724" s="280"/>
      <c r="H724" s="280"/>
      <c r="I724" s="280"/>
      <c r="J724" s="280"/>
      <c r="K724" s="280"/>
      <c r="L724" s="280"/>
      <c r="M724" s="280"/>
      <c r="N724" s="280"/>
    </row>
    <row r="725" spans="1:14">
      <c r="A725" s="279" t="s">
        <v>2900</v>
      </c>
      <c r="B725" s="280" t="s">
        <v>2869</v>
      </c>
      <c r="C725" s="280">
        <v>41.6</v>
      </c>
      <c r="D725" s="283">
        <v>31308</v>
      </c>
      <c r="E725" s="280"/>
      <c r="G725" s="280"/>
      <c r="H725" s="280"/>
      <c r="I725" s="280"/>
      <c r="J725" s="280"/>
      <c r="K725" s="280"/>
      <c r="L725" s="280"/>
      <c r="M725" s="280"/>
      <c r="N725" s="280"/>
    </row>
    <row r="726" spans="1:14">
      <c r="A726" s="279" t="s">
        <v>2901</v>
      </c>
      <c r="B726" s="280" t="s">
        <v>2869</v>
      </c>
      <c r="C726" s="280">
        <v>31</v>
      </c>
      <c r="D726" s="283">
        <v>37476</v>
      </c>
      <c r="E726" s="280"/>
      <c r="G726" s="280"/>
      <c r="H726" s="280"/>
      <c r="I726" s="280"/>
      <c r="J726" s="280"/>
      <c r="K726" s="280"/>
      <c r="L726" s="280"/>
      <c r="M726" s="280"/>
      <c r="N726" s="280"/>
    </row>
    <row r="727" spans="1:14">
      <c r="A727" s="279" t="s">
        <v>2902</v>
      </c>
      <c r="B727" s="280" t="s">
        <v>2869</v>
      </c>
      <c r="C727" s="280">
        <v>33.4</v>
      </c>
      <c r="D727" s="283">
        <v>34564</v>
      </c>
      <c r="E727" s="280"/>
      <c r="G727" s="280"/>
      <c r="H727" s="280"/>
      <c r="I727" s="280"/>
      <c r="J727" s="280"/>
      <c r="K727" s="280"/>
      <c r="L727" s="280"/>
      <c r="M727" s="280"/>
      <c r="N727" s="280"/>
    </row>
    <row r="728" spans="1:14">
      <c r="A728" s="279" t="s">
        <v>2903</v>
      </c>
      <c r="B728" s="280" t="s">
        <v>2869</v>
      </c>
      <c r="C728" s="280">
        <v>22.5</v>
      </c>
      <c r="D728" s="283">
        <v>33036</v>
      </c>
      <c r="E728" s="280"/>
      <c r="G728" s="280"/>
      <c r="H728" s="280"/>
      <c r="I728" s="280"/>
      <c r="J728" s="280"/>
      <c r="K728" s="280"/>
      <c r="L728" s="280"/>
      <c r="M728" s="280"/>
      <c r="N728" s="280"/>
    </row>
    <row r="729" spans="1:14">
      <c r="A729" s="279" t="s">
        <v>2904</v>
      </c>
      <c r="B729" s="280" t="s">
        <v>2869</v>
      </c>
      <c r="C729" s="280">
        <v>47.3</v>
      </c>
      <c r="D729" s="283">
        <v>26615</v>
      </c>
      <c r="E729" s="280"/>
      <c r="G729" s="280"/>
      <c r="H729" s="280"/>
      <c r="I729" s="280"/>
      <c r="J729" s="280"/>
      <c r="K729" s="280"/>
      <c r="L729" s="280"/>
      <c r="M729" s="280"/>
      <c r="N729" s="280"/>
    </row>
    <row r="730" spans="1:14">
      <c r="A730" s="279" t="s">
        <v>2905</v>
      </c>
      <c r="B730" s="280" t="s">
        <v>2869</v>
      </c>
      <c r="C730" s="280">
        <v>39.299999999999997</v>
      </c>
      <c r="D730" s="283">
        <v>47788</v>
      </c>
      <c r="E730" s="280"/>
      <c r="G730" s="280"/>
      <c r="H730" s="280"/>
      <c r="I730" s="280"/>
      <c r="J730" s="280"/>
      <c r="K730" s="280"/>
      <c r="L730" s="280"/>
      <c r="M730" s="280"/>
      <c r="N730" s="280"/>
    </row>
    <row r="731" spans="1:14">
      <c r="A731" s="279" t="s">
        <v>2906</v>
      </c>
      <c r="B731" s="280" t="s">
        <v>2869</v>
      </c>
      <c r="C731" s="280">
        <v>58</v>
      </c>
      <c r="D731" s="283">
        <v>24778</v>
      </c>
      <c r="E731" s="280"/>
      <c r="G731" s="280"/>
      <c r="H731" s="280"/>
      <c r="I731" s="280"/>
      <c r="J731" s="280"/>
      <c r="K731" s="280"/>
      <c r="L731" s="280"/>
      <c r="M731" s="280"/>
      <c r="N731" s="280"/>
    </row>
    <row r="732" spans="1:14">
      <c r="A732" s="279" t="s">
        <v>2907</v>
      </c>
      <c r="B732" s="280" t="s">
        <v>2869</v>
      </c>
      <c r="C732" s="280">
        <v>30</v>
      </c>
      <c r="D732" s="283">
        <v>32962</v>
      </c>
      <c r="E732" s="280"/>
      <c r="G732" s="280"/>
      <c r="H732" s="280"/>
      <c r="I732" s="280"/>
      <c r="J732" s="280"/>
      <c r="K732" s="280"/>
      <c r="L732" s="280"/>
      <c r="M732" s="280"/>
      <c r="N732" s="280"/>
    </row>
    <row r="733" spans="1:14">
      <c r="A733" s="279" t="s">
        <v>2908</v>
      </c>
      <c r="B733" s="280" t="s">
        <v>2869</v>
      </c>
      <c r="C733" s="280">
        <v>16.899999999999999</v>
      </c>
      <c r="D733" s="283">
        <v>58148</v>
      </c>
      <c r="E733" s="280"/>
      <c r="G733" s="280"/>
      <c r="H733" s="280"/>
      <c r="I733" s="280"/>
      <c r="J733" s="280"/>
      <c r="K733" s="280"/>
      <c r="L733" s="280"/>
      <c r="M733" s="280"/>
      <c r="N733" s="280"/>
    </row>
    <row r="734" spans="1:14">
      <c r="A734" s="279" t="s">
        <v>2909</v>
      </c>
      <c r="B734" s="280" t="s">
        <v>2869</v>
      </c>
      <c r="C734" s="280">
        <v>20.3</v>
      </c>
      <c r="D734" s="283">
        <v>63214</v>
      </c>
      <c r="E734" s="280"/>
      <c r="G734" s="280"/>
      <c r="H734" s="280"/>
      <c r="I734" s="280"/>
      <c r="J734" s="280"/>
      <c r="K734" s="280"/>
      <c r="L734" s="280"/>
      <c r="M734" s="280"/>
      <c r="N734" s="280"/>
    </row>
    <row r="735" spans="1:14">
      <c r="A735" s="279" t="s">
        <v>2910</v>
      </c>
      <c r="B735" s="280" t="s">
        <v>2869</v>
      </c>
      <c r="C735" s="280">
        <v>27.9</v>
      </c>
      <c r="D735" s="283">
        <v>66818</v>
      </c>
      <c r="E735" s="280"/>
      <c r="G735" s="280"/>
      <c r="H735" s="280"/>
      <c r="I735" s="280"/>
      <c r="J735" s="280"/>
      <c r="K735" s="280"/>
      <c r="L735" s="280"/>
      <c r="M735" s="280"/>
      <c r="N735" s="280"/>
    </row>
    <row r="736" spans="1:14">
      <c r="A736" s="279" t="s">
        <v>2911</v>
      </c>
      <c r="B736" s="280" t="s">
        <v>2869</v>
      </c>
      <c r="C736" s="280">
        <v>19.8</v>
      </c>
      <c r="D736" s="283">
        <v>62750</v>
      </c>
      <c r="E736" s="280"/>
      <c r="G736" s="280"/>
      <c r="H736" s="280"/>
      <c r="I736" s="280"/>
      <c r="J736" s="280"/>
      <c r="K736" s="280"/>
      <c r="L736" s="280"/>
      <c r="M736" s="280"/>
      <c r="N736" s="280"/>
    </row>
    <row r="737" spans="1:14">
      <c r="A737" s="279" t="s">
        <v>2912</v>
      </c>
      <c r="B737" s="280" t="s">
        <v>2869</v>
      </c>
      <c r="C737" s="280">
        <v>14.3</v>
      </c>
      <c r="D737" s="283">
        <v>46806</v>
      </c>
      <c r="E737" s="280"/>
      <c r="G737" s="280"/>
      <c r="H737" s="280"/>
      <c r="I737" s="280"/>
      <c r="J737" s="280"/>
      <c r="K737" s="280"/>
      <c r="L737" s="280"/>
      <c r="M737" s="280"/>
      <c r="N737" s="280"/>
    </row>
    <row r="738" spans="1:14">
      <c r="A738" s="279" t="s">
        <v>2913</v>
      </c>
      <c r="B738" s="280" t="s">
        <v>2869</v>
      </c>
      <c r="C738" s="280">
        <v>7.9</v>
      </c>
      <c r="D738" s="283">
        <v>132279</v>
      </c>
      <c r="E738" s="280"/>
      <c r="G738" s="280"/>
      <c r="H738" s="280"/>
      <c r="I738" s="280"/>
      <c r="J738" s="280"/>
      <c r="K738" s="280"/>
      <c r="L738" s="280"/>
      <c r="M738" s="280"/>
      <c r="N738" s="280"/>
    </row>
    <row r="739" spans="1:14">
      <c r="A739" s="279" t="s">
        <v>2914</v>
      </c>
      <c r="B739" s="280" t="s">
        <v>2869</v>
      </c>
      <c r="C739" s="280">
        <v>9.6</v>
      </c>
      <c r="D739" s="283">
        <v>78846</v>
      </c>
      <c r="E739" s="280"/>
      <c r="G739" s="280"/>
      <c r="H739" s="280"/>
      <c r="I739" s="280"/>
      <c r="J739" s="280"/>
      <c r="K739" s="280"/>
      <c r="L739" s="280"/>
      <c r="M739" s="280"/>
      <c r="N739" s="280"/>
    </row>
    <row r="740" spans="1:14">
      <c r="A740" s="279" t="s">
        <v>2915</v>
      </c>
      <c r="B740" s="280" t="s">
        <v>2869</v>
      </c>
      <c r="C740" s="280">
        <v>3.5</v>
      </c>
      <c r="D740" s="283">
        <v>169097</v>
      </c>
      <c r="E740" s="280"/>
      <c r="G740" s="280"/>
      <c r="H740" s="280"/>
      <c r="I740" s="280"/>
      <c r="J740" s="280"/>
      <c r="K740" s="280"/>
      <c r="L740" s="280"/>
      <c r="M740" s="280"/>
      <c r="N740" s="280"/>
    </row>
    <row r="741" spans="1:14">
      <c r="A741" s="279" t="s">
        <v>2916</v>
      </c>
      <c r="B741" s="280" t="s">
        <v>2869</v>
      </c>
      <c r="C741" s="280">
        <v>2.1</v>
      </c>
      <c r="D741" s="283">
        <v>151932</v>
      </c>
      <c r="E741" s="280"/>
      <c r="G741" s="280"/>
      <c r="H741" s="280"/>
      <c r="I741" s="280"/>
      <c r="J741" s="280"/>
      <c r="K741" s="280"/>
      <c r="L741" s="280"/>
      <c r="M741" s="280"/>
      <c r="N741" s="280"/>
    </row>
    <row r="742" spans="1:14">
      <c r="A742" s="279" t="s">
        <v>2917</v>
      </c>
      <c r="B742" s="280" t="s">
        <v>2869</v>
      </c>
      <c r="C742" s="280">
        <v>3.4</v>
      </c>
      <c r="D742" s="283">
        <v>120286</v>
      </c>
      <c r="E742" s="280"/>
      <c r="G742" s="280"/>
      <c r="H742" s="280"/>
      <c r="I742" s="280"/>
      <c r="J742" s="280"/>
      <c r="K742" s="280"/>
      <c r="L742" s="280"/>
      <c r="M742" s="280"/>
      <c r="N742" s="280"/>
    </row>
    <row r="743" spans="1:14">
      <c r="A743" s="279" t="s">
        <v>2918</v>
      </c>
      <c r="B743" s="280" t="s">
        <v>2869</v>
      </c>
      <c r="C743" s="280">
        <v>54.9</v>
      </c>
      <c r="D743" s="283">
        <v>34544</v>
      </c>
      <c r="E743" s="280"/>
      <c r="G743" s="280"/>
      <c r="H743" s="280"/>
      <c r="I743" s="280"/>
      <c r="J743" s="280"/>
      <c r="K743" s="280"/>
      <c r="L743" s="280"/>
      <c r="M743" s="280"/>
      <c r="N743" s="280"/>
    </row>
    <row r="744" spans="1:14">
      <c r="A744" s="279" t="s">
        <v>2919</v>
      </c>
      <c r="B744" s="280" t="s">
        <v>2869</v>
      </c>
      <c r="C744" s="280">
        <v>16.5</v>
      </c>
      <c r="D744" s="283">
        <v>59787</v>
      </c>
      <c r="E744" s="280"/>
      <c r="G744" s="280"/>
      <c r="H744" s="280"/>
      <c r="I744" s="280"/>
      <c r="J744" s="280"/>
      <c r="K744" s="280"/>
      <c r="L744" s="280"/>
      <c r="M744" s="280"/>
      <c r="N744" s="280"/>
    </row>
    <row r="745" spans="1:14">
      <c r="A745" s="279" t="s">
        <v>2920</v>
      </c>
      <c r="B745" s="280" t="s">
        <v>2869</v>
      </c>
      <c r="C745" s="280">
        <v>66.900000000000006</v>
      </c>
      <c r="D745" s="283">
        <v>10943</v>
      </c>
      <c r="E745" s="280"/>
      <c r="G745" s="280"/>
      <c r="H745" s="280"/>
      <c r="I745" s="280"/>
      <c r="J745" s="280"/>
      <c r="K745" s="280"/>
      <c r="L745" s="280"/>
      <c r="M745" s="280"/>
      <c r="N745" s="280"/>
    </row>
    <row r="746" spans="1:14">
      <c r="A746" s="279" t="s">
        <v>2921</v>
      </c>
      <c r="B746" s="280" t="s">
        <v>2869</v>
      </c>
      <c r="C746" s="280">
        <v>9.9</v>
      </c>
      <c r="D746" s="283">
        <v>81693</v>
      </c>
      <c r="E746" s="280"/>
      <c r="G746" s="280"/>
      <c r="H746" s="280"/>
      <c r="I746" s="280"/>
      <c r="J746" s="280"/>
      <c r="K746" s="280"/>
      <c r="L746" s="280"/>
      <c r="M746" s="280"/>
      <c r="N746" s="280"/>
    </row>
    <row r="747" spans="1:14">
      <c r="A747" s="279" t="s">
        <v>2922</v>
      </c>
      <c r="B747" s="280" t="s">
        <v>2869</v>
      </c>
      <c r="C747" s="280">
        <v>4.5999999999999996</v>
      </c>
      <c r="D747" s="283">
        <v>93819</v>
      </c>
      <c r="E747" s="280"/>
      <c r="G747" s="280"/>
      <c r="H747" s="280"/>
      <c r="I747" s="280"/>
      <c r="J747" s="280"/>
      <c r="K747" s="280"/>
      <c r="L747" s="280"/>
      <c r="M747" s="280"/>
      <c r="N747" s="280"/>
    </row>
    <row r="748" spans="1:14">
      <c r="A748" s="279" t="s">
        <v>2923</v>
      </c>
      <c r="B748" s="280" t="s">
        <v>2869</v>
      </c>
      <c r="C748" s="280">
        <v>6.1</v>
      </c>
      <c r="D748" s="283">
        <v>79775</v>
      </c>
      <c r="E748" s="280"/>
      <c r="G748" s="280"/>
      <c r="H748" s="280"/>
      <c r="I748" s="280"/>
      <c r="J748" s="280"/>
      <c r="K748" s="280"/>
      <c r="L748" s="280"/>
      <c r="M748" s="280"/>
      <c r="N748" s="280"/>
    </row>
    <row r="749" spans="1:14">
      <c r="A749" s="279" t="s">
        <v>2924</v>
      </c>
      <c r="B749" s="280" t="s">
        <v>2869</v>
      </c>
      <c r="C749" s="280">
        <v>45</v>
      </c>
      <c r="D749" s="283">
        <v>26275</v>
      </c>
      <c r="E749" s="280"/>
      <c r="G749" s="280"/>
      <c r="H749" s="280"/>
      <c r="I749" s="280"/>
      <c r="J749" s="280"/>
      <c r="K749" s="280"/>
      <c r="L749" s="280"/>
      <c r="M749" s="280"/>
      <c r="N749" s="280"/>
    </row>
    <row r="750" spans="1:14">
      <c r="A750" s="279" t="s">
        <v>2925</v>
      </c>
      <c r="B750" s="280" t="s">
        <v>2869</v>
      </c>
      <c r="C750" s="280">
        <v>12.5</v>
      </c>
      <c r="D750" s="283">
        <v>78056</v>
      </c>
      <c r="E750" s="280"/>
      <c r="G750" s="280"/>
      <c r="H750" s="280"/>
      <c r="I750" s="280"/>
      <c r="J750" s="280"/>
      <c r="K750" s="280"/>
      <c r="L750" s="280"/>
      <c r="M750" s="280"/>
      <c r="N750" s="280"/>
    </row>
    <row r="751" spans="1:14">
      <c r="A751" s="279" t="s">
        <v>2926</v>
      </c>
      <c r="B751" s="280" t="s">
        <v>2869</v>
      </c>
      <c r="C751" s="280">
        <v>71.400000000000006</v>
      </c>
      <c r="D751" s="283">
        <v>28014</v>
      </c>
      <c r="E751" s="280"/>
      <c r="G751" s="280"/>
      <c r="H751" s="280"/>
      <c r="I751" s="280"/>
      <c r="J751" s="280"/>
      <c r="K751" s="280"/>
      <c r="L751" s="280"/>
      <c r="M751" s="280"/>
      <c r="N751" s="280"/>
    </row>
    <row r="752" spans="1:14">
      <c r="A752" s="279" t="s">
        <v>2927</v>
      </c>
      <c r="B752" s="280" t="s">
        <v>2869</v>
      </c>
      <c r="C752" s="280">
        <v>50.3</v>
      </c>
      <c r="D752" s="283">
        <v>24450</v>
      </c>
      <c r="E752" s="280"/>
      <c r="G752" s="280"/>
      <c r="H752" s="280"/>
      <c r="I752" s="280"/>
      <c r="J752" s="280"/>
      <c r="K752" s="280"/>
      <c r="L752" s="280"/>
      <c r="M752" s="280"/>
      <c r="N752" s="280"/>
    </row>
    <row r="753" spans="1:14">
      <c r="A753" s="279" t="s">
        <v>2928</v>
      </c>
      <c r="B753" s="280" t="s">
        <v>2869</v>
      </c>
      <c r="C753" s="280">
        <v>2.7</v>
      </c>
      <c r="D753" s="283">
        <v>100884</v>
      </c>
      <c r="E753" s="280"/>
      <c r="G753" s="280"/>
      <c r="H753" s="280"/>
      <c r="I753" s="280"/>
      <c r="J753" s="280"/>
      <c r="K753" s="280"/>
      <c r="L753" s="280"/>
      <c r="M753" s="280"/>
      <c r="N753" s="280"/>
    </row>
    <row r="754" spans="1:14">
      <c r="A754" s="279" t="s">
        <v>2929</v>
      </c>
      <c r="B754" s="280" t="s">
        <v>2869</v>
      </c>
      <c r="C754" s="280">
        <v>1.3</v>
      </c>
      <c r="D754" s="283">
        <v>142589</v>
      </c>
      <c r="E754" s="280"/>
      <c r="G754" s="280"/>
      <c r="H754" s="280"/>
      <c r="I754" s="280"/>
      <c r="J754" s="280"/>
      <c r="K754" s="280"/>
      <c r="L754" s="280"/>
      <c r="M754" s="280"/>
      <c r="N754" s="280"/>
    </row>
    <row r="755" spans="1:14">
      <c r="A755" s="279" t="s">
        <v>2930</v>
      </c>
      <c r="B755" s="280" t="s">
        <v>2869</v>
      </c>
      <c r="C755" s="280">
        <v>48.3</v>
      </c>
      <c r="D755" s="283">
        <v>24678</v>
      </c>
      <c r="E755" s="280"/>
      <c r="G755" s="280"/>
      <c r="H755" s="280"/>
      <c r="I755" s="280"/>
      <c r="J755" s="280"/>
      <c r="K755" s="280"/>
      <c r="L755" s="280"/>
      <c r="M755" s="280"/>
      <c r="N755" s="280"/>
    </row>
    <row r="756" spans="1:14">
      <c r="A756" s="279" t="s">
        <v>2931</v>
      </c>
      <c r="B756" s="280" t="s">
        <v>2869</v>
      </c>
      <c r="C756" s="280" t="s">
        <v>609</v>
      </c>
      <c r="D756" s="283" t="s">
        <v>609</v>
      </c>
      <c r="E756" s="280"/>
      <c r="G756" s="280"/>
      <c r="H756" s="280"/>
      <c r="I756" s="280"/>
      <c r="J756" s="280"/>
      <c r="K756" s="280"/>
      <c r="L756" s="280"/>
      <c r="M756" s="280"/>
      <c r="N756" s="280"/>
    </row>
    <row r="757" spans="1:14">
      <c r="A757" s="279" t="s">
        <v>2932</v>
      </c>
      <c r="B757" s="280" t="s">
        <v>2933</v>
      </c>
      <c r="C757" s="280">
        <v>23.5</v>
      </c>
      <c r="D757" s="283">
        <v>45085</v>
      </c>
      <c r="E757" s="280"/>
      <c r="G757" s="280"/>
      <c r="H757" s="280"/>
      <c r="I757" s="280"/>
      <c r="J757" s="280"/>
      <c r="K757" s="280"/>
      <c r="L757" s="280"/>
      <c r="M757" s="280"/>
      <c r="N757" s="280"/>
    </row>
    <row r="758" spans="1:14">
      <c r="A758" s="279" t="s">
        <v>2934</v>
      </c>
      <c r="B758" s="280" t="s">
        <v>2933</v>
      </c>
      <c r="C758" s="280">
        <v>10.6</v>
      </c>
      <c r="D758" s="283">
        <v>65392</v>
      </c>
      <c r="E758" s="280"/>
      <c r="G758" s="280"/>
      <c r="H758" s="280"/>
      <c r="I758" s="280"/>
      <c r="J758" s="280"/>
      <c r="K758" s="280"/>
      <c r="L758" s="280"/>
      <c r="M758" s="280"/>
      <c r="N758" s="280"/>
    </row>
    <row r="759" spans="1:14">
      <c r="A759" s="279" t="s">
        <v>2935</v>
      </c>
      <c r="B759" s="280" t="s">
        <v>2933</v>
      </c>
      <c r="C759" s="280">
        <v>7.7</v>
      </c>
      <c r="D759" s="283">
        <v>50394</v>
      </c>
      <c r="E759" s="280"/>
      <c r="G759" s="280"/>
      <c r="H759" s="280"/>
      <c r="I759" s="280"/>
      <c r="J759" s="280"/>
      <c r="K759" s="280"/>
      <c r="L759" s="280"/>
      <c r="M759" s="280"/>
      <c r="N759" s="280"/>
    </row>
    <row r="760" spans="1:14">
      <c r="A760" s="279" t="s">
        <v>2936</v>
      </c>
      <c r="B760" s="280" t="s">
        <v>2937</v>
      </c>
      <c r="C760" s="280">
        <v>24.4</v>
      </c>
      <c r="D760" s="283">
        <v>35446</v>
      </c>
      <c r="E760" s="280"/>
      <c r="G760" s="280"/>
      <c r="H760" s="280"/>
      <c r="I760" s="280"/>
      <c r="J760" s="280"/>
      <c r="K760" s="280"/>
      <c r="L760" s="280"/>
      <c r="M760" s="280"/>
      <c r="N760" s="280"/>
    </row>
    <row r="761" spans="1:14">
      <c r="A761" s="279" t="s">
        <v>2938</v>
      </c>
      <c r="B761" s="280" t="s">
        <v>2939</v>
      </c>
      <c r="C761" s="280">
        <v>35.200000000000003</v>
      </c>
      <c r="D761" s="283">
        <v>20247</v>
      </c>
      <c r="E761" s="280"/>
      <c r="G761" s="280"/>
      <c r="H761" s="280"/>
      <c r="I761" s="280"/>
      <c r="J761" s="280"/>
      <c r="K761" s="280"/>
      <c r="L761" s="280"/>
      <c r="M761" s="280"/>
      <c r="N761" s="280"/>
    </row>
    <row r="762" spans="1:14">
      <c r="A762" s="279" t="s">
        <v>2940</v>
      </c>
      <c r="B762" s="280" t="s">
        <v>2939</v>
      </c>
      <c r="C762" s="280">
        <v>32.299999999999997</v>
      </c>
      <c r="D762" s="283">
        <v>37757</v>
      </c>
      <c r="E762" s="280"/>
      <c r="G762" s="280"/>
      <c r="H762" s="280"/>
      <c r="I762" s="280"/>
      <c r="J762" s="280"/>
      <c r="K762" s="280"/>
      <c r="L762" s="280"/>
      <c r="M762" s="280"/>
      <c r="N762" s="280"/>
    </row>
    <row r="763" spans="1:14">
      <c r="A763" s="279" t="s">
        <v>2941</v>
      </c>
      <c r="B763" s="280" t="s">
        <v>2942</v>
      </c>
      <c r="C763" s="280">
        <v>6.4</v>
      </c>
      <c r="D763" s="283">
        <v>46954</v>
      </c>
      <c r="E763" s="280"/>
      <c r="G763" s="280"/>
      <c r="H763" s="280"/>
      <c r="I763" s="280"/>
      <c r="J763" s="280"/>
      <c r="K763" s="280"/>
      <c r="L763" s="280"/>
      <c r="M763" s="280"/>
      <c r="N763" s="280"/>
    </row>
    <row r="764" spans="1:14">
      <c r="A764" s="279" t="s">
        <v>2943</v>
      </c>
      <c r="B764" s="280" t="s">
        <v>2942</v>
      </c>
      <c r="C764" s="280">
        <v>9.1</v>
      </c>
      <c r="D764" s="283">
        <v>56838</v>
      </c>
      <c r="E764" s="280"/>
      <c r="G764" s="280"/>
      <c r="H764" s="280"/>
      <c r="I764" s="280"/>
      <c r="J764" s="280"/>
      <c r="K764" s="280"/>
      <c r="L764" s="280"/>
      <c r="M764" s="280"/>
      <c r="N764" s="280"/>
    </row>
    <row r="765" spans="1:14">
      <c r="A765" s="279" t="s">
        <v>2944</v>
      </c>
      <c r="B765" s="280" t="s">
        <v>2942</v>
      </c>
      <c r="C765" s="280">
        <v>11.1</v>
      </c>
      <c r="D765" s="283">
        <v>71473</v>
      </c>
      <c r="E765" s="280"/>
      <c r="G765" s="280"/>
      <c r="H765" s="280"/>
      <c r="I765" s="280"/>
      <c r="J765" s="280"/>
      <c r="K765" s="280"/>
      <c r="L765" s="280"/>
      <c r="M765" s="280"/>
      <c r="N765" s="280"/>
    </row>
    <row r="766" spans="1:14">
      <c r="A766" s="279" t="s">
        <v>2945</v>
      </c>
      <c r="B766" s="280" t="s">
        <v>2942</v>
      </c>
      <c r="C766" s="280">
        <v>8.6999999999999993</v>
      </c>
      <c r="D766" s="283">
        <v>59848</v>
      </c>
      <c r="E766" s="280"/>
      <c r="G766" s="280"/>
      <c r="H766" s="280"/>
      <c r="I766" s="280"/>
      <c r="J766" s="280"/>
      <c r="K766" s="280"/>
      <c r="L766" s="280"/>
      <c r="M766" s="280"/>
      <c r="N766" s="280"/>
    </row>
    <row r="767" spans="1:14">
      <c r="A767" s="279" t="s">
        <v>2946</v>
      </c>
      <c r="B767" s="280" t="s">
        <v>2942</v>
      </c>
      <c r="C767" s="280">
        <v>8.5</v>
      </c>
      <c r="D767" s="283">
        <v>55313</v>
      </c>
      <c r="E767" s="280"/>
      <c r="G767" s="280"/>
      <c r="H767" s="280"/>
      <c r="I767" s="280"/>
      <c r="J767" s="280"/>
      <c r="K767" s="280"/>
      <c r="L767" s="280"/>
      <c r="M767" s="280"/>
      <c r="N767" s="280"/>
    </row>
    <row r="768" spans="1:14">
      <c r="A768" s="279" t="s">
        <v>2947</v>
      </c>
      <c r="B768" s="280" t="s">
        <v>2942</v>
      </c>
      <c r="C768" s="280">
        <v>47.4</v>
      </c>
      <c r="D768" s="283">
        <v>19679</v>
      </c>
      <c r="E768" s="280"/>
      <c r="G768" s="280"/>
      <c r="H768" s="280"/>
      <c r="I768" s="280"/>
      <c r="J768" s="280"/>
      <c r="K768" s="280"/>
      <c r="L768" s="280"/>
      <c r="M768" s="280"/>
      <c r="N768" s="280"/>
    </row>
    <row r="769" spans="1:14">
      <c r="A769" s="279" t="s">
        <v>2948</v>
      </c>
      <c r="B769" s="280" t="s">
        <v>2942</v>
      </c>
      <c r="C769" s="280">
        <v>16.8</v>
      </c>
      <c r="D769" s="283">
        <v>35476</v>
      </c>
      <c r="E769" s="280"/>
      <c r="G769" s="280"/>
      <c r="H769" s="280"/>
      <c r="I769" s="280"/>
      <c r="J769" s="280"/>
      <c r="K769" s="280"/>
      <c r="L769" s="280"/>
      <c r="M769" s="280"/>
      <c r="N769" s="280"/>
    </row>
    <row r="770" spans="1:14">
      <c r="A770" s="279" t="s">
        <v>2949</v>
      </c>
      <c r="B770" s="280" t="s">
        <v>2942</v>
      </c>
      <c r="C770" s="280">
        <v>9.9</v>
      </c>
      <c r="D770" s="283">
        <v>35282</v>
      </c>
      <c r="E770" s="280"/>
      <c r="G770" s="280"/>
      <c r="H770" s="280"/>
      <c r="I770" s="280"/>
      <c r="J770" s="280"/>
      <c r="K770" s="280"/>
      <c r="L770" s="280"/>
      <c r="M770" s="280"/>
      <c r="N770" s="280"/>
    </row>
    <row r="771" spans="1:14">
      <c r="A771" s="279" t="s">
        <v>2950</v>
      </c>
      <c r="B771" s="280" t="s">
        <v>2942</v>
      </c>
      <c r="C771" s="280">
        <v>14.9</v>
      </c>
      <c r="D771" s="283">
        <v>57067</v>
      </c>
      <c r="E771" s="280"/>
      <c r="G771" s="280"/>
      <c r="H771" s="280"/>
      <c r="I771" s="280"/>
      <c r="J771" s="280"/>
      <c r="K771" s="280"/>
      <c r="L771" s="280"/>
      <c r="M771" s="280"/>
      <c r="N771" s="280"/>
    </row>
    <row r="772" spans="1:14">
      <c r="A772" s="279" t="s">
        <v>2951</v>
      </c>
      <c r="B772" s="280" t="s">
        <v>2942</v>
      </c>
      <c r="C772" s="280">
        <v>13.8</v>
      </c>
      <c r="D772" s="283">
        <v>53843</v>
      </c>
      <c r="E772" s="280"/>
      <c r="G772" s="280"/>
      <c r="H772" s="280"/>
      <c r="I772" s="280"/>
      <c r="J772" s="280"/>
      <c r="K772" s="280"/>
      <c r="L772" s="280"/>
      <c r="M772" s="280"/>
      <c r="N772" s="280"/>
    </row>
    <row r="773" spans="1:14">
      <c r="A773" s="279" t="s">
        <v>2952</v>
      </c>
      <c r="B773" s="280" t="s">
        <v>2942</v>
      </c>
      <c r="C773" s="280">
        <v>8.5</v>
      </c>
      <c r="D773" s="283">
        <v>65870</v>
      </c>
      <c r="E773" s="280"/>
      <c r="G773" s="280"/>
      <c r="H773" s="280"/>
      <c r="I773" s="280"/>
      <c r="J773" s="280"/>
      <c r="K773" s="280"/>
      <c r="L773" s="280"/>
      <c r="M773" s="280"/>
      <c r="N773" s="280"/>
    </row>
    <row r="774" spans="1:14">
      <c r="A774" s="279" t="s">
        <v>2953</v>
      </c>
      <c r="B774" s="280" t="s">
        <v>2942</v>
      </c>
      <c r="C774" s="280">
        <v>8.3000000000000007</v>
      </c>
      <c r="D774" s="283">
        <v>62724</v>
      </c>
      <c r="E774" s="280"/>
      <c r="G774" s="280"/>
      <c r="H774" s="280"/>
      <c r="I774" s="280"/>
      <c r="J774" s="280"/>
      <c r="K774" s="280"/>
      <c r="L774" s="280"/>
      <c r="M774" s="280"/>
      <c r="N774" s="280"/>
    </row>
    <row r="775" spans="1:14">
      <c r="A775" s="279" t="s">
        <v>2954</v>
      </c>
      <c r="B775" s="280" t="s">
        <v>2942</v>
      </c>
      <c r="C775" s="280">
        <v>13.5</v>
      </c>
      <c r="D775" s="283">
        <v>69859</v>
      </c>
      <c r="E775" s="280"/>
      <c r="G775" s="280"/>
      <c r="H775" s="280"/>
      <c r="I775" s="280"/>
      <c r="J775" s="280"/>
      <c r="K775" s="280"/>
      <c r="L775" s="280"/>
      <c r="M775" s="280"/>
      <c r="N775" s="280"/>
    </row>
    <row r="776" spans="1:14">
      <c r="A776" s="279" t="s">
        <v>2955</v>
      </c>
      <c r="B776" s="280" t="s">
        <v>2956</v>
      </c>
      <c r="C776" s="280">
        <v>13.9</v>
      </c>
      <c r="D776" s="283">
        <v>62794</v>
      </c>
      <c r="E776" s="280"/>
      <c r="G776" s="280"/>
      <c r="H776" s="280"/>
      <c r="I776" s="280"/>
      <c r="J776" s="280"/>
      <c r="K776" s="280"/>
      <c r="L776" s="280"/>
      <c r="M776" s="280"/>
      <c r="N776" s="280"/>
    </row>
    <row r="777" spans="1:14">
      <c r="A777" s="279" t="s">
        <v>2957</v>
      </c>
      <c r="B777" s="280" t="s">
        <v>2956</v>
      </c>
      <c r="C777" s="280">
        <v>7.3</v>
      </c>
      <c r="D777" s="283">
        <v>78355</v>
      </c>
      <c r="E777" s="280"/>
      <c r="G777" s="280"/>
      <c r="H777" s="280"/>
      <c r="I777" s="280"/>
      <c r="J777" s="280"/>
      <c r="K777" s="280"/>
      <c r="L777" s="280"/>
      <c r="M777" s="280"/>
      <c r="N777" s="280"/>
    </row>
    <row r="778" spans="1:14">
      <c r="A778" s="279" t="s">
        <v>2958</v>
      </c>
      <c r="B778" s="280" t="s">
        <v>2956</v>
      </c>
      <c r="C778" s="280">
        <v>6.6</v>
      </c>
      <c r="D778" s="283">
        <v>80795</v>
      </c>
      <c r="E778" s="280"/>
      <c r="G778" s="280"/>
      <c r="H778" s="280"/>
      <c r="I778" s="280"/>
      <c r="J778" s="280"/>
      <c r="K778" s="280"/>
      <c r="L778" s="280"/>
      <c r="M778" s="280"/>
      <c r="N778" s="280"/>
    </row>
    <row r="779" spans="1:14">
      <c r="A779" s="279" t="s">
        <v>2959</v>
      </c>
      <c r="B779" s="280" t="s">
        <v>2956</v>
      </c>
      <c r="C779" s="280">
        <v>17.2</v>
      </c>
      <c r="D779" s="283">
        <v>57052</v>
      </c>
      <c r="E779" s="280"/>
      <c r="G779" s="280"/>
      <c r="H779" s="280"/>
      <c r="I779" s="280"/>
      <c r="J779" s="280"/>
      <c r="K779" s="280"/>
      <c r="L779" s="280"/>
      <c r="M779" s="280"/>
      <c r="N779" s="280"/>
    </row>
    <row r="780" spans="1:14">
      <c r="A780" s="279" t="s">
        <v>2960</v>
      </c>
      <c r="B780" s="280" t="s">
        <v>2956</v>
      </c>
      <c r="C780" s="280">
        <v>11.8</v>
      </c>
      <c r="D780" s="283">
        <v>81406</v>
      </c>
      <c r="E780" s="280"/>
      <c r="G780" s="280"/>
      <c r="H780" s="280"/>
      <c r="I780" s="280"/>
      <c r="J780" s="280"/>
      <c r="K780" s="280"/>
      <c r="L780" s="280"/>
      <c r="M780" s="280"/>
      <c r="N780" s="280"/>
    </row>
    <row r="781" spans="1:14">
      <c r="A781" s="279" t="s">
        <v>2961</v>
      </c>
      <c r="B781" s="280" t="s">
        <v>2956</v>
      </c>
      <c r="C781" s="280">
        <v>7.2</v>
      </c>
      <c r="D781" s="283">
        <v>69859</v>
      </c>
      <c r="E781" s="280"/>
      <c r="G781" s="280"/>
      <c r="H781" s="280"/>
      <c r="I781" s="280"/>
      <c r="J781" s="280"/>
      <c r="K781" s="280"/>
      <c r="L781" s="280"/>
      <c r="M781" s="280"/>
      <c r="N781" s="280"/>
    </row>
    <row r="782" spans="1:14">
      <c r="A782" s="279" t="s">
        <v>2962</v>
      </c>
      <c r="B782" s="280" t="s">
        <v>2956</v>
      </c>
      <c r="C782" s="280">
        <v>18.600000000000001</v>
      </c>
      <c r="D782" s="283">
        <v>69420</v>
      </c>
      <c r="E782" s="280"/>
      <c r="G782" s="280"/>
      <c r="H782" s="280"/>
      <c r="I782" s="280"/>
      <c r="J782" s="280"/>
      <c r="K782" s="280"/>
      <c r="L782" s="280"/>
      <c r="M782" s="280"/>
      <c r="N782" s="280"/>
    </row>
    <row r="783" spans="1:14">
      <c r="A783" s="279" t="s">
        <v>2963</v>
      </c>
      <c r="B783" s="280" t="s">
        <v>2964</v>
      </c>
      <c r="C783" s="280">
        <v>8.6</v>
      </c>
      <c r="D783" s="283">
        <v>74956</v>
      </c>
      <c r="E783" s="280"/>
      <c r="G783" s="280"/>
      <c r="H783" s="280"/>
      <c r="I783" s="280"/>
      <c r="J783" s="280"/>
      <c r="K783" s="280"/>
      <c r="L783" s="280"/>
      <c r="M783" s="280"/>
      <c r="N783" s="280"/>
    </row>
    <row r="784" spans="1:14">
      <c r="A784" s="279" t="s">
        <v>2965</v>
      </c>
      <c r="B784" s="280" t="s">
        <v>2964</v>
      </c>
      <c r="C784" s="280">
        <v>5.2</v>
      </c>
      <c r="D784" s="283">
        <v>91806</v>
      </c>
      <c r="E784" s="280"/>
      <c r="G784" s="280"/>
      <c r="H784" s="280"/>
      <c r="I784" s="280"/>
      <c r="J784" s="280"/>
      <c r="K784" s="280"/>
      <c r="L784" s="280"/>
      <c r="M784" s="280"/>
      <c r="N784" s="280"/>
    </row>
    <row r="785" spans="1:14">
      <c r="A785" s="279" t="s">
        <v>2966</v>
      </c>
      <c r="B785" s="280" t="s">
        <v>2964</v>
      </c>
      <c r="C785" s="280">
        <v>7.9</v>
      </c>
      <c r="D785" s="283">
        <v>85625</v>
      </c>
      <c r="E785" s="280"/>
      <c r="G785" s="280"/>
      <c r="H785" s="280"/>
      <c r="I785" s="280"/>
      <c r="J785" s="280"/>
      <c r="K785" s="280"/>
      <c r="L785" s="280"/>
      <c r="M785" s="280"/>
      <c r="N785" s="280"/>
    </row>
    <row r="786" spans="1:14">
      <c r="A786" s="279" t="s">
        <v>2967</v>
      </c>
      <c r="B786" s="280" t="s">
        <v>2964</v>
      </c>
      <c r="C786" s="280">
        <v>13.2</v>
      </c>
      <c r="D786" s="283">
        <v>52917</v>
      </c>
      <c r="E786" s="280"/>
      <c r="G786" s="280"/>
      <c r="H786" s="280"/>
      <c r="I786" s="280"/>
      <c r="J786" s="280"/>
      <c r="K786" s="280"/>
      <c r="L786" s="280"/>
      <c r="M786" s="280"/>
      <c r="N786" s="280"/>
    </row>
    <row r="787" spans="1:14">
      <c r="A787" s="279" t="s">
        <v>2968</v>
      </c>
      <c r="B787" s="280" t="s">
        <v>2964</v>
      </c>
      <c r="C787" s="280">
        <v>4.5999999999999996</v>
      </c>
      <c r="D787" s="283">
        <v>78565</v>
      </c>
      <c r="E787" s="280"/>
      <c r="G787" s="280"/>
      <c r="H787" s="280"/>
      <c r="I787" s="280"/>
      <c r="J787" s="280"/>
      <c r="K787" s="280"/>
      <c r="L787" s="280"/>
      <c r="M787" s="280"/>
      <c r="N787" s="280"/>
    </row>
    <row r="788" spans="1:14">
      <c r="A788" s="279" t="s">
        <v>2969</v>
      </c>
      <c r="B788" s="280" t="s">
        <v>2964</v>
      </c>
      <c r="C788" s="280">
        <v>14.6</v>
      </c>
      <c r="D788" s="283">
        <v>69386</v>
      </c>
      <c r="E788" s="280"/>
      <c r="G788" s="280"/>
      <c r="H788" s="280"/>
      <c r="I788" s="280"/>
      <c r="J788" s="280"/>
      <c r="K788" s="280"/>
      <c r="L788" s="280"/>
      <c r="M788" s="280"/>
      <c r="N788" s="280"/>
    </row>
    <row r="789" spans="1:14">
      <c r="A789" s="279" t="s">
        <v>2970</v>
      </c>
      <c r="B789" s="280" t="s">
        <v>2964</v>
      </c>
      <c r="C789" s="280">
        <v>1.2</v>
      </c>
      <c r="D789" s="283">
        <v>100846</v>
      </c>
      <c r="E789" s="280"/>
      <c r="G789" s="280"/>
      <c r="H789" s="280"/>
      <c r="I789" s="280"/>
      <c r="J789" s="280"/>
      <c r="K789" s="280"/>
      <c r="L789" s="280"/>
      <c r="M789" s="280"/>
      <c r="N789" s="280"/>
    </row>
    <row r="790" spans="1:14">
      <c r="A790" s="279" t="s">
        <v>2971</v>
      </c>
      <c r="B790" s="280" t="s">
        <v>2964</v>
      </c>
      <c r="C790" s="280">
        <v>12.6</v>
      </c>
      <c r="D790" s="283">
        <v>64375</v>
      </c>
      <c r="E790" s="280"/>
      <c r="G790" s="280"/>
      <c r="H790" s="280"/>
      <c r="I790" s="280"/>
      <c r="J790" s="280"/>
      <c r="K790" s="280"/>
      <c r="L790" s="280"/>
      <c r="M790" s="280"/>
      <c r="N790" s="280"/>
    </row>
    <row r="791" spans="1:14">
      <c r="A791" s="279" t="s">
        <v>2972</v>
      </c>
      <c r="B791" s="280" t="s">
        <v>2964</v>
      </c>
      <c r="C791" s="280">
        <v>6.1</v>
      </c>
      <c r="D791" s="283">
        <v>67708</v>
      </c>
      <c r="E791" s="280"/>
      <c r="G791" s="280"/>
      <c r="H791" s="280"/>
      <c r="I791" s="280"/>
      <c r="J791" s="280"/>
      <c r="K791" s="280"/>
      <c r="L791" s="280"/>
      <c r="M791" s="280"/>
      <c r="N791" s="280"/>
    </row>
    <row r="792" spans="1:14">
      <c r="A792" s="279" t="s">
        <v>2973</v>
      </c>
      <c r="B792" s="280" t="s">
        <v>2964</v>
      </c>
      <c r="C792" s="280">
        <v>8.3000000000000007</v>
      </c>
      <c r="D792" s="283">
        <v>88103</v>
      </c>
      <c r="E792" s="280"/>
      <c r="G792" s="280"/>
      <c r="H792" s="280"/>
      <c r="I792" s="280"/>
      <c r="J792" s="280"/>
      <c r="K792" s="280"/>
      <c r="L792" s="280"/>
      <c r="M792" s="280"/>
      <c r="N792" s="280"/>
    </row>
    <row r="793" spans="1:14">
      <c r="A793" s="279" t="s">
        <v>2974</v>
      </c>
      <c r="B793" s="280" t="s">
        <v>2964</v>
      </c>
      <c r="C793" s="280">
        <v>15.2</v>
      </c>
      <c r="D793" s="283">
        <v>57875</v>
      </c>
      <c r="E793" s="280"/>
      <c r="G793" s="280"/>
      <c r="H793" s="280"/>
      <c r="I793" s="280"/>
      <c r="J793" s="280"/>
      <c r="K793" s="280"/>
      <c r="L793" s="280"/>
      <c r="M793" s="280"/>
      <c r="N793" s="280"/>
    </row>
    <row r="794" spans="1:14">
      <c r="A794" s="279" t="s">
        <v>2975</v>
      </c>
      <c r="B794" s="280" t="s">
        <v>2964</v>
      </c>
      <c r="C794" s="280">
        <v>4.4000000000000004</v>
      </c>
      <c r="D794" s="283">
        <v>53488</v>
      </c>
      <c r="E794" s="280"/>
      <c r="G794" s="280"/>
      <c r="H794" s="280"/>
      <c r="I794" s="280"/>
      <c r="J794" s="280"/>
      <c r="K794" s="280"/>
      <c r="L794" s="280"/>
      <c r="M794" s="280"/>
      <c r="N794" s="280"/>
    </row>
    <row r="795" spans="1:14">
      <c r="A795" s="279" t="s">
        <v>2976</v>
      </c>
      <c r="B795" s="280" t="s">
        <v>2964</v>
      </c>
      <c r="C795" s="280">
        <v>3.4</v>
      </c>
      <c r="D795" s="283">
        <v>65274</v>
      </c>
      <c r="E795" s="280"/>
      <c r="G795" s="280"/>
      <c r="H795" s="280"/>
      <c r="I795" s="280"/>
      <c r="J795" s="280"/>
      <c r="K795" s="280"/>
      <c r="L795" s="280"/>
      <c r="M795" s="280"/>
      <c r="N795" s="280"/>
    </row>
    <row r="796" spans="1:14">
      <c r="A796" s="279" t="s">
        <v>2977</v>
      </c>
      <c r="B796" s="280" t="s">
        <v>2964</v>
      </c>
      <c r="C796" s="280">
        <v>7</v>
      </c>
      <c r="D796" s="283">
        <v>88504</v>
      </c>
      <c r="E796" s="280"/>
      <c r="G796" s="280"/>
      <c r="H796" s="280"/>
      <c r="I796" s="280"/>
      <c r="J796" s="280"/>
      <c r="K796" s="280"/>
      <c r="L796" s="280"/>
      <c r="M796" s="280"/>
      <c r="N796" s="280"/>
    </row>
    <row r="797" spans="1:14">
      <c r="A797" s="279" t="s">
        <v>2978</v>
      </c>
      <c r="B797" s="280" t="s">
        <v>2964</v>
      </c>
      <c r="C797" s="280">
        <v>5.9</v>
      </c>
      <c r="D797" s="283">
        <v>75250</v>
      </c>
      <c r="E797" s="280"/>
      <c r="G797" s="280"/>
      <c r="H797" s="280"/>
      <c r="I797" s="280"/>
      <c r="J797" s="280"/>
      <c r="K797" s="280"/>
      <c r="L797" s="280"/>
      <c r="M797" s="280"/>
      <c r="N797" s="280"/>
    </row>
    <row r="798" spans="1:14">
      <c r="A798" s="279" t="s">
        <v>2979</v>
      </c>
      <c r="B798" s="280" t="s">
        <v>2980</v>
      </c>
      <c r="C798" s="280">
        <v>7.9</v>
      </c>
      <c r="D798" s="283">
        <v>67530</v>
      </c>
      <c r="E798" s="280"/>
      <c r="G798" s="280"/>
      <c r="H798" s="280"/>
      <c r="I798" s="280"/>
      <c r="J798" s="280"/>
      <c r="K798" s="280"/>
      <c r="L798" s="280"/>
      <c r="M798" s="280"/>
      <c r="N798" s="280"/>
    </row>
    <row r="799" spans="1:14">
      <c r="A799" s="279" t="s">
        <v>2981</v>
      </c>
      <c r="B799" s="280" t="s">
        <v>2980</v>
      </c>
      <c r="C799" s="280">
        <v>16.100000000000001</v>
      </c>
      <c r="D799" s="283">
        <v>69713</v>
      </c>
      <c r="E799" s="280"/>
      <c r="G799" s="280"/>
      <c r="H799" s="280"/>
      <c r="I799" s="280"/>
      <c r="J799" s="280"/>
      <c r="K799" s="280"/>
      <c r="L799" s="280"/>
      <c r="M799" s="280"/>
      <c r="N799" s="280"/>
    </row>
    <row r="800" spans="1:14">
      <c r="A800" s="279" t="s">
        <v>2982</v>
      </c>
      <c r="B800" s="280" t="s">
        <v>2980</v>
      </c>
      <c r="C800" s="280">
        <v>2.4</v>
      </c>
      <c r="D800" s="283">
        <v>85000</v>
      </c>
      <c r="E800" s="280"/>
      <c r="G800" s="280"/>
      <c r="H800" s="280"/>
      <c r="I800" s="280"/>
      <c r="J800" s="280"/>
      <c r="K800" s="280"/>
      <c r="L800" s="280"/>
      <c r="M800" s="280"/>
      <c r="N800" s="280"/>
    </row>
    <row r="801" spans="1:14">
      <c r="A801" s="279" t="s">
        <v>2983</v>
      </c>
      <c r="B801" s="280" t="s">
        <v>2980</v>
      </c>
      <c r="C801" s="280">
        <v>21.2</v>
      </c>
      <c r="D801" s="283">
        <v>58011</v>
      </c>
      <c r="E801" s="280"/>
      <c r="G801" s="280"/>
      <c r="H801" s="280"/>
      <c r="I801" s="280"/>
      <c r="J801" s="280"/>
      <c r="K801" s="280"/>
      <c r="L801" s="280"/>
      <c r="M801" s="280"/>
      <c r="N801" s="280"/>
    </row>
    <row r="802" spans="1:14">
      <c r="A802" s="279" t="s">
        <v>2984</v>
      </c>
      <c r="B802" s="280" t="s">
        <v>2980</v>
      </c>
      <c r="C802" s="280">
        <v>7.2</v>
      </c>
      <c r="D802" s="283">
        <v>74583</v>
      </c>
      <c r="E802" s="280"/>
      <c r="G802" s="280"/>
      <c r="H802" s="280"/>
      <c r="I802" s="280"/>
      <c r="J802" s="280"/>
      <c r="K802" s="280"/>
      <c r="L802" s="280"/>
      <c r="M802" s="280"/>
      <c r="N802" s="280"/>
    </row>
    <row r="803" spans="1:14">
      <c r="A803" s="279" t="s">
        <v>2985</v>
      </c>
      <c r="B803" s="280" t="s">
        <v>2980</v>
      </c>
      <c r="C803" s="280">
        <v>9.3000000000000007</v>
      </c>
      <c r="D803" s="283">
        <v>66705</v>
      </c>
      <c r="E803" s="280"/>
      <c r="G803" s="280"/>
      <c r="H803" s="280"/>
      <c r="I803" s="280"/>
      <c r="J803" s="280"/>
      <c r="K803" s="280"/>
      <c r="L803" s="280"/>
      <c r="M803" s="280"/>
      <c r="N803" s="280"/>
    </row>
    <row r="804" spans="1:14">
      <c r="A804" s="279" t="s">
        <v>2986</v>
      </c>
      <c r="B804" s="280" t="s">
        <v>2980</v>
      </c>
      <c r="C804" s="280">
        <v>31.8</v>
      </c>
      <c r="D804" s="283">
        <v>59447</v>
      </c>
      <c r="E804" s="280"/>
      <c r="G804" s="280"/>
      <c r="H804" s="280"/>
      <c r="I804" s="280"/>
      <c r="J804" s="280"/>
      <c r="K804" s="280"/>
      <c r="L804" s="280"/>
      <c r="M804" s="280"/>
      <c r="N804" s="280"/>
    </row>
    <row r="805" spans="1:14">
      <c r="A805" s="279" t="s">
        <v>2987</v>
      </c>
      <c r="B805" s="280" t="s">
        <v>2980</v>
      </c>
      <c r="C805" s="280">
        <v>20.5</v>
      </c>
      <c r="D805" s="283">
        <v>77063</v>
      </c>
      <c r="E805" s="280"/>
      <c r="G805" s="280"/>
      <c r="H805" s="280"/>
      <c r="I805" s="280"/>
      <c r="J805" s="280"/>
      <c r="K805" s="280"/>
      <c r="L805" s="280"/>
      <c r="M805" s="280"/>
      <c r="N805" s="280"/>
    </row>
    <row r="806" spans="1:14">
      <c r="A806" s="279" t="s">
        <v>2988</v>
      </c>
      <c r="B806" s="280" t="s">
        <v>2980</v>
      </c>
      <c r="C806" s="280">
        <v>5</v>
      </c>
      <c r="D806" s="283">
        <v>116563</v>
      </c>
      <c r="E806" s="280"/>
      <c r="G806" s="280"/>
      <c r="H806" s="280"/>
      <c r="I806" s="280"/>
      <c r="J806" s="280"/>
      <c r="K806" s="280"/>
      <c r="L806" s="280"/>
      <c r="M806" s="280"/>
      <c r="N806" s="280"/>
    </row>
    <row r="807" spans="1:14">
      <c r="A807" s="279" t="s">
        <v>2989</v>
      </c>
      <c r="B807" s="280" t="s">
        <v>2980</v>
      </c>
      <c r="C807" s="280">
        <v>5.9</v>
      </c>
      <c r="D807" s="283">
        <v>52730</v>
      </c>
      <c r="E807" s="280"/>
      <c r="G807" s="280"/>
      <c r="H807" s="280"/>
      <c r="I807" s="280"/>
      <c r="J807" s="280"/>
      <c r="K807" s="280"/>
      <c r="L807" s="280"/>
      <c r="M807" s="280"/>
      <c r="N807" s="280"/>
    </row>
    <row r="808" spans="1:14">
      <c r="A808" s="279" t="s">
        <v>2990</v>
      </c>
      <c r="B808" s="280" t="s">
        <v>2980</v>
      </c>
      <c r="C808" s="280">
        <v>15.6</v>
      </c>
      <c r="D808" s="283">
        <v>60631</v>
      </c>
      <c r="E808" s="280"/>
      <c r="G808" s="280"/>
      <c r="H808" s="280"/>
      <c r="I808" s="280"/>
      <c r="J808" s="280"/>
      <c r="K808" s="280"/>
      <c r="L808" s="280"/>
      <c r="M808" s="280"/>
      <c r="N808" s="280"/>
    </row>
    <row r="809" spans="1:14">
      <c r="A809" s="279" t="s">
        <v>2991</v>
      </c>
      <c r="B809" s="280" t="s">
        <v>2992</v>
      </c>
      <c r="C809" s="280">
        <v>8</v>
      </c>
      <c r="D809" s="283">
        <v>57292</v>
      </c>
      <c r="E809" s="280"/>
      <c r="G809" s="280"/>
      <c r="H809" s="280"/>
      <c r="I809" s="280"/>
      <c r="J809" s="280"/>
      <c r="K809" s="280"/>
      <c r="L809" s="280"/>
      <c r="M809" s="280"/>
      <c r="N809" s="280"/>
    </row>
    <row r="810" spans="1:14">
      <c r="A810" s="279" t="s">
        <v>2993</v>
      </c>
      <c r="B810" s="280" t="s">
        <v>2992</v>
      </c>
      <c r="C810" s="280">
        <v>11.8</v>
      </c>
      <c r="D810" s="283">
        <v>54395</v>
      </c>
      <c r="E810" s="280"/>
      <c r="G810" s="280"/>
      <c r="H810" s="280"/>
      <c r="I810" s="280"/>
      <c r="J810" s="280"/>
      <c r="K810" s="280"/>
      <c r="L810" s="280"/>
      <c r="M810" s="280"/>
      <c r="N810" s="280"/>
    </row>
    <row r="811" spans="1:14">
      <c r="A811" s="279" t="s">
        <v>2994</v>
      </c>
      <c r="B811" s="280" t="s">
        <v>2992</v>
      </c>
      <c r="C811" s="280">
        <v>9.6</v>
      </c>
      <c r="D811" s="283">
        <v>65208</v>
      </c>
      <c r="E811" s="280"/>
      <c r="G811" s="280"/>
      <c r="H811" s="280"/>
      <c r="I811" s="280"/>
      <c r="J811" s="280"/>
      <c r="K811" s="280"/>
      <c r="L811" s="280"/>
      <c r="M811" s="280"/>
      <c r="N811" s="280"/>
    </row>
    <row r="812" spans="1:14">
      <c r="A812" s="279" t="s">
        <v>2995</v>
      </c>
      <c r="B812" s="280" t="s">
        <v>2992</v>
      </c>
      <c r="C812" s="280">
        <v>6</v>
      </c>
      <c r="D812" s="283">
        <v>66731</v>
      </c>
      <c r="E812" s="280"/>
      <c r="G812" s="280"/>
      <c r="H812" s="280"/>
      <c r="I812" s="280"/>
      <c r="J812" s="280"/>
      <c r="K812" s="280"/>
      <c r="L812" s="280"/>
      <c r="M812" s="280"/>
      <c r="N812" s="280"/>
    </row>
    <row r="813" spans="1:14">
      <c r="A813" s="279" t="s">
        <v>2996</v>
      </c>
      <c r="B813" s="280" t="s">
        <v>2992</v>
      </c>
      <c r="C813" s="280">
        <v>17.5</v>
      </c>
      <c r="D813" s="283">
        <v>61860</v>
      </c>
      <c r="E813" s="280"/>
      <c r="G813" s="280"/>
      <c r="H813" s="280"/>
      <c r="I813" s="280"/>
      <c r="J813" s="280"/>
      <c r="K813" s="280"/>
      <c r="L813" s="280"/>
      <c r="M813" s="280"/>
      <c r="N813" s="280"/>
    </row>
    <row r="814" spans="1:14">
      <c r="A814" s="279" t="s">
        <v>2997</v>
      </c>
      <c r="B814" s="280" t="s">
        <v>2992</v>
      </c>
      <c r="C814" s="280">
        <v>8.5</v>
      </c>
      <c r="D814" s="283">
        <v>92500</v>
      </c>
      <c r="E814" s="280"/>
      <c r="G814" s="280"/>
      <c r="H814" s="280"/>
      <c r="I814" s="280"/>
      <c r="J814" s="280"/>
      <c r="K814" s="280"/>
      <c r="L814" s="280"/>
      <c r="M814" s="280"/>
      <c r="N814" s="280"/>
    </row>
    <row r="815" spans="1:14">
      <c r="A815" s="279" t="s">
        <v>2998</v>
      </c>
      <c r="B815" s="280" t="s">
        <v>2992</v>
      </c>
      <c r="C815" s="280">
        <v>0</v>
      </c>
      <c r="D815" s="283">
        <v>62500</v>
      </c>
      <c r="E815" s="280"/>
      <c r="G815" s="280"/>
      <c r="H815" s="280"/>
      <c r="I815" s="280"/>
      <c r="J815" s="280"/>
      <c r="K815" s="280"/>
      <c r="L815" s="280"/>
      <c r="M815" s="280"/>
      <c r="N815" s="280"/>
    </row>
    <row r="816" spans="1:14">
      <c r="A816" s="279" t="s">
        <v>2999</v>
      </c>
      <c r="B816" s="280" t="s">
        <v>2992</v>
      </c>
      <c r="C816" s="280" t="s">
        <v>609</v>
      </c>
      <c r="D816" s="283" t="s">
        <v>609</v>
      </c>
      <c r="E816" s="280"/>
      <c r="G816" s="280"/>
      <c r="H816" s="280"/>
      <c r="I816" s="280"/>
      <c r="J816" s="280"/>
      <c r="K816" s="280"/>
      <c r="L816" s="280"/>
      <c r="M816" s="280"/>
      <c r="N816" s="280"/>
    </row>
    <row r="817" spans="1:14">
      <c r="A817" s="279" t="s">
        <v>3000</v>
      </c>
      <c r="B817" s="280" t="s">
        <v>3001</v>
      </c>
      <c r="C817" s="280">
        <v>10.1</v>
      </c>
      <c r="D817" s="283">
        <v>63212</v>
      </c>
      <c r="E817" s="280"/>
      <c r="G817" s="280"/>
      <c r="H817" s="280"/>
      <c r="I817" s="280"/>
      <c r="J817" s="280"/>
      <c r="K817" s="280"/>
      <c r="L817" s="280"/>
      <c r="M817" s="280"/>
      <c r="N817" s="280"/>
    </row>
    <row r="818" spans="1:14">
      <c r="A818" s="279" t="s">
        <v>3002</v>
      </c>
      <c r="B818" s="280" t="s">
        <v>3001</v>
      </c>
      <c r="C818" s="280">
        <v>6</v>
      </c>
      <c r="D818" s="283">
        <v>68250</v>
      </c>
      <c r="E818" s="280"/>
      <c r="G818" s="280"/>
      <c r="H818" s="280"/>
      <c r="I818" s="280"/>
      <c r="J818" s="280"/>
      <c r="K818" s="280"/>
      <c r="L818" s="280"/>
      <c r="M818" s="280"/>
      <c r="N818" s="280"/>
    </row>
    <row r="819" spans="1:14">
      <c r="A819" s="279" t="s">
        <v>3003</v>
      </c>
      <c r="B819" s="280" t="s">
        <v>3001</v>
      </c>
      <c r="C819" s="280">
        <v>10.1</v>
      </c>
      <c r="D819" s="283">
        <v>58878</v>
      </c>
      <c r="E819" s="280"/>
      <c r="G819" s="280"/>
      <c r="H819" s="280"/>
      <c r="I819" s="280"/>
      <c r="J819" s="280"/>
      <c r="K819" s="280"/>
      <c r="L819" s="280"/>
      <c r="M819" s="280"/>
      <c r="N819" s="280"/>
    </row>
    <row r="820" spans="1:14">
      <c r="A820" s="279" t="s">
        <v>3004</v>
      </c>
      <c r="B820" s="280" t="s">
        <v>3005</v>
      </c>
      <c r="C820" s="280">
        <v>11.3</v>
      </c>
      <c r="D820" s="283">
        <v>66753</v>
      </c>
      <c r="E820" s="280"/>
      <c r="G820" s="280"/>
      <c r="H820" s="280"/>
      <c r="I820" s="280"/>
      <c r="J820" s="280"/>
      <c r="K820" s="280"/>
      <c r="L820" s="280"/>
      <c r="M820" s="280"/>
      <c r="N820" s="280"/>
    </row>
    <row r="821" spans="1:14">
      <c r="A821" s="279" t="s">
        <v>3006</v>
      </c>
      <c r="B821" s="280" t="s">
        <v>3005</v>
      </c>
      <c r="C821" s="280">
        <v>39.5</v>
      </c>
      <c r="D821" s="283">
        <v>48102</v>
      </c>
      <c r="E821" s="280"/>
      <c r="G821" s="280"/>
      <c r="H821" s="280"/>
      <c r="I821" s="280"/>
      <c r="J821" s="280"/>
      <c r="K821" s="280"/>
      <c r="L821" s="280"/>
      <c r="M821" s="280"/>
      <c r="N821" s="280"/>
    </row>
    <row r="822" spans="1:14">
      <c r="A822" s="279" t="s">
        <v>3007</v>
      </c>
      <c r="B822" s="280" t="s">
        <v>3005</v>
      </c>
      <c r="C822" s="280">
        <v>1.7</v>
      </c>
      <c r="D822" s="283">
        <v>44261</v>
      </c>
      <c r="E822" s="280"/>
      <c r="G822" s="280"/>
      <c r="H822" s="280"/>
      <c r="I822" s="280"/>
      <c r="J822" s="280"/>
      <c r="K822" s="280"/>
      <c r="L822" s="280"/>
      <c r="M822" s="280"/>
      <c r="N822" s="280"/>
    </row>
    <row r="823" spans="1:14">
      <c r="A823" s="279" t="s">
        <v>3008</v>
      </c>
      <c r="B823" s="280" t="s">
        <v>3005</v>
      </c>
      <c r="C823" s="280">
        <v>17.600000000000001</v>
      </c>
      <c r="D823" s="283">
        <v>60469</v>
      </c>
      <c r="E823" s="280"/>
      <c r="G823" s="280"/>
      <c r="H823" s="280"/>
      <c r="I823" s="280"/>
      <c r="J823" s="280"/>
      <c r="K823" s="280"/>
      <c r="L823" s="280"/>
      <c r="M823" s="280"/>
      <c r="N823" s="280"/>
    </row>
    <row r="824" spans="1:14">
      <c r="A824" s="279" t="s">
        <v>3009</v>
      </c>
      <c r="B824" s="280" t="s">
        <v>3005</v>
      </c>
      <c r="C824" s="280">
        <v>43.6</v>
      </c>
      <c r="D824" s="283">
        <v>63925</v>
      </c>
      <c r="E824" s="280"/>
      <c r="G824" s="280"/>
      <c r="H824" s="280"/>
      <c r="I824" s="280"/>
      <c r="J824" s="280"/>
      <c r="K824" s="280"/>
      <c r="L824" s="280"/>
      <c r="M824" s="280"/>
      <c r="N824" s="280"/>
    </row>
    <row r="825" spans="1:14">
      <c r="A825" s="279" t="s">
        <v>3010</v>
      </c>
      <c r="B825" s="280" t="s">
        <v>3005</v>
      </c>
      <c r="C825" s="280">
        <v>13.3</v>
      </c>
      <c r="D825" s="283">
        <v>58486</v>
      </c>
      <c r="E825" s="280"/>
      <c r="G825" s="280"/>
      <c r="H825" s="280"/>
      <c r="I825" s="280"/>
      <c r="J825" s="280"/>
      <c r="K825" s="280"/>
      <c r="L825" s="280"/>
      <c r="M825" s="280"/>
      <c r="N825" s="280"/>
    </row>
    <row r="826" spans="1:14">
      <c r="A826" s="279" t="s">
        <v>3011</v>
      </c>
      <c r="B826" s="280" t="s">
        <v>3005</v>
      </c>
      <c r="C826" s="280">
        <v>31.7</v>
      </c>
      <c r="D826" s="283">
        <v>40171</v>
      </c>
      <c r="E826" s="280"/>
      <c r="G826" s="280"/>
      <c r="H826" s="280"/>
      <c r="I826" s="280"/>
      <c r="J826" s="280"/>
      <c r="K826" s="280"/>
      <c r="L826" s="280"/>
      <c r="M826" s="280"/>
      <c r="N826" s="280"/>
    </row>
    <row r="827" spans="1:14">
      <c r="A827" s="279" t="s">
        <v>3012</v>
      </c>
      <c r="B827" s="280" t="s">
        <v>3005</v>
      </c>
      <c r="C827" s="280">
        <v>14.9</v>
      </c>
      <c r="D827" s="283">
        <v>66417</v>
      </c>
      <c r="E827" s="280"/>
      <c r="G827" s="280"/>
      <c r="H827" s="280"/>
      <c r="I827" s="280"/>
      <c r="J827" s="280"/>
      <c r="K827" s="280"/>
      <c r="L827" s="280"/>
      <c r="M827" s="280"/>
      <c r="N827" s="280"/>
    </row>
    <row r="828" spans="1:14">
      <c r="A828" s="279" t="s">
        <v>3013</v>
      </c>
      <c r="B828" s="280" t="s">
        <v>3005</v>
      </c>
      <c r="C828" s="280">
        <v>30.2</v>
      </c>
      <c r="D828" s="283">
        <v>60719</v>
      </c>
      <c r="E828" s="280"/>
      <c r="G828" s="280"/>
      <c r="H828" s="280"/>
      <c r="I828" s="280"/>
      <c r="J828" s="280"/>
      <c r="K828" s="280"/>
      <c r="L828" s="280"/>
      <c r="M828" s="280"/>
      <c r="N828" s="280"/>
    </row>
    <row r="829" spans="1:14">
      <c r="A829" s="279" t="s">
        <v>3014</v>
      </c>
      <c r="B829" s="280" t="s">
        <v>3005</v>
      </c>
      <c r="C829" s="280">
        <v>24.4</v>
      </c>
      <c r="D829" s="283">
        <v>57865</v>
      </c>
      <c r="E829" s="280"/>
      <c r="G829" s="280"/>
      <c r="H829" s="280"/>
      <c r="I829" s="280"/>
      <c r="J829" s="280"/>
      <c r="K829" s="280"/>
      <c r="L829" s="280"/>
      <c r="M829" s="280"/>
      <c r="N829" s="280"/>
    </row>
    <row r="830" spans="1:14">
      <c r="A830" s="279" t="s">
        <v>3015</v>
      </c>
      <c r="B830" s="280" t="s">
        <v>3005</v>
      </c>
      <c r="C830" s="280">
        <v>7</v>
      </c>
      <c r="D830" s="283">
        <v>76401</v>
      </c>
      <c r="E830" s="280"/>
      <c r="G830" s="280"/>
      <c r="H830" s="280"/>
      <c r="I830" s="280"/>
      <c r="J830" s="280"/>
      <c r="K830" s="280"/>
      <c r="L830" s="280"/>
      <c r="M830" s="280"/>
      <c r="N830" s="280"/>
    </row>
    <row r="831" spans="1:14">
      <c r="A831" s="279" t="s">
        <v>3016</v>
      </c>
      <c r="B831" s="280" t="s">
        <v>3005</v>
      </c>
      <c r="C831" s="280">
        <v>17</v>
      </c>
      <c r="D831" s="283">
        <v>69194</v>
      </c>
      <c r="E831" s="280"/>
      <c r="G831" s="280"/>
      <c r="H831" s="280"/>
      <c r="I831" s="280"/>
      <c r="J831" s="280"/>
      <c r="K831" s="280"/>
      <c r="L831" s="280"/>
      <c r="M831" s="280"/>
      <c r="N831" s="280"/>
    </row>
    <row r="832" spans="1:14">
      <c r="A832" s="279" t="s">
        <v>3017</v>
      </c>
      <c r="B832" s="280" t="s">
        <v>3005</v>
      </c>
      <c r="C832" s="280">
        <v>16.7</v>
      </c>
      <c r="D832" s="283">
        <v>73339</v>
      </c>
      <c r="E832" s="280"/>
      <c r="G832" s="280"/>
      <c r="H832" s="280"/>
      <c r="I832" s="280"/>
      <c r="J832" s="280"/>
      <c r="K832" s="280"/>
      <c r="L832" s="280"/>
      <c r="M832" s="280"/>
      <c r="N832" s="280"/>
    </row>
    <row r="833" spans="1:14">
      <c r="A833" s="279" t="s">
        <v>3018</v>
      </c>
      <c r="B833" s="280" t="s">
        <v>3005</v>
      </c>
      <c r="C833" s="280">
        <v>27.4</v>
      </c>
      <c r="D833" s="283">
        <v>45194</v>
      </c>
      <c r="E833" s="280"/>
      <c r="G833" s="280"/>
      <c r="H833" s="280"/>
      <c r="I833" s="280"/>
      <c r="J833" s="280"/>
      <c r="K833" s="280"/>
      <c r="L833" s="280"/>
      <c r="M833" s="280"/>
      <c r="N833" s="280"/>
    </row>
    <row r="834" spans="1:14">
      <c r="A834" s="279" t="s">
        <v>3019</v>
      </c>
      <c r="B834" s="280" t="s">
        <v>3005</v>
      </c>
      <c r="C834" s="280">
        <v>8.8000000000000007</v>
      </c>
      <c r="D834" s="283">
        <v>78221</v>
      </c>
      <c r="E834" s="280"/>
      <c r="G834" s="280"/>
      <c r="H834" s="280"/>
      <c r="I834" s="280"/>
      <c r="J834" s="280"/>
      <c r="K834" s="280"/>
      <c r="L834" s="280"/>
      <c r="M834" s="280"/>
      <c r="N834" s="280"/>
    </row>
    <row r="835" spans="1:14">
      <c r="A835" s="279" t="s">
        <v>3020</v>
      </c>
      <c r="B835" s="280" t="s">
        <v>3005</v>
      </c>
      <c r="C835" s="280">
        <v>35.299999999999997</v>
      </c>
      <c r="D835" s="283">
        <v>28589</v>
      </c>
      <c r="E835" s="280"/>
      <c r="G835" s="280"/>
      <c r="H835" s="280"/>
      <c r="I835" s="280"/>
      <c r="J835" s="280"/>
      <c r="K835" s="280"/>
      <c r="L835" s="280"/>
      <c r="M835" s="280"/>
      <c r="N835" s="280"/>
    </row>
    <row r="836" spans="1:14">
      <c r="A836" s="279" t="s">
        <v>3021</v>
      </c>
      <c r="B836" s="280" t="s">
        <v>3005</v>
      </c>
      <c r="C836" s="280">
        <v>22.1</v>
      </c>
      <c r="D836" s="283">
        <v>44667</v>
      </c>
      <c r="E836" s="280"/>
      <c r="G836" s="280"/>
      <c r="H836" s="280"/>
      <c r="I836" s="280"/>
      <c r="J836" s="280"/>
      <c r="K836" s="280"/>
      <c r="L836" s="280"/>
      <c r="M836" s="280"/>
      <c r="N836" s="280"/>
    </row>
    <row r="837" spans="1:14">
      <c r="A837" s="279" t="s">
        <v>3022</v>
      </c>
      <c r="B837" s="280" t="s">
        <v>3005</v>
      </c>
      <c r="C837" s="280">
        <v>20.7</v>
      </c>
      <c r="D837" s="283">
        <v>44402</v>
      </c>
      <c r="E837" s="280"/>
      <c r="G837" s="280"/>
      <c r="H837" s="280"/>
      <c r="I837" s="280"/>
      <c r="J837" s="280"/>
      <c r="K837" s="280"/>
      <c r="L837" s="280"/>
      <c r="M837" s="280"/>
      <c r="N837" s="280"/>
    </row>
    <row r="838" spans="1:14">
      <c r="A838" s="279" t="s">
        <v>3023</v>
      </c>
      <c r="B838" s="280" t="s">
        <v>3005</v>
      </c>
      <c r="C838" s="280">
        <v>32.299999999999997</v>
      </c>
      <c r="D838" s="283">
        <v>37553</v>
      </c>
      <c r="E838" s="280"/>
      <c r="G838" s="280"/>
      <c r="H838" s="280"/>
      <c r="I838" s="280"/>
      <c r="J838" s="280"/>
      <c r="K838" s="280"/>
      <c r="L838" s="280"/>
      <c r="M838" s="280"/>
      <c r="N838" s="280"/>
    </row>
    <row r="839" spans="1:14">
      <c r="A839" s="279" t="s">
        <v>3024</v>
      </c>
      <c r="B839" s="280" t="s">
        <v>3005</v>
      </c>
      <c r="C839" s="280">
        <v>47</v>
      </c>
      <c r="D839" s="283">
        <v>35446</v>
      </c>
      <c r="E839" s="280"/>
      <c r="G839" s="280"/>
      <c r="H839" s="280"/>
      <c r="I839" s="280"/>
      <c r="J839" s="280"/>
      <c r="K839" s="280"/>
      <c r="L839" s="280"/>
      <c r="M839" s="280"/>
      <c r="N839" s="280"/>
    </row>
    <row r="840" spans="1:14">
      <c r="A840" s="279" t="s">
        <v>3025</v>
      </c>
      <c r="B840" s="280" t="s">
        <v>3005</v>
      </c>
      <c r="C840" s="280">
        <v>22.5</v>
      </c>
      <c r="D840" s="283">
        <v>27400</v>
      </c>
      <c r="E840" s="280"/>
      <c r="G840" s="280"/>
      <c r="H840" s="280"/>
      <c r="I840" s="280"/>
      <c r="J840" s="280"/>
      <c r="K840" s="280"/>
      <c r="L840" s="280"/>
      <c r="M840" s="280"/>
      <c r="N840" s="280"/>
    </row>
    <row r="841" spans="1:14">
      <c r="A841" s="279" t="s">
        <v>3026</v>
      </c>
      <c r="B841" s="280" t="s">
        <v>3005</v>
      </c>
      <c r="C841" s="280">
        <v>42.1</v>
      </c>
      <c r="D841" s="283">
        <v>33495</v>
      </c>
      <c r="E841" s="280"/>
      <c r="G841" s="280"/>
      <c r="H841" s="280"/>
      <c r="I841" s="280"/>
      <c r="J841" s="280"/>
      <c r="K841" s="280"/>
      <c r="L841" s="280"/>
      <c r="M841" s="280"/>
      <c r="N841" s="280"/>
    </row>
    <row r="842" spans="1:14">
      <c r="A842" s="279" t="s">
        <v>3027</v>
      </c>
      <c r="B842" s="280" t="s">
        <v>3005</v>
      </c>
      <c r="C842" s="280">
        <v>31.5</v>
      </c>
      <c r="D842" s="283">
        <v>31480</v>
      </c>
      <c r="E842" s="280"/>
      <c r="G842" s="280"/>
      <c r="H842" s="280"/>
      <c r="I842" s="280"/>
      <c r="J842" s="280"/>
      <c r="K842" s="280"/>
      <c r="L842" s="280"/>
      <c r="M842" s="280"/>
      <c r="N842" s="280"/>
    </row>
    <row r="843" spans="1:14">
      <c r="A843" s="279" t="s">
        <v>3028</v>
      </c>
      <c r="B843" s="280" t="s">
        <v>3005</v>
      </c>
      <c r="C843" s="280">
        <v>47.2</v>
      </c>
      <c r="D843" s="283">
        <v>34183</v>
      </c>
      <c r="E843" s="280"/>
      <c r="G843" s="280"/>
      <c r="H843" s="280"/>
      <c r="I843" s="280"/>
      <c r="J843" s="280"/>
      <c r="K843" s="280"/>
      <c r="L843" s="280"/>
      <c r="M843" s="280"/>
      <c r="N843" s="280"/>
    </row>
    <row r="844" spans="1:14">
      <c r="A844" s="279" t="s">
        <v>3029</v>
      </c>
      <c r="B844" s="280" t="s">
        <v>3005</v>
      </c>
      <c r="C844" s="280">
        <v>18.399999999999999</v>
      </c>
      <c r="D844" s="283">
        <v>48765</v>
      </c>
      <c r="E844" s="280"/>
      <c r="G844" s="280"/>
      <c r="H844" s="280"/>
      <c r="I844" s="280"/>
      <c r="J844" s="280"/>
      <c r="K844" s="280"/>
      <c r="L844" s="280"/>
      <c r="M844" s="280"/>
      <c r="N844" s="280"/>
    </row>
    <row r="845" spans="1:14">
      <c r="A845" s="279" t="s">
        <v>3030</v>
      </c>
      <c r="B845" s="280" t="s">
        <v>3005</v>
      </c>
      <c r="C845" s="280">
        <v>6.4</v>
      </c>
      <c r="D845" s="283">
        <v>84191</v>
      </c>
      <c r="E845" s="280"/>
      <c r="G845" s="280"/>
      <c r="H845" s="280"/>
      <c r="I845" s="280"/>
      <c r="J845" s="280"/>
      <c r="K845" s="280"/>
      <c r="L845" s="280"/>
      <c r="M845" s="280"/>
      <c r="N845" s="280"/>
    </row>
    <row r="846" spans="1:14">
      <c r="A846" s="279" t="s">
        <v>3031</v>
      </c>
      <c r="B846" s="280" t="s">
        <v>3005</v>
      </c>
      <c r="C846" s="280">
        <v>22.2</v>
      </c>
      <c r="D846" s="283">
        <v>43026</v>
      </c>
      <c r="E846" s="280"/>
      <c r="G846" s="280"/>
      <c r="H846" s="280"/>
      <c r="I846" s="280"/>
      <c r="J846" s="280"/>
      <c r="K846" s="280"/>
      <c r="L846" s="280"/>
      <c r="M846" s="280"/>
      <c r="N846" s="280"/>
    </row>
    <row r="847" spans="1:14">
      <c r="A847" s="279" t="s">
        <v>3032</v>
      </c>
      <c r="B847" s="280" t="s">
        <v>3005</v>
      </c>
      <c r="C847" s="280">
        <v>13.8</v>
      </c>
      <c r="D847" s="283">
        <v>34949</v>
      </c>
      <c r="E847" s="280"/>
      <c r="G847" s="280"/>
      <c r="H847" s="280"/>
      <c r="I847" s="280"/>
      <c r="J847" s="280"/>
      <c r="K847" s="280"/>
      <c r="L847" s="280"/>
      <c r="M847" s="280"/>
      <c r="N847" s="280"/>
    </row>
    <row r="848" spans="1:14">
      <c r="A848" s="279" t="s">
        <v>3033</v>
      </c>
      <c r="B848" s="280" t="s">
        <v>3005</v>
      </c>
      <c r="C848" s="280">
        <v>31</v>
      </c>
      <c r="D848" s="283">
        <v>36862</v>
      </c>
      <c r="E848" s="280"/>
      <c r="G848" s="280"/>
      <c r="H848" s="280"/>
      <c r="I848" s="280"/>
      <c r="J848" s="280"/>
      <c r="K848" s="280"/>
      <c r="L848" s="280"/>
      <c r="M848" s="280"/>
      <c r="N848" s="280"/>
    </row>
    <row r="849" spans="1:14">
      <c r="A849" s="279" t="s">
        <v>3034</v>
      </c>
      <c r="B849" s="280" t="s">
        <v>3005</v>
      </c>
      <c r="C849" s="280">
        <v>31.7</v>
      </c>
      <c r="D849" s="283">
        <v>27656</v>
      </c>
      <c r="E849" s="280"/>
      <c r="G849" s="280"/>
      <c r="H849" s="280"/>
      <c r="I849" s="280"/>
      <c r="J849" s="280"/>
      <c r="K849" s="280"/>
      <c r="L849" s="280"/>
      <c r="M849" s="280"/>
      <c r="N849" s="280"/>
    </row>
    <row r="850" spans="1:14">
      <c r="A850" s="279" t="s">
        <v>3035</v>
      </c>
      <c r="B850" s="280" t="s">
        <v>3005</v>
      </c>
      <c r="C850" s="280">
        <v>28.4</v>
      </c>
      <c r="D850" s="283">
        <v>38011</v>
      </c>
      <c r="E850" s="280"/>
      <c r="G850" s="280"/>
      <c r="H850" s="280"/>
      <c r="I850" s="280"/>
      <c r="J850" s="280"/>
      <c r="K850" s="280"/>
      <c r="L850" s="280"/>
      <c r="M850" s="280"/>
      <c r="N850" s="280"/>
    </row>
    <row r="851" spans="1:14">
      <c r="A851" s="279" t="s">
        <v>3036</v>
      </c>
      <c r="B851" s="280" t="s">
        <v>3005</v>
      </c>
      <c r="C851" s="280">
        <v>33.5</v>
      </c>
      <c r="D851" s="283">
        <v>38658</v>
      </c>
      <c r="E851" s="280"/>
      <c r="G851" s="280"/>
      <c r="H851" s="280"/>
      <c r="I851" s="280"/>
      <c r="J851" s="280"/>
      <c r="K851" s="280"/>
      <c r="L851" s="280"/>
      <c r="M851" s="280"/>
      <c r="N851" s="280"/>
    </row>
    <row r="852" spans="1:14">
      <c r="A852" s="279" t="s">
        <v>3037</v>
      </c>
      <c r="B852" s="280" t="s">
        <v>3005</v>
      </c>
      <c r="C852" s="280">
        <v>47.1</v>
      </c>
      <c r="D852" s="283">
        <v>34107</v>
      </c>
      <c r="E852" s="280"/>
      <c r="G852" s="280"/>
      <c r="H852" s="280"/>
      <c r="I852" s="280"/>
      <c r="J852" s="280"/>
      <c r="K852" s="280"/>
      <c r="L852" s="280"/>
      <c r="M852" s="280"/>
      <c r="N852" s="280"/>
    </row>
    <row r="853" spans="1:14">
      <c r="A853" s="279" t="s">
        <v>3038</v>
      </c>
      <c r="B853" s="280" t="s">
        <v>3005</v>
      </c>
      <c r="C853" s="280">
        <v>16.399999999999999</v>
      </c>
      <c r="D853" s="283">
        <v>39432</v>
      </c>
      <c r="E853" s="280"/>
      <c r="G853" s="280"/>
      <c r="H853" s="280"/>
      <c r="I853" s="280"/>
      <c r="J853" s="280"/>
      <c r="K853" s="280"/>
      <c r="L853" s="280"/>
      <c r="M853" s="280"/>
      <c r="N853" s="280"/>
    </row>
    <row r="854" spans="1:14">
      <c r="A854" s="279" t="s">
        <v>3039</v>
      </c>
      <c r="B854" s="280" t="s">
        <v>3005</v>
      </c>
      <c r="C854" s="280">
        <v>39</v>
      </c>
      <c r="D854" s="283">
        <v>40915</v>
      </c>
      <c r="E854" s="280"/>
      <c r="G854" s="280"/>
      <c r="H854" s="280"/>
      <c r="I854" s="280"/>
      <c r="J854" s="280"/>
      <c r="K854" s="280"/>
      <c r="L854" s="280"/>
      <c r="M854" s="280"/>
      <c r="N854" s="280"/>
    </row>
    <row r="855" spans="1:14">
      <c r="A855" s="279" t="s">
        <v>3040</v>
      </c>
      <c r="B855" s="280" t="s">
        <v>3005</v>
      </c>
      <c r="C855" s="280">
        <v>28.8</v>
      </c>
      <c r="D855" s="283">
        <v>51125</v>
      </c>
      <c r="E855" s="280"/>
      <c r="G855" s="280"/>
      <c r="H855" s="280"/>
      <c r="I855" s="280"/>
      <c r="J855" s="280"/>
      <c r="K855" s="280"/>
      <c r="L855" s="280"/>
      <c r="M855" s="280"/>
      <c r="N855" s="280"/>
    </row>
    <row r="856" spans="1:14">
      <c r="A856" s="279" t="s">
        <v>3041</v>
      </c>
      <c r="B856" s="280" t="s">
        <v>3005</v>
      </c>
      <c r="C856" s="280">
        <v>26.6</v>
      </c>
      <c r="D856" s="283">
        <v>34167</v>
      </c>
      <c r="E856" s="280"/>
      <c r="G856" s="280"/>
      <c r="H856" s="280"/>
      <c r="I856" s="280"/>
      <c r="J856" s="280"/>
      <c r="K856" s="280"/>
      <c r="L856" s="280"/>
      <c r="M856" s="280"/>
      <c r="N856" s="280"/>
    </row>
    <row r="857" spans="1:14">
      <c r="A857" s="279" t="s">
        <v>3042</v>
      </c>
      <c r="B857" s="280" t="s">
        <v>3005</v>
      </c>
      <c r="C857" s="280">
        <v>45.4</v>
      </c>
      <c r="D857" s="283">
        <v>40463</v>
      </c>
      <c r="E857" s="280"/>
      <c r="G857" s="280"/>
      <c r="H857" s="280"/>
      <c r="I857" s="280"/>
      <c r="J857" s="280"/>
      <c r="K857" s="280"/>
      <c r="L857" s="280"/>
      <c r="M857" s="280"/>
      <c r="N857" s="280"/>
    </row>
    <row r="858" spans="1:14">
      <c r="A858" s="279" t="s">
        <v>3043</v>
      </c>
      <c r="B858" s="280" t="s">
        <v>3005</v>
      </c>
      <c r="C858" s="280">
        <v>28.5</v>
      </c>
      <c r="D858" s="283">
        <v>38731</v>
      </c>
      <c r="E858" s="280"/>
      <c r="G858" s="280"/>
      <c r="H858" s="280"/>
      <c r="I858" s="280"/>
      <c r="J858" s="280"/>
      <c r="K858" s="280"/>
      <c r="L858" s="280"/>
      <c r="M858" s="280"/>
      <c r="N858" s="280"/>
    </row>
    <row r="859" spans="1:14">
      <c r="A859" s="279" t="s">
        <v>3044</v>
      </c>
      <c r="B859" s="280" t="s">
        <v>3005</v>
      </c>
      <c r="C859" s="280">
        <v>24.4</v>
      </c>
      <c r="D859" s="283">
        <v>33802</v>
      </c>
      <c r="E859" s="280"/>
      <c r="G859" s="280"/>
      <c r="H859" s="280"/>
      <c r="I859" s="280"/>
      <c r="J859" s="280"/>
      <c r="K859" s="280"/>
      <c r="L859" s="280"/>
      <c r="M859" s="280"/>
      <c r="N859" s="280"/>
    </row>
    <row r="860" spans="1:14">
      <c r="A860" s="279" t="s">
        <v>3045</v>
      </c>
      <c r="B860" s="280" t="s">
        <v>3005</v>
      </c>
      <c r="C860" s="280">
        <v>17.7</v>
      </c>
      <c r="D860" s="283">
        <v>54939</v>
      </c>
      <c r="E860" s="280"/>
      <c r="G860" s="280"/>
      <c r="H860" s="280"/>
      <c r="I860" s="280"/>
      <c r="J860" s="280"/>
      <c r="K860" s="280"/>
      <c r="L860" s="280"/>
      <c r="M860" s="280"/>
      <c r="N860" s="280"/>
    </row>
    <row r="861" spans="1:14">
      <c r="A861" s="279" t="s">
        <v>3046</v>
      </c>
      <c r="B861" s="280" t="s">
        <v>3005</v>
      </c>
      <c r="C861" s="280">
        <v>17.5</v>
      </c>
      <c r="D861" s="283">
        <v>70670</v>
      </c>
      <c r="E861" s="280"/>
      <c r="G861" s="280"/>
      <c r="H861" s="280"/>
      <c r="I861" s="280"/>
      <c r="J861" s="280"/>
      <c r="K861" s="280"/>
      <c r="L861" s="280"/>
      <c r="M861" s="280"/>
      <c r="N861" s="280"/>
    </row>
    <row r="862" spans="1:14">
      <c r="A862" s="279" t="s">
        <v>3047</v>
      </c>
      <c r="B862" s="280" t="s">
        <v>3005</v>
      </c>
      <c r="C862" s="280">
        <v>16</v>
      </c>
      <c r="D862" s="283">
        <v>54297</v>
      </c>
      <c r="E862" s="280"/>
      <c r="G862" s="280"/>
      <c r="H862" s="280"/>
      <c r="I862" s="280"/>
      <c r="J862" s="280"/>
      <c r="K862" s="280"/>
      <c r="L862" s="280"/>
      <c r="M862" s="280"/>
      <c r="N862" s="280"/>
    </row>
    <row r="863" spans="1:14">
      <c r="A863" s="279" t="s">
        <v>3048</v>
      </c>
      <c r="B863" s="280" t="s">
        <v>3005</v>
      </c>
      <c r="C863" s="280">
        <v>5.3</v>
      </c>
      <c r="D863" s="283">
        <v>80833</v>
      </c>
      <c r="E863" s="280"/>
      <c r="G863" s="280"/>
      <c r="H863" s="280"/>
      <c r="I863" s="280"/>
      <c r="J863" s="280"/>
      <c r="K863" s="280"/>
      <c r="L863" s="280"/>
      <c r="M863" s="280"/>
      <c r="N863" s="280"/>
    </row>
    <row r="864" spans="1:14">
      <c r="A864" s="279" t="s">
        <v>3049</v>
      </c>
      <c r="B864" s="280" t="s">
        <v>3005</v>
      </c>
      <c r="C864" s="280">
        <v>0</v>
      </c>
      <c r="D864" s="283">
        <v>57560</v>
      </c>
      <c r="E864" s="280"/>
      <c r="G864" s="280"/>
      <c r="H864" s="280"/>
      <c r="I864" s="280"/>
      <c r="J864" s="280"/>
      <c r="K864" s="280"/>
      <c r="L864" s="280"/>
      <c r="M864" s="280"/>
      <c r="N864" s="280"/>
    </row>
    <row r="865" spans="1:14">
      <c r="A865" s="279" t="s">
        <v>3050</v>
      </c>
      <c r="B865" s="280" t="s">
        <v>3005</v>
      </c>
      <c r="C865" s="280">
        <v>11.6</v>
      </c>
      <c r="D865" s="283">
        <v>74661</v>
      </c>
      <c r="E865" s="280"/>
      <c r="G865" s="280"/>
      <c r="H865" s="280"/>
      <c r="I865" s="280"/>
      <c r="J865" s="280"/>
      <c r="K865" s="280"/>
      <c r="L865" s="280"/>
      <c r="M865" s="280"/>
      <c r="N865" s="280"/>
    </row>
    <row r="866" spans="1:14">
      <c r="A866" s="279" t="s">
        <v>3051</v>
      </c>
      <c r="B866" s="280" t="s">
        <v>3005</v>
      </c>
      <c r="C866" s="280">
        <v>9.1</v>
      </c>
      <c r="D866" s="283">
        <v>44806</v>
      </c>
      <c r="E866" s="280"/>
      <c r="G866" s="280"/>
      <c r="H866" s="280"/>
      <c r="I866" s="280"/>
      <c r="J866" s="280"/>
      <c r="K866" s="280"/>
      <c r="L866" s="280"/>
      <c r="M866" s="280"/>
      <c r="N866" s="280"/>
    </row>
    <row r="867" spans="1:14">
      <c r="A867" s="279" t="s">
        <v>3052</v>
      </c>
      <c r="B867" s="280" t="s">
        <v>3005</v>
      </c>
      <c r="C867" s="280">
        <v>23.4</v>
      </c>
      <c r="D867" s="283">
        <v>46625</v>
      </c>
      <c r="E867" s="280"/>
      <c r="G867" s="280"/>
      <c r="H867" s="280"/>
      <c r="I867" s="280"/>
      <c r="J867" s="280"/>
      <c r="K867" s="280"/>
      <c r="L867" s="280"/>
      <c r="M867" s="280"/>
      <c r="N867" s="280"/>
    </row>
    <row r="868" spans="1:14">
      <c r="A868" s="279" t="s">
        <v>3053</v>
      </c>
      <c r="B868" s="280" t="s">
        <v>3005</v>
      </c>
      <c r="C868" s="280">
        <v>19.600000000000001</v>
      </c>
      <c r="D868" s="283">
        <v>31631</v>
      </c>
      <c r="E868" s="280"/>
      <c r="G868" s="280"/>
      <c r="H868" s="280"/>
      <c r="I868" s="280"/>
      <c r="J868" s="280"/>
      <c r="K868" s="280"/>
      <c r="L868" s="280"/>
      <c r="M868" s="280"/>
      <c r="N868" s="280"/>
    </row>
    <row r="869" spans="1:14">
      <c r="A869" s="279" t="s">
        <v>3054</v>
      </c>
      <c r="B869" s="280" t="s">
        <v>3005</v>
      </c>
      <c r="C869" s="280">
        <v>20.3</v>
      </c>
      <c r="D869" s="283">
        <v>67195</v>
      </c>
      <c r="E869" s="280"/>
      <c r="G869" s="280"/>
      <c r="H869" s="280"/>
      <c r="I869" s="280"/>
      <c r="J869" s="280"/>
      <c r="K869" s="280"/>
      <c r="L869" s="280"/>
      <c r="M869" s="280"/>
      <c r="N869" s="280"/>
    </row>
    <row r="870" spans="1:14">
      <c r="A870" s="279" t="s">
        <v>3055</v>
      </c>
      <c r="B870" s="280" t="s">
        <v>3005</v>
      </c>
      <c r="C870" s="280">
        <v>26.1</v>
      </c>
      <c r="D870" s="283">
        <v>44846</v>
      </c>
      <c r="E870" s="280"/>
      <c r="G870" s="280"/>
      <c r="H870" s="280"/>
      <c r="I870" s="280"/>
      <c r="J870" s="280"/>
      <c r="K870" s="280"/>
      <c r="L870" s="280"/>
      <c r="M870" s="280"/>
      <c r="N870" s="280"/>
    </row>
    <row r="871" spans="1:14">
      <c r="A871" s="279" t="s">
        <v>3056</v>
      </c>
      <c r="B871" s="280" t="s">
        <v>3005</v>
      </c>
      <c r="C871" s="280">
        <v>21.4</v>
      </c>
      <c r="D871" s="283">
        <v>61083</v>
      </c>
      <c r="E871" s="280"/>
      <c r="G871" s="280"/>
      <c r="H871" s="280"/>
      <c r="I871" s="280"/>
      <c r="J871" s="280"/>
      <c r="K871" s="280"/>
      <c r="L871" s="280"/>
      <c r="M871" s="280"/>
      <c r="N871" s="280"/>
    </row>
    <row r="872" spans="1:14">
      <c r="A872" s="279" t="s">
        <v>3057</v>
      </c>
      <c r="B872" s="280" t="s">
        <v>3005</v>
      </c>
      <c r="C872" s="280">
        <v>27.9</v>
      </c>
      <c r="D872" s="283">
        <v>48259</v>
      </c>
      <c r="E872" s="280"/>
      <c r="G872" s="280"/>
      <c r="H872" s="280"/>
      <c r="I872" s="280"/>
      <c r="J872" s="280"/>
      <c r="K872" s="280"/>
      <c r="L872" s="280"/>
      <c r="M872" s="280"/>
      <c r="N872" s="280"/>
    </row>
    <row r="873" spans="1:14">
      <c r="A873" s="279" t="s">
        <v>3058</v>
      </c>
      <c r="B873" s="280" t="s">
        <v>3005</v>
      </c>
      <c r="C873" s="280">
        <v>12.5</v>
      </c>
      <c r="D873" s="283">
        <v>59697</v>
      </c>
      <c r="E873" s="280"/>
      <c r="G873" s="280"/>
      <c r="H873" s="280"/>
      <c r="I873" s="280"/>
      <c r="J873" s="280"/>
      <c r="K873" s="280"/>
      <c r="L873" s="280"/>
      <c r="M873" s="280"/>
      <c r="N873" s="280"/>
    </row>
    <row r="874" spans="1:14">
      <c r="A874" s="279" t="s">
        <v>3059</v>
      </c>
      <c r="B874" s="280" t="s">
        <v>3005</v>
      </c>
      <c r="C874" s="280">
        <v>44.7</v>
      </c>
      <c r="D874" s="283">
        <v>38182</v>
      </c>
      <c r="E874" s="280"/>
      <c r="G874" s="280"/>
      <c r="H874" s="280"/>
      <c r="I874" s="280"/>
      <c r="J874" s="280"/>
      <c r="K874" s="280"/>
      <c r="L874" s="280"/>
      <c r="M874" s="280"/>
      <c r="N874" s="280"/>
    </row>
    <row r="875" spans="1:14">
      <c r="A875" s="279" t="s">
        <v>3060</v>
      </c>
      <c r="B875" s="280" t="s">
        <v>3005</v>
      </c>
      <c r="C875" s="280">
        <v>19.8</v>
      </c>
      <c r="D875" s="283">
        <v>61702</v>
      </c>
      <c r="E875" s="280"/>
      <c r="G875" s="280"/>
      <c r="H875" s="280"/>
      <c r="I875" s="280"/>
      <c r="J875" s="280"/>
      <c r="K875" s="280"/>
      <c r="L875" s="280"/>
      <c r="M875" s="280"/>
      <c r="N875" s="280"/>
    </row>
    <row r="876" spans="1:14">
      <c r="A876" s="279" t="s">
        <v>3061</v>
      </c>
      <c r="B876" s="280" t="s">
        <v>3005</v>
      </c>
      <c r="C876" s="280">
        <v>30.1</v>
      </c>
      <c r="D876" s="283">
        <v>48185</v>
      </c>
      <c r="E876" s="280"/>
      <c r="G876" s="280"/>
      <c r="H876" s="280"/>
      <c r="I876" s="280"/>
      <c r="J876" s="280"/>
      <c r="K876" s="280"/>
      <c r="L876" s="280"/>
      <c r="M876" s="280"/>
      <c r="N876" s="280"/>
    </row>
    <row r="877" spans="1:14">
      <c r="A877" s="279" t="s">
        <v>3062</v>
      </c>
      <c r="B877" s="280" t="s">
        <v>3005</v>
      </c>
      <c r="C877" s="280">
        <v>9.9</v>
      </c>
      <c r="D877" s="283">
        <v>78539</v>
      </c>
      <c r="E877" s="280"/>
      <c r="G877" s="280"/>
      <c r="H877" s="280"/>
      <c r="I877" s="280"/>
      <c r="J877" s="280"/>
      <c r="K877" s="280"/>
      <c r="L877" s="280"/>
      <c r="M877" s="280"/>
      <c r="N877" s="280"/>
    </row>
    <row r="878" spans="1:14">
      <c r="A878" s="279" t="s">
        <v>3063</v>
      </c>
      <c r="B878" s="280" t="s">
        <v>3005</v>
      </c>
      <c r="C878" s="280">
        <v>19.8</v>
      </c>
      <c r="D878" s="283">
        <v>43098</v>
      </c>
      <c r="E878" s="280"/>
      <c r="G878" s="280"/>
      <c r="H878" s="280"/>
      <c r="I878" s="280"/>
      <c r="J878" s="280"/>
      <c r="K878" s="280"/>
      <c r="L878" s="280"/>
      <c r="M878" s="280"/>
      <c r="N878" s="280"/>
    </row>
    <row r="879" spans="1:14">
      <c r="A879" s="279" t="s">
        <v>3064</v>
      </c>
      <c r="B879" s="280" t="s">
        <v>3005</v>
      </c>
      <c r="C879" s="280">
        <v>37.799999999999997</v>
      </c>
      <c r="D879" s="283">
        <v>34181</v>
      </c>
      <c r="E879" s="280"/>
      <c r="G879" s="280"/>
      <c r="H879" s="280"/>
      <c r="I879" s="280"/>
      <c r="J879" s="280"/>
      <c r="K879" s="280"/>
      <c r="L879" s="280"/>
      <c r="M879" s="280"/>
      <c r="N879" s="280"/>
    </row>
    <row r="880" spans="1:14">
      <c r="A880" s="279" t="s">
        <v>3065</v>
      </c>
      <c r="B880" s="280" t="s">
        <v>3005</v>
      </c>
      <c r="C880" s="280">
        <v>34.5</v>
      </c>
      <c r="D880" s="283">
        <v>59044</v>
      </c>
      <c r="E880" s="280"/>
      <c r="G880" s="280"/>
      <c r="H880" s="280"/>
      <c r="I880" s="280"/>
      <c r="J880" s="280"/>
      <c r="K880" s="280"/>
      <c r="L880" s="280"/>
      <c r="M880" s="280"/>
      <c r="N880" s="280"/>
    </row>
    <row r="881" spans="1:14">
      <c r="A881" s="279" t="s">
        <v>3066</v>
      </c>
      <c r="B881" s="280" t="s">
        <v>3005</v>
      </c>
      <c r="C881" s="280">
        <v>26.7</v>
      </c>
      <c r="D881" s="283">
        <v>43495</v>
      </c>
      <c r="E881" s="280"/>
      <c r="G881" s="280"/>
      <c r="H881" s="280"/>
      <c r="I881" s="280"/>
      <c r="J881" s="280"/>
      <c r="K881" s="280"/>
      <c r="L881" s="280"/>
      <c r="M881" s="280"/>
      <c r="N881" s="280"/>
    </row>
    <row r="882" spans="1:14">
      <c r="A882" s="279" t="s">
        <v>3067</v>
      </c>
      <c r="B882" s="280" t="s">
        <v>3005</v>
      </c>
      <c r="C882" s="280">
        <v>27.1</v>
      </c>
      <c r="D882" s="283">
        <v>30820</v>
      </c>
      <c r="E882" s="280"/>
      <c r="G882" s="280"/>
      <c r="H882" s="280"/>
      <c r="I882" s="280"/>
      <c r="J882" s="280"/>
      <c r="K882" s="280"/>
      <c r="L882" s="280"/>
      <c r="M882" s="280"/>
      <c r="N882" s="280"/>
    </row>
    <row r="883" spans="1:14">
      <c r="A883" s="279" t="s">
        <v>3068</v>
      </c>
      <c r="B883" s="280" t="s">
        <v>3005</v>
      </c>
      <c r="C883" s="280">
        <v>26</v>
      </c>
      <c r="D883" s="283">
        <v>59556</v>
      </c>
      <c r="E883" s="280"/>
      <c r="G883" s="280"/>
      <c r="H883" s="280"/>
      <c r="I883" s="280"/>
      <c r="J883" s="280"/>
      <c r="K883" s="280"/>
      <c r="L883" s="280"/>
      <c r="M883" s="280"/>
      <c r="N883" s="280"/>
    </row>
    <row r="884" spans="1:14">
      <c r="A884" s="279" t="s">
        <v>3069</v>
      </c>
      <c r="B884" s="280" t="s">
        <v>3005</v>
      </c>
      <c r="C884" s="280">
        <v>13.1</v>
      </c>
      <c r="D884" s="283">
        <v>68130</v>
      </c>
      <c r="E884" s="280"/>
      <c r="G884" s="280"/>
      <c r="H884" s="280"/>
      <c r="I884" s="280"/>
      <c r="J884" s="280"/>
      <c r="K884" s="280"/>
      <c r="L884" s="280"/>
      <c r="M884" s="280"/>
      <c r="N884" s="280"/>
    </row>
    <row r="885" spans="1:14">
      <c r="A885" s="279" t="s">
        <v>3070</v>
      </c>
      <c r="B885" s="280" t="s">
        <v>3005</v>
      </c>
      <c r="C885" s="280">
        <v>10.1</v>
      </c>
      <c r="D885" s="283">
        <v>80865</v>
      </c>
      <c r="E885" s="280"/>
      <c r="G885" s="280"/>
      <c r="H885" s="280"/>
      <c r="I885" s="280"/>
      <c r="J885" s="280"/>
      <c r="K885" s="280"/>
      <c r="L885" s="280"/>
      <c r="M885" s="280"/>
      <c r="N885" s="280"/>
    </row>
    <row r="886" spans="1:14">
      <c r="A886" s="279" t="s">
        <v>3071</v>
      </c>
      <c r="B886" s="280" t="s">
        <v>3005</v>
      </c>
      <c r="C886" s="280">
        <v>8.8000000000000007</v>
      </c>
      <c r="D886" s="283">
        <v>75478</v>
      </c>
      <c r="E886" s="280"/>
      <c r="G886" s="280"/>
      <c r="H886" s="280"/>
      <c r="I886" s="280"/>
      <c r="J886" s="280"/>
      <c r="K886" s="280"/>
      <c r="L886" s="280"/>
      <c r="M886" s="280"/>
      <c r="N886" s="280"/>
    </row>
    <row r="887" spans="1:14">
      <c r="A887" s="279" t="s">
        <v>3072</v>
      </c>
      <c r="B887" s="280" t="s">
        <v>3005</v>
      </c>
      <c r="C887" s="280">
        <v>19.5</v>
      </c>
      <c r="D887" s="283">
        <v>80078</v>
      </c>
      <c r="E887" s="280"/>
      <c r="G887" s="280"/>
      <c r="H887" s="280"/>
      <c r="I887" s="280"/>
      <c r="J887" s="280"/>
      <c r="K887" s="280"/>
      <c r="L887" s="280"/>
      <c r="M887" s="280"/>
      <c r="N887" s="280"/>
    </row>
    <row r="888" spans="1:14">
      <c r="A888" s="279" t="s">
        <v>3073</v>
      </c>
      <c r="B888" s="280" t="s">
        <v>3005</v>
      </c>
      <c r="C888" s="280">
        <v>31.9</v>
      </c>
      <c r="D888" s="283">
        <v>33882</v>
      </c>
      <c r="E888" s="280"/>
      <c r="G888" s="280"/>
      <c r="H888" s="280"/>
      <c r="I888" s="280"/>
      <c r="J888" s="280"/>
      <c r="K888" s="280"/>
      <c r="L888" s="280"/>
      <c r="M888" s="280"/>
      <c r="N888" s="280"/>
    </row>
    <row r="889" spans="1:14">
      <c r="A889" s="279" t="s">
        <v>3074</v>
      </c>
      <c r="B889" s="280" t="s">
        <v>3005</v>
      </c>
      <c r="C889" s="280">
        <v>19.399999999999999</v>
      </c>
      <c r="D889" s="283">
        <v>65486</v>
      </c>
      <c r="E889" s="280"/>
      <c r="G889" s="280"/>
      <c r="H889" s="280"/>
      <c r="I889" s="280"/>
      <c r="J889" s="280"/>
      <c r="K889" s="280"/>
      <c r="L889" s="280"/>
      <c r="M889" s="280"/>
      <c r="N889" s="280"/>
    </row>
    <row r="890" spans="1:14">
      <c r="A890" s="279" t="s">
        <v>3075</v>
      </c>
      <c r="B890" s="280" t="s">
        <v>3005</v>
      </c>
      <c r="C890" s="280">
        <v>8.8000000000000007</v>
      </c>
      <c r="D890" s="283">
        <v>77853</v>
      </c>
      <c r="E890" s="280"/>
      <c r="G890" s="280"/>
      <c r="H890" s="280"/>
      <c r="I890" s="280"/>
      <c r="J890" s="280"/>
      <c r="K890" s="280"/>
      <c r="L890" s="280"/>
      <c r="M890" s="280"/>
      <c r="N890" s="280"/>
    </row>
    <row r="891" spans="1:14">
      <c r="A891" s="279" t="s">
        <v>3076</v>
      </c>
      <c r="B891" s="280" t="s">
        <v>3005</v>
      </c>
      <c r="C891" s="280">
        <v>50.9</v>
      </c>
      <c r="D891" s="283">
        <v>34496</v>
      </c>
      <c r="E891" s="280"/>
      <c r="G891" s="280"/>
      <c r="H891" s="280"/>
      <c r="I891" s="280"/>
      <c r="J891" s="280"/>
      <c r="K891" s="280"/>
      <c r="L891" s="280"/>
      <c r="M891" s="280"/>
      <c r="N891" s="280"/>
    </row>
    <row r="892" spans="1:14">
      <c r="A892" s="279" t="s">
        <v>3077</v>
      </c>
      <c r="B892" s="280" t="s">
        <v>3005</v>
      </c>
      <c r="C892" s="280">
        <v>38.700000000000003</v>
      </c>
      <c r="D892" s="283">
        <v>35663</v>
      </c>
      <c r="E892" s="280"/>
      <c r="G892" s="280"/>
      <c r="H892" s="280"/>
      <c r="I892" s="280"/>
      <c r="J892" s="280"/>
      <c r="K892" s="280"/>
      <c r="L892" s="280"/>
      <c r="M892" s="280"/>
      <c r="N892" s="280"/>
    </row>
    <row r="893" spans="1:14">
      <c r="A893" s="279" t="s">
        <v>3078</v>
      </c>
      <c r="B893" s="280" t="s">
        <v>3005</v>
      </c>
      <c r="C893" s="280">
        <v>9.3000000000000007</v>
      </c>
      <c r="D893" s="283">
        <v>75616</v>
      </c>
      <c r="E893" s="280"/>
      <c r="G893" s="280"/>
      <c r="H893" s="280"/>
      <c r="I893" s="280"/>
      <c r="J893" s="280"/>
      <c r="K893" s="280"/>
      <c r="L893" s="280"/>
      <c r="M893" s="280"/>
      <c r="N893" s="280"/>
    </row>
    <row r="894" spans="1:14">
      <c r="A894" s="279" t="s">
        <v>3079</v>
      </c>
      <c r="B894" s="280" t="s">
        <v>3005</v>
      </c>
      <c r="C894" s="280">
        <v>14.3</v>
      </c>
      <c r="D894" s="283">
        <v>60074</v>
      </c>
      <c r="E894" s="280"/>
      <c r="G894" s="280"/>
      <c r="H894" s="280"/>
      <c r="I894" s="280"/>
      <c r="J894" s="280"/>
      <c r="K894" s="280"/>
      <c r="L894" s="280"/>
      <c r="M894" s="280"/>
      <c r="N894" s="280"/>
    </row>
    <row r="895" spans="1:14">
      <c r="A895" s="279" t="s">
        <v>3080</v>
      </c>
      <c r="B895" s="280" t="s">
        <v>3005</v>
      </c>
      <c r="C895" s="280">
        <v>24.3</v>
      </c>
      <c r="D895" s="283">
        <v>50337</v>
      </c>
      <c r="E895" s="280"/>
      <c r="G895" s="280"/>
      <c r="H895" s="280"/>
      <c r="I895" s="280"/>
      <c r="J895" s="280"/>
      <c r="K895" s="280"/>
      <c r="L895" s="280"/>
      <c r="M895" s="280"/>
      <c r="N895" s="280"/>
    </row>
    <row r="896" spans="1:14">
      <c r="A896" s="279" t="s">
        <v>3081</v>
      </c>
      <c r="B896" s="280" t="s">
        <v>3005</v>
      </c>
      <c r="C896" s="280">
        <v>25.9</v>
      </c>
      <c r="D896" s="283">
        <v>34147</v>
      </c>
      <c r="E896" s="280"/>
      <c r="G896" s="280"/>
      <c r="H896" s="280"/>
      <c r="I896" s="280"/>
      <c r="J896" s="280"/>
      <c r="K896" s="280"/>
      <c r="L896" s="280"/>
      <c r="M896" s="280"/>
      <c r="N896" s="280"/>
    </row>
    <row r="897" spans="1:14">
      <c r="A897" s="279" t="s">
        <v>3082</v>
      </c>
      <c r="B897" s="280" t="s">
        <v>3005</v>
      </c>
      <c r="C897" s="280">
        <v>28.6</v>
      </c>
      <c r="D897" s="283">
        <v>50183</v>
      </c>
      <c r="E897" s="280"/>
      <c r="G897" s="280"/>
      <c r="H897" s="280"/>
      <c r="I897" s="280"/>
      <c r="J897" s="280"/>
      <c r="K897" s="280"/>
      <c r="L897" s="280"/>
      <c r="M897" s="280"/>
      <c r="N897" s="280"/>
    </row>
    <row r="898" spans="1:14">
      <c r="A898" s="279" t="s">
        <v>3083</v>
      </c>
      <c r="B898" s="280" t="s">
        <v>3005</v>
      </c>
      <c r="C898" s="280">
        <v>34.299999999999997</v>
      </c>
      <c r="D898" s="283">
        <v>45313</v>
      </c>
      <c r="E898" s="280"/>
      <c r="G898" s="280"/>
      <c r="H898" s="280"/>
      <c r="I898" s="280"/>
      <c r="J898" s="280"/>
      <c r="K898" s="280"/>
      <c r="L898" s="280"/>
      <c r="M898" s="280"/>
      <c r="N898" s="280"/>
    </row>
    <row r="899" spans="1:14">
      <c r="A899" s="279" t="s">
        <v>3084</v>
      </c>
      <c r="B899" s="280" t="s">
        <v>3005</v>
      </c>
      <c r="C899" s="280">
        <v>26.4</v>
      </c>
      <c r="D899" s="283">
        <v>28472</v>
      </c>
      <c r="E899" s="280"/>
      <c r="G899" s="280"/>
      <c r="H899" s="280"/>
      <c r="I899" s="280"/>
      <c r="J899" s="280"/>
      <c r="K899" s="280"/>
      <c r="L899" s="280"/>
      <c r="M899" s="280"/>
      <c r="N899" s="280"/>
    </row>
    <row r="900" spans="1:14">
      <c r="A900" s="279" t="s">
        <v>3085</v>
      </c>
      <c r="B900" s="280" t="s">
        <v>3005</v>
      </c>
      <c r="C900" s="280">
        <v>15.3</v>
      </c>
      <c r="D900" s="283">
        <v>42366</v>
      </c>
      <c r="E900" s="280"/>
      <c r="G900" s="280"/>
      <c r="H900" s="280"/>
      <c r="I900" s="280"/>
      <c r="J900" s="280"/>
      <c r="K900" s="280"/>
      <c r="L900" s="280"/>
      <c r="M900" s="280"/>
      <c r="N900" s="280"/>
    </row>
    <row r="901" spans="1:14">
      <c r="A901" s="279" t="s">
        <v>3086</v>
      </c>
      <c r="B901" s="280" t="s">
        <v>3005</v>
      </c>
      <c r="C901" s="280">
        <v>13.4</v>
      </c>
      <c r="D901" s="283">
        <v>64349</v>
      </c>
      <c r="E901" s="280"/>
      <c r="G901" s="280"/>
      <c r="H901" s="280"/>
      <c r="I901" s="280"/>
      <c r="J901" s="280"/>
      <c r="K901" s="280"/>
      <c r="L901" s="280"/>
      <c r="M901" s="280"/>
      <c r="N901" s="280"/>
    </row>
    <row r="902" spans="1:14">
      <c r="A902" s="279" t="s">
        <v>3087</v>
      </c>
      <c r="B902" s="280" t="s">
        <v>3005</v>
      </c>
      <c r="C902" s="280">
        <v>6.6</v>
      </c>
      <c r="D902" s="283">
        <v>60863</v>
      </c>
      <c r="E902" s="280"/>
      <c r="G902" s="280"/>
      <c r="H902" s="280"/>
      <c r="I902" s="280"/>
      <c r="J902" s="280"/>
      <c r="K902" s="280"/>
      <c r="L902" s="280"/>
      <c r="M902" s="280"/>
      <c r="N902" s="280"/>
    </row>
    <row r="903" spans="1:14">
      <c r="A903" s="279" t="s">
        <v>3088</v>
      </c>
      <c r="B903" s="280" t="s">
        <v>3005</v>
      </c>
      <c r="C903" s="280">
        <v>39.9</v>
      </c>
      <c r="D903" s="283">
        <v>26333</v>
      </c>
      <c r="E903" s="280"/>
      <c r="G903" s="280"/>
      <c r="H903" s="280"/>
      <c r="I903" s="280"/>
      <c r="J903" s="280"/>
      <c r="K903" s="280"/>
      <c r="L903" s="280"/>
      <c r="M903" s="280"/>
      <c r="N903" s="280"/>
    </row>
    <row r="904" spans="1:14">
      <c r="A904" s="279" t="s">
        <v>3089</v>
      </c>
      <c r="B904" s="280" t="s">
        <v>3005</v>
      </c>
      <c r="C904" s="280">
        <v>43.5</v>
      </c>
      <c r="D904" s="283">
        <v>30833</v>
      </c>
      <c r="E904" s="280"/>
      <c r="G904" s="280"/>
      <c r="H904" s="280"/>
      <c r="I904" s="280"/>
      <c r="J904" s="280"/>
      <c r="K904" s="280"/>
      <c r="L904" s="280"/>
      <c r="M904" s="280"/>
      <c r="N904" s="280"/>
    </row>
    <row r="905" spans="1:14">
      <c r="A905" s="279" t="s">
        <v>3090</v>
      </c>
      <c r="B905" s="280" t="s">
        <v>3005</v>
      </c>
      <c r="C905" s="280">
        <v>33.200000000000003</v>
      </c>
      <c r="D905" s="283">
        <v>34278</v>
      </c>
      <c r="E905" s="280"/>
      <c r="G905" s="280"/>
      <c r="H905" s="280"/>
      <c r="I905" s="280"/>
      <c r="J905" s="280"/>
      <c r="K905" s="280"/>
      <c r="L905" s="280"/>
      <c r="M905" s="280"/>
      <c r="N905" s="280"/>
    </row>
    <row r="906" spans="1:14">
      <c r="A906" s="279" t="s">
        <v>3091</v>
      </c>
      <c r="B906" s="280" t="s">
        <v>3005</v>
      </c>
      <c r="C906" s="280">
        <v>44.4</v>
      </c>
      <c r="D906" s="283">
        <v>37687</v>
      </c>
      <c r="E906" s="280"/>
      <c r="G906" s="280"/>
      <c r="H906" s="280"/>
      <c r="I906" s="280"/>
      <c r="J906" s="280"/>
      <c r="K906" s="280"/>
      <c r="L906" s="280"/>
      <c r="M906" s="280"/>
      <c r="N906" s="280"/>
    </row>
    <row r="907" spans="1:14">
      <c r="A907" s="279" t="s">
        <v>3092</v>
      </c>
      <c r="B907" s="280" t="s">
        <v>3005</v>
      </c>
      <c r="C907" s="280">
        <v>32.6</v>
      </c>
      <c r="D907" s="283">
        <v>32443</v>
      </c>
      <c r="E907" s="280"/>
      <c r="G907" s="280"/>
      <c r="H907" s="280"/>
      <c r="I907" s="280"/>
      <c r="J907" s="280"/>
      <c r="K907" s="280"/>
      <c r="L907" s="280"/>
      <c r="M907" s="280"/>
      <c r="N907" s="280"/>
    </row>
    <row r="908" spans="1:14">
      <c r="A908" s="279" t="s">
        <v>3093</v>
      </c>
      <c r="B908" s="280" t="s">
        <v>3005</v>
      </c>
      <c r="C908" s="280">
        <v>24.7</v>
      </c>
      <c r="D908" s="283">
        <v>45556</v>
      </c>
      <c r="E908" s="280"/>
      <c r="G908" s="280"/>
      <c r="H908" s="280"/>
      <c r="I908" s="280"/>
      <c r="J908" s="280"/>
      <c r="K908" s="280"/>
      <c r="L908" s="280"/>
      <c r="M908" s="280"/>
      <c r="N908" s="280"/>
    </row>
    <row r="909" spans="1:14">
      <c r="A909" s="279" t="s">
        <v>3094</v>
      </c>
      <c r="B909" s="280" t="s">
        <v>3005</v>
      </c>
      <c r="C909" s="280">
        <v>27.2</v>
      </c>
      <c r="D909" s="283">
        <v>40477</v>
      </c>
      <c r="E909" s="280"/>
      <c r="G909" s="280"/>
      <c r="H909" s="280"/>
      <c r="I909" s="280"/>
      <c r="J909" s="280"/>
      <c r="K909" s="280"/>
      <c r="L909" s="280"/>
      <c r="M909" s="280"/>
      <c r="N909" s="280"/>
    </row>
    <row r="910" spans="1:14">
      <c r="A910" s="279" t="s">
        <v>3095</v>
      </c>
      <c r="B910" s="280" t="s">
        <v>3005</v>
      </c>
      <c r="C910" s="280">
        <v>28.4</v>
      </c>
      <c r="D910" s="283">
        <v>34713</v>
      </c>
      <c r="E910" s="280"/>
      <c r="G910" s="280"/>
      <c r="H910" s="280"/>
      <c r="I910" s="280"/>
      <c r="J910" s="280"/>
      <c r="K910" s="280"/>
      <c r="L910" s="280"/>
      <c r="M910" s="280"/>
      <c r="N910" s="280"/>
    </row>
    <row r="911" spans="1:14">
      <c r="A911" s="279" t="s">
        <v>3096</v>
      </c>
      <c r="B911" s="280" t="s">
        <v>3005</v>
      </c>
      <c r="C911" s="280">
        <v>38.1</v>
      </c>
      <c r="D911" s="283">
        <v>32656</v>
      </c>
      <c r="E911" s="280"/>
      <c r="G911" s="280"/>
      <c r="H911" s="280"/>
      <c r="I911" s="280"/>
      <c r="J911" s="280"/>
      <c r="K911" s="280"/>
      <c r="L911" s="280"/>
      <c r="M911" s="280"/>
      <c r="N911" s="280"/>
    </row>
    <row r="912" spans="1:14">
      <c r="A912" s="279" t="s">
        <v>3097</v>
      </c>
      <c r="B912" s="280" t="s">
        <v>3005</v>
      </c>
      <c r="C912" s="280">
        <v>32.5</v>
      </c>
      <c r="D912" s="283">
        <v>32083</v>
      </c>
      <c r="E912" s="280"/>
      <c r="G912" s="280"/>
      <c r="H912" s="280"/>
      <c r="I912" s="280"/>
      <c r="J912" s="280"/>
      <c r="K912" s="280"/>
      <c r="L912" s="280"/>
      <c r="M912" s="280"/>
      <c r="N912" s="280"/>
    </row>
    <row r="913" spans="1:14">
      <c r="A913" s="279" t="s">
        <v>3098</v>
      </c>
      <c r="B913" s="280" t="s">
        <v>3005</v>
      </c>
      <c r="C913" s="280">
        <v>34.799999999999997</v>
      </c>
      <c r="D913" s="283">
        <v>39432</v>
      </c>
      <c r="E913" s="280"/>
      <c r="G913" s="280"/>
      <c r="H913" s="280"/>
      <c r="I913" s="280"/>
      <c r="J913" s="280"/>
      <c r="K913" s="280"/>
      <c r="L913" s="280"/>
      <c r="M913" s="280"/>
      <c r="N913" s="280"/>
    </row>
    <row r="914" spans="1:14">
      <c r="A914" s="279" t="s">
        <v>3099</v>
      </c>
      <c r="B914" s="280" t="s">
        <v>3005</v>
      </c>
      <c r="C914" s="280">
        <v>40.4</v>
      </c>
      <c r="D914" s="283">
        <v>36944</v>
      </c>
      <c r="E914" s="280"/>
      <c r="G914" s="280"/>
      <c r="H914" s="280"/>
      <c r="I914" s="280"/>
      <c r="J914" s="280"/>
      <c r="K914" s="280"/>
      <c r="L914" s="280"/>
      <c r="M914" s="280"/>
      <c r="N914" s="280"/>
    </row>
    <row r="915" spans="1:14">
      <c r="A915" s="279" t="s">
        <v>3100</v>
      </c>
      <c r="B915" s="280" t="s">
        <v>3005</v>
      </c>
      <c r="C915" s="280">
        <v>39.5</v>
      </c>
      <c r="D915" s="283">
        <v>21034</v>
      </c>
      <c r="E915" s="280"/>
      <c r="G915" s="280"/>
      <c r="H915" s="280"/>
      <c r="I915" s="280"/>
      <c r="J915" s="280"/>
      <c r="K915" s="280"/>
      <c r="L915" s="280"/>
      <c r="M915" s="280"/>
      <c r="N915" s="280"/>
    </row>
    <row r="916" spans="1:14">
      <c r="A916" s="279" t="s">
        <v>3101</v>
      </c>
      <c r="B916" s="280" t="s">
        <v>3005</v>
      </c>
      <c r="C916" s="280">
        <v>31.4</v>
      </c>
      <c r="D916" s="283">
        <v>31971</v>
      </c>
      <c r="E916" s="280"/>
      <c r="G916" s="280"/>
      <c r="H916" s="280"/>
      <c r="I916" s="280"/>
      <c r="J916" s="280"/>
      <c r="K916" s="280"/>
      <c r="L916" s="280"/>
      <c r="M916" s="280"/>
      <c r="N916" s="280"/>
    </row>
    <row r="917" spans="1:14">
      <c r="A917" s="279" t="s">
        <v>3102</v>
      </c>
      <c r="B917" s="280" t="s">
        <v>3005</v>
      </c>
      <c r="C917" s="280">
        <v>14.5</v>
      </c>
      <c r="D917" s="283">
        <v>64271</v>
      </c>
      <c r="E917" s="280"/>
      <c r="G917" s="280"/>
      <c r="H917" s="280"/>
      <c r="I917" s="280"/>
      <c r="J917" s="280"/>
      <c r="K917" s="280"/>
      <c r="L917" s="280"/>
      <c r="M917" s="280"/>
      <c r="N917" s="280"/>
    </row>
    <row r="918" spans="1:14">
      <c r="A918" s="279" t="s">
        <v>3103</v>
      </c>
      <c r="B918" s="280" t="s">
        <v>3005</v>
      </c>
      <c r="C918" s="280">
        <v>28.5</v>
      </c>
      <c r="D918" s="283">
        <v>44136</v>
      </c>
      <c r="E918" s="280"/>
      <c r="G918" s="280"/>
      <c r="H918" s="280"/>
      <c r="I918" s="280"/>
      <c r="J918" s="280"/>
      <c r="K918" s="280"/>
      <c r="L918" s="280"/>
      <c r="M918" s="280"/>
      <c r="N918" s="280"/>
    </row>
    <row r="919" spans="1:14">
      <c r="A919" s="279" t="s">
        <v>3104</v>
      </c>
      <c r="B919" s="280" t="s">
        <v>3005</v>
      </c>
      <c r="C919" s="280">
        <v>51.4</v>
      </c>
      <c r="D919" s="283">
        <v>32115</v>
      </c>
      <c r="E919" s="280"/>
      <c r="G919" s="280"/>
      <c r="H919" s="280"/>
      <c r="I919" s="280"/>
      <c r="J919" s="280"/>
      <c r="K919" s="280"/>
      <c r="L919" s="280"/>
      <c r="M919" s="280"/>
      <c r="N919" s="280"/>
    </row>
    <row r="920" spans="1:14">
      <c r="A920" s="279" t="s">
        <v>3105</v>
      </c>
      <c r="B920" s="280" t="s">
        <v>3005</v>
      </c>
      <c r="C920" s="280">
        <v>67.400000000000006</v>
      </c>
      <c r="D920" s="283">
        <v>21379</v>
      </c>
      <c r="E920" s="280"/>
      <c r="G920" s="280"/>
      <c r="H920" s="280"/>
      <c r="I920" s="280"/>
      <c r="J920" s="280"/>
      <c r="K920" s="280"/>
      <c r="L920" s="280"/>
      <c r="M920" s="280"/>
      <c r="N920" s="280"/>
    </row>
    <row r="921" spans="1:14">
      <c r="A921" s="279" t="s">
        <v>3106</v>
      </c>
      <c r="B921" s="280" t="s">
        <v>3005</v>
      </c>
      <c r="C921" s="280">
        <v>41.2</v>
      </c>
      <c r="D921" s="283">
        <v>26983</v>
      </c>
      <c r="E921" s="280"/>
      <c r="G921" s="280"/>
      <c r="H921" s="280"/>
      <c r="I921" s="280"/>
      <c r="J921" s="280"/>
      <c r="K921" s="280"/>
      <c r="L921" s="280"/>
      <c r="M921" s="280"/>
      <c r="N921" s="280"/>
    </row>
    <row r="922" spans="1:14">
      <c r="A922" s="279" t="s">
        <v>3107</v>
      </c>
      <c r="B922" s="280" t="s">
        <v>3005</v>
      </c>
      <c r="C922" s="280">
        <v>45</v>
      </c>
      <c r="D922" s="283">
        <v>28938</v>
      </c>
      <c r="E922" s="280"/>
      <c r="G922" s="280"/>
      <c r="H922" s="280"/>
      <c r="I922" s="280"/>
      <c r="J922" s="280"/>
      <c r="K922" s="280"/>
      <c r="L922" s="280"/>
      <c r="M922" s="280"/>
      <c r="N922" s="280"/>
    </row>
    <row r="923" spans="1:14">
      <c r="A923" s="279" t="s">
        <v>3108</v>
      </c>
      <c r="B923" s="280" t="s">
        <v>3005</v>
      </c>
      <c r="C923" s="280">
        <v>33.799999999999997</v>
      </c>
      <c r="D923" s="283">
        <v>51563</v>
      </c>
      <c r="E923" s="280"/>
      <c r="G923" s="280"/>
      <c r="H923" s="280"/>
      <c r="I923" s="280"/>
      <c r="J923" s="280"/>
      <c r="K923" s="280"/>
      <c r="L923" s="280"/>
      <c r="M923" s="280"/>
      <c r="N923" s="280"/>
    </row>
    <row r="924" spans="1:14">
      <c r="A924" s="279" t="s">
        <v>3109</v>
      </c>
      <c r="B924" s="280" t="s">
        <v>3005</v>
      </c>
      <c r="C924" s="280">
        <v>30.2</v>
      </c>
      <c r="D924" s="283">
        <v>31110</v>
      </c>
      <c r="E924" s="280"/>
      <c r="G924" s="280"/>
      <c r="H924" s="280"/>
      <c r="I924" s="280"/>
      <c r="J924" s="280"/>
      <c r="K924" s="280"/>
      <c r="L924" s="280"/>
      <c r="M924" s="280"/>
      <c r="N924" s="280"/>
    </row>
    <row r="925" spans="1:14">
      <c r="A925" s="279" t="s">
        <v>3110</v>
      </c>
      <c r="B925" s="280" t="s">
        <v>3005</v>
      </c>
      <c r="C925" s="280">
        <v>45.5</v>
      </c>
      <c r="D925" s="283">
        <v>11913</v>
      </c>
      <c r="E925" s="280"/>
      <c r="G925" s="280"/>
      <c r="H925" s="280"/>
      <c r="I925" s="280"/>
      <c r="J925" s="280"/>
      <c r="K925" s="280"/>
      <c r="L925" s="280"/>
      <c r="M925" s="280"/>
      <c r="N925" s="280"/>
    </row>
    <row r="926" spans="1:14">
      <c r="A926" s="279" t="s">
        <v>3111</v>
      </c>
      <c r="B926" s="280" t="s">
        <v>3005</v>
      </c>
      <c r="C926" s="280">
        <v>39.700000000000003</v>
      </c>
      <c r="D926" s="283">
        <v>24917</v>
      </c>
      <c r="E926" s="280"/>
      <c r="G926" s="280"/>
      <c r="H926" s="280"/>
      <c r="I926" s="280"/>
      <c r="J926" s="280"/>
      <c r="K926" s="280"/>
      <c r="L926" s="280"/>
      <c r="M926" s="280"/>
      <c r="N926" s="280"/>
    </row>
    <row r="927" spans="1:14">
      <c r="A927" s="279" t="s">
        <v>3112</v>
      </c>
      <c r="B927" s="280" t="s">
        <v>3005</v>
      </c>
      <c r="C927" s="280">
        <v>23.2</v>
      </c>
      <c r="D927" s="283">
        <v>34672</v>
      </c>
      <c r="E927" s="280"/>
      <c r="G927" s="280"/>
      <c r="H927" s="280"/>
      <c r="I927" s="280"/>
      <c r="J927" s="280"/>
      <c r="K927" s="280"/>
      <c r="L927" s="280"/>
      <c r="M927" s="280"/>
      <c r="N927" s="280"/>
    </row>
    <row r="928" spans="1:14">
      <c r="A928" s="279" t="s">
        <v>3113</v>
      </c>
      <c r="B928" s="280" t="s">
        <v>3005</v>
      </c>
      <c r="C928" s="280">
        <v>28.3</v>
      </c>
      <c r="D928" s="283">
        <v>43415</v>
      </c>
      <c r="E928" s="280"/>
      <c r="G928" s="280"/>
      <c r="H928" s="280"/>
      <c r="I928" s="280"/>
      <c r="J928" s="280"/>
      <c r="K928" s="280"/>
      <c r="L928" s="280"/>
      <c r="M928" s="280"/>
      <c r="N928" s="280"/>
    </row>
    <row r="929" spans="1:14">
      <c r="A929" s="279" t="s">
        <v>3114</v>
      </c>
      <c r="B929" s="280" t="s">
        <v>3005</v>
      </c>
      <c r="C929" s="280">
        <v>38.9</v>
      </c>
      <c r="D929" s="283">
        <v>38936</v>
      </c>
      <c r="E929" s="280"/>
      <c r="G929" s="280"/>
      <c r="H929" s="280"/>
      <c r="I929" s="280"/>
      <c r="J929" s="280"/>
      <c r="K929" s="280"/>
      <c r="L929" s="280"/>
      <c r="M929" s="280"/>
      <c r="N929" s="280"/>
    </row>
    <row r="930" spans="1:14">
      <c r="A930" s="279" t="s">
        <v>3115</v>
      </c>
      <c r="B930" s="280" t="s">
        <v>3005</v>
      </c>
      <c r="C930" s="280">
        <v>30.1</v>
      </c>
      <c r="D930" s="283">
        <v>40817</v>
      </c>
      <c r="E930" s="280"/>
      <c r="G930" s="280"/>
      <c r="H930" s="280"/>
      <c r="I930" s="280"/>
      <c r="J930" s="280"/>
      <c r="K930" s="280"/>
      <c r="L930" s="280"/>
      <c r="M930" s="280"/>
      <c r="N930" s="280"/>
    </row>
    <row r="931" spans="1:14">
      <c r="A931" s="279" t="s">
        <v>3116</v>
      </c>
      <c r="B931" s="280" t="s">
        <v>3005</v>
      </c>
      <c r="C931" s="280">
        <v>9.8000000000000007</v>
      </c>
      <c r="D931" s="283">
        <v>77344</v>
      </c>
      <c r="E931" s="280"/>
      <c r="G931" s="280"/>
      <c r="H931" s="280"/>
      <c r="I931" s="280"/>
      <c r="J931" s="280"/>
      <c r="K931" s="280"/>
      <c r="L931" s="280"/>
      <c r="M931" s="280"/>
      <c r="N931" s="280"/>
    </row>
    <row r="932" spans="1:14">
      <c r="A932" s="279" t="s">
        <v>3117</v>
      </c>
      <c r="B932" s="280" t="s">
        <v>3005</v>
      </c>
      <c r="C932" s="280">
        <v>40.200000000000003</v>
      </c>
      <c r="D932" s="283">
        <v>33604</v>
      </c>
      <c r="E932" s="280"/>
      <c r="G932" s="280"/>
      <c r="H932" s="280"/>
      <c r="I932" s="280"/>
      <c r="J932" s="280"/>
      <c r="K932" s="280"/>
      <c r="L932" s="280"/>
      <c r="M932" s="280"/>
      <c r="N932" s="280"/>
    </row>
    <row r="933" spans="1:14">
      <c r="A933" s="279" t="s">
        <v>3118</v>
      </c>
      <c r="B933" s="280" t="s">
        <v>3005</v>
      </c>
      <c r="C933" s="280">
        <v>10</v>
      </c>
      <c r="D933" s="283">
        <v>91427</v>
      </c>
      <c r="E933" s="280"/>
      <c r="G933" s="280"/>
      <c r="H933" s="280"/>
      <c r="I933" s="280"/>
      <c r="J933" s="280"/>
      <c r="K933" s="280"/>
      <c r="L933" s="280"/>
      <c r="M933" s="280"/>
      <c r="N933" s="280"/>
    </row>
    <row r="934" spans="1:14">
      <c r="A934" s="279" t="s">
        <v>3119</v>
      </c>
      <c r="B934" s="280" t="s">
        <v>3005</v>
      </c>
      <c r="C934" s="280">
        <v>6.4</v>
      </c>
      <c r="D934" s="283">
        <v>105909</v>
      </c>
      <c r="E934" s="280"/>
      <c r="G934" s="280"/>
      <c r="H934" s="280"/>
      <c r="I934" s="280"/>
      <c r="J934" s="280"/>
      <c r="K934" s="280"/>
      <c r="L934" s="280"/>
      <c r="M934" s="280"/>
      <c r="N934" s="280"/>
    </row>
    <row r="935" spans="1:14">
      <c r="A935" s="279" t="s">
        <v>3120</v>
      </c>
      <c r="B935" s="280" t="s">
        <v>3005</v>
      </c>
      <c r="C935" s="280">
        <v>12.7</v>
      </c>
      <c r="D935" s="283">
        <v>65580</v>
      </c>
      <c r="E935" s="280"/>
      <c r="G935" s="280"/>
      <c r="H935" s="280"/>
      <c r="I935" s="280"/>
      <c r="J935" s="280"/>
      <c r="K935" s="280"/>
      <c r="L935" s="280"/>
      <c r="M935" s="280"/>
      <c r="N935" s="280"/>
    </row>
    <row r="936" spans="1:14">
      <c r="A936" s="279" t="s">
        <v>3121</v>
      </c>
      <c r="B936" s="280" t="s">
        <v>3005</v>
      </c>
      <c r="C936" s="280">
        <v>21.4</v>
      </c>
      <c r="D936" s="283">
        <v>44596</v>
      </c>
      <c r="E936" s="280"/>
      <c r="G936" s="280"/>
      <c r="H936" s="280"/>
      <c r="I936" s="280"/>
      <c r="J936" s="280"/>
      <c r="K936" s="280"/>
      <c r="L936" s="280"/>
      <c r="M936" s="280"/>
      <c r="N936" s="280"/>
    </row>
    <row r="937" spans="1:14">
      <c r="A937" s="279" t="s">
        <v>3122</v>
      </c>
      <c r="B937" s="280" t="s">
        <v>3005</v>
      </c>
      <c r="C937" s="280">
        <v>20.8</v>
      </c>
      <c r="D937" s="283">
        <v>53056</v>
      </c>
      <c r="E937" s="280"/>
      <c r="G937" s="280"/>
      <c r="H937" s="280"/>
      <c r="I937" s="280"/>
      <c r="J937" s="280"/>
      <c r="K937" s="280"/>
      <c r="L937" s="280"/>
      <c r="M937" s="280"/>
      <c r="N937" s="280"/>
    </row>
    <row r="938" spans="1:14">
      <c r="A938" s="279" t="s">
        <v>3123</v>
      </c>
      <c r="B938" s="280" t="s">
        <v>3005</v>
      </c>
      <c r="C938" s="280">
        <v>9.4</v>
      </c>
      <c r="D938" s="283">
        <v>96782</v>
      </c>
      <c r="E938" s="280"/>
      <c r="G938" s="280"/>
      <c r="H938" s="280"/>
      <c r="I938" s="280"/>
      <c r="J938" s="280"/>
      <c r="K938" s="280"/>
      <c r="L938" s="280"/>
      <c r="M938" s="280"/>
      <c r="N938" s="280"/>
    </row>
    <row r="939" spans="1:14">
      <c r="A939" s="279" t="s">
        <v>3124</v>
      </c>
      <c r="B939" s="280" t="s">
        <v>3005</v>
      </c>
      <c r="C939" s="280" t="s">
        <v>609</v>
      </c>
      <c r="D939" s="283" t="s">
        <v>609</v>
      </c>
      <c r="E939" s="280"/>
      <c r="G939" s="280"/>
      <c r="H939" s="280"/>
      <c r="I939" s="280"/>
      <c r="J939" s="280"/>
      <c r="K939" s="280"/>
      <c r="L939" s="280"/>
      <c r="M939" s="280"/>
      <c r="N939" s="280"/>
    </row>
    <row r="940" spans="1:14">
      <c r="A940" s="279" t="s">
        <v>3125</v>
      </c>
      <c r="B940" s="280" t="s">
        <v>3005</v>
      </c>
      <c r="C940" s="280" t="s">
        <v>609</v>
      </c>
      <c r="D940" s="283" t="s">
        <v>609</v>
      </c>
      <c r="E940" s="280"/>
      <c r="G940" s="280"/>
      <c r="H940" s="280"/>
      <c r="I940" s="280"/>
      <c r="J940" s="280"/>
      <c r="K940" s="280"/>
      <c r="L940" s="280"/>
      <c r="M940" s="280"/>
      <c r="N940" s="280"/>
    </row>
    <row r="941" spans="1:14">
      <c r="A941" s="279" t="s">
        <v>3126</v>
      </c>
      <c r="B941" s="280" t="s">
        <v>3005</v>
      </c>
      <c r="C941" s="280" t="s">
        <v>609</v>
      </c>
      <c r="D941" s="283" t="s">
        <v>609</v>
      </c>
      <c r="E941" s="280"/>
      <c r="G941" s="280"/>
      <c r="H941" s="280"/>
      <c r="I941" s="280"/>
      <c r="J941" s="280"/>
      <c r="K941" s="280"/>
      <c r="L941" s="280"/>
      <c r="M941" s="280"/>
      <c r="N941" s="280"/>
    </row>
    <row r="942" spans="1:14">
      <c r="A942" s="279" t="s">
        <v>3127</v>
      </c>
      <c r="B942" s="280" t="s">
        <v>3128</v>
      </c>
      <c r="C942" s="280">
        <v>22.2</v>
      </c>
      <c r="D942" s="283">
        <v>68833</v>
      </c>
      <c r="E942" s="280"/>
      <c r="G942" s="280"/>
      <c r="H942" s="280"/>
      <c r="I942" s="280"/>
      <c r="J942" s="280"/>
      <c r="K942" s="280"/>
      <c r="L942" s="280"/>
      <c r="M942" s="280"/>
      <c r="N942" s="280"/>
    </row>
    <row r="943" spans="1:14">
      <c r="A943" s="279" t="s">
        <v>3129</v>
      </c>
      <c r="B943" s="280" t="s">
        <v>3128</v>
      </c>
      <c r="C943" s="280">
        <v>24.3</v>
      </c>
      <c r="D943" s="283">
        <v>50565</v>
      </c>
      <c r="E943" s="280"/>
      <c r="G943" s="280"/>
      <c r="H943" s="280"/>
      <c r="I943" s="280"/>
      <c r="J943" s="280"/>
      <c r="K943" s="280"/>
      <c r="L943" s="280"/>
      <c r="M943" s="280"/>
      <c r="N943" s="280"/>
    </row>
    <row r="944" spans="1:14">
      <c r="A944" s="279" t="s">
        <v>3130</v>
      </c>
      <c r="B944" s="280" t="s">
        <v>3128</v>
      </c>
      <c r="C944" s="280">
        <v>18.399999999999999</v>
      </c>
      <c r="D944" s="283">
        <v>51221</v>
      </c>
      <c r="E944" s="280"/>
      <c r="G944" s="280"/>
      <c r="H944" s="280"/>
      <c r="I944" s="280"/>
      <c r="J944" s="280"/>
      <c r="K944" s="280"/>
      <c r="L944" s="280"/>
      <c r="M944" s="280"/>
      <c r="N944" s="280"/>
    </row>
    <row r="945" spans="1:14">
      <c r="A945" s="279">
        <v>48065950200</v>
      </c>
      <c r="B945" s="280" t="s">
        <v>3131</v>
      </c>
      <c r="C945" s="280">
        <v>5.4</v>
      </c>
      <c r="D945" s="283">
        <v>84329</v>
      </c>
      <c r="E945" s="280"/>
      <c r="G945" s="280"/>
      <c r="H945" s="280"/>
      <c r="I945" s="280"/>
      <c r="J945" s="280"/>
      <c r="K945" s="280"/>
      <c r="L945" s="280"/>
      <c r="M945" s="280"/>
      <c r="N945" s="280"/>
    </row>
    <row r="946" spans="1:14">
      <c r="A946" s="279" t="s">
        <v>3132</v>
      </c>
      <c r="B946" s="280" t="s">
        <v>3131</v>
      </c>
      <c r="C946" s="280">
        <v>11.3</v>
      </c>
      <c r="D946" s="283">
        <v>75476</v>
      </c>
      <c r="E946" s="280"/>
      <c r="G946" s="280"/>
      <c r="H946" s="280"/>
      <c r="I946" s="280"/>
      <c r="J946" s="280"/>
      <c r="K946" s="280"/>
      <c r="L946" s="280"/>
      <c r="M946" s="280"/>
      <c r="N946" s="280"/>
    </row>
    <row r="947" spans="1:14">
      <c r="A947" s="279" t="s">
        <v>3133</v>
      </c>
      <c r="B947" s="280" t="s">
        <v>3134</v>
      </c>
      <c r="C947" s="280">
        <v>16.399999999999999</v>
      </c>
      <c r="D947" s="283">
        <v>59766</v>
      </c>
      <c r="E947" s="280"/>
      <c r="G947" s="280"/>
      <c r="H947" s="280"/>
      <c r="I947" s="280"/>
      <c r="J947" s="280"/>
      <c r="K947" s="280"/>
      <c r="L947" s="280"/>
      <c r="M947" s="280"/>
      <c r="N947" s="280"/>
    </row>
    <row r="948" spans="1:14">
      <c r="A948" s="279" t="s">
        <v>3135</v>
      </c>
      <c r="B948" s="280" t="s">
        <v>3134</v>
      </c>
      <c r="C948" s="280">
        <v>12.8</v>
      </c>
      <c r="D948" s="283">
        <v>58493</v>
      </c>
      <c r="E948" s="280"/>
      <c r="G948" s="280"/>
      <c r="H948" s="280"/>
      <c r="I948" s="280"/>
      <c r="J948" s="280"/>
      <c r="K948" s="280"/>
      <c r="L948" s="280"/>
      <c r="M948" s="280"/>
      <c r="N948" s="280"/>
    </row>
    <row r="949" spans="1:14">
      <c r="A949" s="279" t="s">
        <v>3136</v>
      </c>
      <c r="B949" s="280" t="s">
        <v>3134</v>
      </c>
      <c r="C949" s="280">
        <v>12.7</v>
      </c>
      <c r="D949" s="283">
        <v>51281</v>
      </c>
      <c r="E949" s="280"/>
      <c r="G949" s="280"/>
      <c r="H949" s="280"/>
      <c r="I949" s="280"/>
      <c r="J949" s="280"/>
      <c r="K949" s="280"/>
      <c r="L949" s="280"/>
      <c r="M949" s="280"/>
      <c r="N949" s="280"/>
    </row>
    <row r="950" spans="1:14">
      <c r="A950" s="279" t="s">
        <v>3137</v>
      </c>
      <c r="B950" s="280" t="s">
        <v>3134</v>
      </c>
      <c r="C950" s="280">
        <v>17.399999999999999</v>
      </c>
      <c r="D950" s="283">
        <v>57804</v>
      </c>
      <c r="E950" s="280"/>
      <c r="G950" s="280"/>
      <c r="H950" s="280"/>
      <c r="I950" s="280"/>
      <c r="J950" s="280"/>
      <c r="K950" s="280"/>
      <c r="L950" s="280"/>
      <c r="M950" s="280"/>
      <c r="N950" s="280"/>
    </row>
    <row r="951" spans="1:14">
      <c r="A951" s="279" t="s">
        <v>3138</v>
      </c>
      <c r="B951" s="280" t="s">
        <v>3134</v>
      </c>
      <c r="C951" s="280">
        <v>27.5</v>
      </c>
      <c r="D951" s="283">
        <v>60802</v>
      </c>
      <c r="E951" s="280"/>
      <c r="G951" s="280"/>
      <c r="H951" s="280"/>
      <c r="I951" s="280"/>
      <c r="J951" s="280"/>
      <c r="K951" s="280"/>
      <c r="L951" s="280"/>
      <c r="M951" s="280"/>
      <c r="N951" s="280"/>
    </row>
    <row r="952" spans="1:14">
      <c r="A952" s="279" t="s">
        <v>3139</v>
      </c>
      <c r="B952" s="280" t="s">
        <v>3134</v>
      </c>
      <c r="C952" s="280">
        <v>15.7</v>
      </c>
      <c r="D952" s="283">
        <v>63000</v>
      </c>
      <c r="E952" s="280"/>
      <c r="G952" s="280"/>
      <c r="H952" s="280"/>
      <c r="I952" s="280"/>
      <c r="J952" s="280"/>
      <c r="K952" s="280"/>
      <c r="L952" s="280"/>
      <c r="M952" s="280"/>
      <c r="N952" s="280"/>
    </row>
    <row r="953" spans="1:14">
      <c r="A953" s="279" t="s">
        <v>3140</v>
      </c>
      <c r="B953" s="280" t="s">
        <v>3134</v>
      </c>
      <c r="C953" s="280">
        <v>23.5</v>
      </c>
      <c r="D953" s="283">
        <v>49141</v>
      </c>
      <c r="E953" s="280"/>
      <c r="G953" s="280"/>
      <c r="H953" s="280"/>
      <c r="I953" s="280"/>
      <c r="J953" s="280"/>
      <c r="K953" s="280"/>
      <c r="L953" s="280"/>
      <c r="M953" s="280"/>
      <c r="N953" s="280"/>
    </row>
    <row r="954" spans="1:14">
      <c r="A954" s="279" t="s">
        <v>3141</v>
      </c>
      <c r="B954" s="280" t="s">
        <v>3134</v>
      </c>
      <c r="C954" s="280">
        <v>16.899999999999999</v>
      </c>
      <c r="D954" s="283">
        <v>50963</v>
      </c>
      <c r="E954" s="280"/>
      <c r="G954" s="280"/>
      <c r="H954" s="280"/>
      <c r="I954" s="280"/>
      <c r="J954" s="280"/>
      <c r="K954" s="280"/>
      <c r="L954" s="280"/>
      <c r="M954" s="280"/>
      <c r="N954" s="280"/>
    </row>
    <row r="955" spans="1:14">
      <c r="A955" s="279" t="s">
        <v>3142</v>
      </c>
      <c r="B955" s="280" t="s">
        <v>3134</v>
      </c>
      <c r="C955" s="280">
        <v>18.2</v>
      </c>
      <c r="D955" s="283">
        <v>45598</v>
      </c>
      <c r="E955" s="280"/>
      <c r="G955" s="280"/>
      <c r="H955" s="280"/>
      <c r="I955" s="280"/>
      <c r="J955" s="280"/>
      <c r="K955" s="280"/>
      <c r="L955" s="280"/>
      <c r="M955" s="280"/>
      <c r="N955" s="280"/>
    </row>
    <row r="956" spans="1:14">
      <c r="A956" s="279" t="s">
        <v>3143</v>
      </c>
      <c r="B956" s="280" t="s">
        <v>3144</v>
      </c>
      <c r="C956" s="280">
        <v>9.6999999999999993</v>
      </c>
      <c r="D956" s="283">
        <v>72679</v>
      </c>
      <c r="E956" s="280"/>
      <c r="G956" s="280"/>
      <c r="H956" s="280"/>
      <c r="I956" s="280"/>
      <c r="J956" s="280"/>
      <c r="K956" s="280"/>
      <c r="L956" s="280"/>
      <c r="M956" s="280"/>
      <c r="N956" s="280"/>
    </row>
    <row r="957" spans="1:14">
      <c r="A957" s="279" t="s">
        <v>3145</v>
      </c>
      <c r="B957" s="280" t="s">
        <v>3144</v>
      </c>
      <c r="C957" s="280">
        <v>11.5</v>
      </c>
      <c r="D957" s="283">
        <v>63018</v>
      </c>
      <c r="E957" s="280"/>
      <c r="G957" s="280"/>
      <c r="H957" s="280"/>
      <c r="I957" s="280"/>
      <c r="J957" s="280"/>
      <c r="K957" s="280"/>
      <c r="L957" s="280"/>
      <c r="M957" s="280"/>
      <c r="N957" s="280"/>
    </row>
    <row r="958" spans="1:14">
      <c r="A958" s="279" t="s">
        <v>3146</v>
      </c>
      <c r="B958" s="280" t="s">
        <v>3144</v>
      </c>
      <c r="C958" s="280">
        <v>15.7</v>
      </c>
      <c r="D958" s="283">
        <v>52995</v>
      </c>
      <c r="E958" s="280"/>
      <c r="G958" s="280"/>
      <c r="H958" s="280"/>
      <c r="I958" s="280"/>
      <c r="J958" s="280"/>
      <c r="K958" s="280"/>
      <c r="L958" s="280"/>
      <c r="M958" s="280"/>
      <c r="N958" s="280"/>
    </row>
    <row r="959" spans="1:14">
      <c r="A959" s="279" t="s">
        <v>610</v>
      </c>
      <c r="B959" s="280" t="s">
        <v>611</v>
      </c>
      <c r="C959" s="280">
        <v>13.6</v>
      </c>
      <c r="D959" s="283">
        <v>120370</v>
      </c>
      <c r="E959" s="280"/>
      <c r="G959" s="280"/>
      <c r="H959" s="280"/>
      <c r="I959" s="280"/>
      <c r="J959" s="280"/>
      <c r="K959" s="280"/>
      <c r="L959" s="280"/>
      <c r="M959" s="280"/>
      <c r="N959" s="280"/>
    </row>
    <row r="960" spans="1:14">
      <c r="A960" s="279" t="s">
        <v>612</v>
      </c>
      <c r="B960" s="280" t="s">
        <v>611</v>
      </c>
      <c r="C960" s="280">
        <v>8.1999999999999993</v>
      </c>
      <c r="D960" s="283">
        <v>109770</v>
      </c>
      <c r="E960" s="280"/>
      <c r="G960" s="280"/>
      <c r="H960" s="280"/>
      <c r="I960" s="280"/>
      <c r="J960" s="280"/>
      <c r="K960" s="280"/>
      <c r="L960" s="280"/>
      <c r="M960" s="280"/>
      <c r="N960" s="280"/>
    </row>
    <row r="961" spans="1:14">
      <c r="A961" s="279" t="s">
        <v>613</v>
      </c>
      <c r="B961" s="280" t="s">
        <v>611</v>
      </c>
      <c r="C961" s="280">
        <v>11.5</v>
      </c>
      <c r="D961" s="283">
        <v>137717</v>
      </c>
      <c r="E961" s="280"/>
      <c r="G961" s="280"/>
      <c r="H961" s="280"/>
      <c r="I961" s="280"/>
      <c r="J961" s="280"/>
      <c r="K961" s="280"/>
      <c r="L961" s="280"/>
      <c r="M961" s="280"/>
      <c r="N961" s="280"/>
    </row>
    <row r="962" spans="1:14">
      <c r="A962" s="279" t="s">
        <v>614</v>
      </c>
      <c r="B962" s="280" t="s">
        <v>611</v>
      </c>
      <c r="C962" s="280">
        <v>14.8</v>
      </c>
      <c r="D962" s="283">
        <v>66900</v>
      </c>
      <c r="E962" s="280"/>
      <c r="G962" s="280"/>
      <c r="H962" s="280"/>
      <c r="I962" s="280"/>
      <c r="J962" s="280"/>
      <c r="K962" s="280"/>
      <c r="L962" s="280"/>
      <c r="M962" s="280"/>
      <c r="N962" s="280"/>
    </row>
    <row r="963" spans="1:14">
      <c r="A963" s="279" t="s">
        <v>615</v>
      </c>
      <c r="B963" s="280" t="s">
        <v>611</v>
      </c>
      <c r="C963" s="280">
        <v>20.9</v>
      </c>
      <c r="D963" s="283">
        <v>66550</v>
      </c>
      <c r="E963" s="280"/>
      <c r="G963" s="280"/>
      <c r="H963" s="280"/>
      <c r="I963" s="280"/>
      <c r="J963" s="280"/>
      <c r="K963" s="280"/>
      <c r="L963" s="280"/>
      <c r="M963" s="280"/>
      <c r="N963" s="280"/>
    </row>
    <row r="964" spans="1:14">
      <c r="A964" s="279" t="s">
        <v>616</v>
      </c>
      <c r="B964" s="280" t="s">
        <v>611</v>
      </c>
      <c r="C964" s="280">
        <v>23.7</v>
      </c>
      <c r="D964" s="283">
        <v>62113</v>
      </c>
      <c r="E964" s="280"/>
      <c r="G964" s="280"/>
      <c r="H964" s="280"/>
      <c r="I964" s="280"/>
      <c r="J964" s="280"/>
      <c r="K964" s="280"/>
      <c r="L964" s="280"/>
      <c r="M964" s="280"/>
      <c r="N964" s="280"/>
    </row>
    <row r="965" spans="1:14">
      <c r="A965" s="279" t="s">
        <v>617</v>
      </c>
      <c r="B965" s="280" t="s">
        <v>611</v>
      </c>
      <c r="C965" s="280" t="s">
        <v>609</v>
      </c>
      <c r="D965" s="283" t="s">
        <v>609</v>
      </c>
      <c r="E965" s="280"/>
      <c r="G965" s="280"/>
      <c r="H965" s="280"/>
      <c r="I965" s="280"/>
      <c r="J965" s="280"/>
      <c r="K965" s="280"/>
      <c r="L965" s="280"/>
      <c r="M965" s="280"/>
      <c r="N965" s="280"/>
    </row>
    <row r="966" spans="1:14">
      <c r="A966" s="279" t="s">
        <v>618</v>
      </c>
      <c r="B966" s="280" t="s">
        <v>611</v>
      </c>
      <c r="C966" s="280" t="s">
        <v>609</v>
      </c>
      <c r="D966" s="283" t="s">
        <v>609</v>
      </c>
      <c r="E966" s="280"/>
      <c r="G966" s="280"/>
      <c r="H966" s="280"/>
      <c r="I966" s="280"/>
      <c r="J966" s="280"/>
      <c r="K966" s="280"/>
      <c r="L966" s="280"/>
      <c r="M966" s="280"/>
      <c r="N966" s="280"/>
    </row>
    <row r="967" spans="1:14">
      <c r="A967" s="279" t="s">
        <v>3155</v>
      </c>
      <c r="B967" s="280" t="s">
        <v>3156</v>
      </c>
      <c r="C967" s="280">
        <v>14.3</v>
      </c>
      <c r="D967" s="283">
        <v>78171</v>
      </c>
      <c r="E967" s="280"/>
      <c r="G967" s="280"/>
      <c r="H967" s="280"/>
      <c r="I967" s="280"/>
      <c r="J967" s="280"/>
      <c r="K967" s="280"/>
      <c r="L967" s="280"/>
      <c r="M967" s="280"/>
      <c r="N967" s="280"/>
    </row>
    <row r="968" spans="1:14">
      <c r="A968" s="279" t="s">
        <v>3157</v>
      </c>
      <c r="B968" s="280" t="s">
        <v>3156</v>
      </c>
      <c r="C968" s="280">
        <v>5.7</v>
      </c>
      <c r="D968" s="283">
        <v>95833</v>
      </c>
      <c r="E968" s="280"/>
      <c r="G968" s="280"/>
      <c r="H968" s="280"/>
      <c r="I968" s="280"/>
      <c r="J968" s="280"/>
      <c r="K968" s="280"/>
      <c r="L968" s="280"/>
      <c r="M968" s="280"/>
      <c r="N968" s="280"/>
    </row>
    <row r="969" spans="1:14">
      <c r="A969" s="279" t="s">
        <v>3158</v>
      </c>
      <c r="B969" s="280" t="s">
        <v>3156</v>
      </c>
      <c r="C969" s="280">
        <v>8.9</v>
      </c>
      <c r="D969" s="283">
        <v>72897</v>
      </c>
      <c r="E969" s="280"/>
      <c r="G969" s="280"/>
      <c r="H969" s="280"/>
      <c r="I969" s="280"/>
      <c r="J969" s="280"/>
      <c r="K969" s="280"/>
      <c r="L969" s="280"/>
      <c r="M969" s="280"/>
      <c r="N969" s="280"/>
    </row>
    <row r="970" spans="1:14">
      <c r="A970" s="279" t="s">
        <v>3159</v>
      </c>
      <c r="B970" s="280" t="s">
        <v>3156</v>
      </c>
      <c r="C970" s="280">
        <v>16.899999999999999</v>
      </c>
      <c r="D970" s="283">
        <v>64113</v>
      </c>
      <c r="E970" s="280"/>
      <c r="G970" s="280"/>
      <c r="H970" s="280"/>
      <c r="I970" s="280"/>
      <c r="J970" s="280"/>
      <c r="K970" s="280"/>
      <c r="L970" s="280"/>
      <c r="M970" s="280"/>
      <c r="N970" s="280"/>
    </row>
    <row r="971" spans="1:14">
      <c r="A971" s="279" t="s">
        <v>3160</v>
      </c>
      <c r="B971" s="280" t="s">
        <v>3156</v>
      </c>
      <c r="C971" s="280">
        <v>13</v>
      </c>
      <c r="D971" s="283">
        <v>38979</v>
      </c>
      <c r="E971" s="280"/>
      <c r="G971" s="280"/>
      <c r="H971" s="280"/>
      <c r="I971" s="280"/>
      <c r="J971" s="280"/>
      <c r="K971" s="280"/>
      <c r="L971" s="280"/>
      <c r="M971" s="280"/>
      <c r="N971" s="280"/>
    </row>
    <row r="972" spans="1:14">
      <c r="A972" s="279" t="s">
        <v>3161</v>
      </c>
      <c r="B972" s="280" t="s">
        <v>3156</v>
      </c>
      <c r="C972" s="280">
        <v>37.1</v>
      </c>
      <c r="D972" s="283">
        <v>38381</v>
      </c>
      <c r="E972" s="280"/>
      <c r="G972" s="280"/>
      <c r="H972" s="280"/>
      <c r="I972" s="280"/>
      <c r="J972" s="280"/>
      <c r="K972" s="280"/>
      <c r="L972" s="280"/>
      <c r="M972" s="280"/>
      <c r="N972" s="280"/>
    </row>
    <row r="973" spans="1:14">
      <c r="A973" s="279" t="s">
        <v>3162</v>
      </c>
      <c r="B973" s="280" t="s">
        <v>3156</v>
      </c>
      <c r="C973" s="280">
        <v>35.799999999999997</v>
      </c>
      <c r="D973" s="283">
        <v>36639</v>
      </c>
      <c r="E973" s="280"/>
      <c r="G973" s="280"/>
      <c r="H973" s="280"/>
      <c r="I973" s="280"/>
      <c r="J973" s="280"/>
      <c r="K973" s="280"/>
      <c r="L973" s="280"/>
      <c r="M973" s="280"/>
      <c r="N973" s="280"/>
    </row>
    <row r="974" spans="1:14">
      <c r="A974" s="279" t="s">
        <v>3163</v>
      </c>
      <c r="B974" s="280" t="s">
        <v>3156</v>
      </c>
      <c r="C974" s="280">
        <v>8</v>
      </c>
      <c r="D974" s="283">
        <v>51731</v>
      </c>
      <c r="E974" s="280"/>
      <c r="G974" s="280"/>
      <c r="H974" s="280"/>
      <c r="I974" s="280"/>
      <c r="J974" s="280"/>
      <c r="K974" s="280"/>
      <c r="L974" s="280"/>
      <c r="M974" s="280"/>
      <c r="N974" s="280"/>
    </row>
    <row r="975" spans="1:14">
      <c r="A975" s="279" t="s">
        <v>3164</v>
      </c>
      <c r="B975" s="280" t="s">
        <v>3156</v>
      </c>
      <c r="C975" s="280">
        <v>31.7</v>
      </c>
      <c r="D975" s="283">
        <v>46667</v>
      </c>
      <c r="E975" s="280"/>
      <c r="G975" s="280"/>
      <c r="H975" s="280"/>
      <c r="I975" s="280"/>
      <c r="J975" s="280"/>
      <c r="K975" s="280"/>
      <c r="L975" s="280"/>
      <c r="M975" s="280"/>
      <c r="N975" s="280"/>
    </row>
    <row r="976" spans="1:14">
      <c r="A976" s="279" t="s">
        <v>3165</v>
      </c>
      <c r="B976" s="280" t="s">
        <v>3156</v>
      </c>
      <c r="C976" s="280">
        <v>18</v>
      </c>
      <c r="D976" s="283">
        <v>51759</v>
      </c>
      <c r="E976" s="280"/>
      <c r="G976" s="280"/>
      <c r="H976" s="280"/>
      <c r="I976" s="280"/>
      <c r="J976" s="280"/>
      <c r="K976" s="280"/>
      <c r="L976" s="280"/>
      <c r="M976" s="280"/>
      <c r="N976" s="280"/>
    </row>
    <row r="977" spans="1:14">
      <c r="A977" s="279" t="s">
        <v>3166</v>
      </c>
      <c r="B977" s="280" t="s">
        <v>3156</v>
      </c>
      <c r="C977" s="280">
        <v>7</v>
      </c>
      <c r="D977" s="283">
        <v>60052</v>
      </c>
      <c r="E977" s="280"/>
      <c r="G977" s="280"/>
      <c r="H977" s="280"/>
      <c r="I977" s="280"/>
      <c r="J977" s="280"/>
      <c r="K977" s="280"/>
      <c r="L977" s="280"/>
      <c r="M977" s="280"/>
      <c r="N977" s="280"/>
    </row>
    <row r="978" spans="1:14">
      <c r="A978" s="279" t="s">
        <v>3167</v>
      </c>
      <c r="B978" s="280" t="s">
        <v>3156</v>
      </c>
      <c r="C978" s="280">
        <v>8.3000000000000007</v>
      </c>
      <c r="D978" s="283">
        <v>72793</v>
      </c>
      <c r="E978" s="280"/>
      <c r="G978" s="280"/>
      <c r="H978" s="280"/>
      <c r="I978" s="280"/>
      <c r="J978" s="280"/>
      <c r="K978" s="280"/>
      <c r="L978" s="280"/>
      <c r="M978" s="280"/>
      <c r="N978" s="280"/>
    </row>
    <row r="979" spans="1:14">
      <c r="A979" s="279" t="s">
        <v>3168</v>
      </c>
      <c r="B979" s="280" t="s">
        <v>3156</v>
      </c>
      <c r="C979" s="280">
        <v>17.7</v>
      </c>
      <c r="D979" s="283">
        <v>42352</v>
      </c>
      <c r="E979" s="280"/>
      <c r="G979" s="280"/>
      <c r="H979" s="280"/>
      <c r="I979" s="280"/>
      <c r="J979" s="280"/>
      <c r="K979" s="280"/>
      <c r="L979" s="280"/>
      <c r="M979" s="280"/>
      <c r="N979" s="280"/>
    </row>
    <row r="980" spans="1:14">
      <c r="A980" s="279" t="s">
        <v>3169</v>
      </c>
      <c r="B980" s="280" t="s">
        <v>3156</v>
      </c>
      <c r="C980" s="280">
        <v>25.1</v>
      </c>
      <c r="D980" s="283">
        <v>61333</v>
      </c>
      <c r="E980" s="280"/>
      <c r="G980" s="280"/>
      <c r="H980" s="280"/>
      <c r="I980" s="280"/>
      <c r="J980" s="280"/>
      <c r="K980" s="280"/>
      <c r="L980" s="280"/>
      <c r="M980" s="280"/>
      <c r="N980" s="280"/>
    </row>
    <row r="981" spans="1:14">
      <c r="A981" s="279" t="s">
        <v>3170</v>
      </c>
      <c r="B981" s="280" t="s">
        <v>3171</v>
      </c>
      <c r="C981" s="280">
        <v>18.3</v>
      </c>
      <c r="D981" s="283">
        <v>72727</v>
      </c>
      <c r="E981" s="280"/>
      <c r="G981" s="280"/>
      <c r="H981" s="280"/>
      <c r="I981" s="280"/>
      <c r="J981" s="280"/>
      <c r="K981" s="280"/>
      <c r="L981" s="280"/>
      <c r="M981" s="280"/>
      <c r="N981" s="280"/>
    </row>
    <row r="982" spans="1:14">
      <c r="A982" s="279" t="s">
        <v>3172</v>
      </c>
      <c r="B982" s="280" t="s">
        <v>3171</v>
      </c>
      <c r="C982" s="280">
        <v>14.3</v>
      </c>
      <c r="D982" s="283">
        <v>51750</v>
      </c>
      <c r="E982" s="280"/>
      <c r="G982" s="280"/>
      <c r="H982" s="280"/>
      <c r="I982" s="280"/>
      <c r="J982" s="280"/>
      <c r="K982" s="280"/>
      <c r="L982" s="280"/>
      <c r="M982" s="280"/>
      <c r="N982" s="280"/>
    </row>
    <row r="983" spans="1:14">
      <c r="A983" s="279" t="s">
        <v>3173</v>
      </c>
      <c r="B983" s="280" t="s">
        <v>3174</v>
      </c>
      <c r="C983" s="280">
        <v>9.6999999999999993</v>
      </c>
      <c r="D983" s="283">
        <v>61138</v>
      </c>
      <c r="E983" s="280"/>
      <c r="G983" s="280"/>
      <c r="H983" s="280"/>
      <c r="I983" s="280"/>
      <c r="J983" s="280"/>
      <c r="K983" s="280"/>
      <c r="L983" s="280"/>
      <c r="M983" s="280"/>
      <c r="N983" s="280"/>
    </row>
    <row r="984" spans="1:14">
      <c r="A984" s="279" t="s">
        <v>3175</v>
      </c>
      <c r="B984" s="280" t="s">
        <v>3174</v>
      </c>
      <c r="C984" s="280">
        <v>7.4</v>
      </c>
      <c r="D984" s="283">
        <v>85559</v>
      </c>
      <c r="E984" s="280"/>
      <c r="G984" s="280"/>
      <c r="H984" s="280"/>
      <c r="I984" s="280"/>
      <c r="J984" s="280"/>
      <c r="K984" s="280"/>
      <c r="L984" s="280"/>
      <c r="M984" s="280"/>
      <c r="N984" s="280"/>
    </row>
    <row r="985" spans="1:14">
      <c r="A985" s="279" t="s">
        <v>3176</v>
      </c>
      <c r="B985" s="280" t="s">
        <v>3174</v>
      </c>
      <c r="C985" s="280">
        <v>11</v>
      </c>
      <c r="D985" s="283">
        <v>77619</v>
      </c>
      <c r="E985" s="280"/>
      <c r="G985" s="280"/>
      <c r="H985" s="280"/>
      <c r="I985" s="280"/>
      <c r="J985" s="280"/>
      <c r="K985" s="280"/>
      <c r="L985" s="280"/>
      <c r="M985" s="280"/>
      <c r="N985" s="280"/>
    </row>
    <row r="986" spans="1:14">
      <c r="A986" s="279" t="s">
        <v>3177</v>
      </c>
      <c r="B986" s="280" t="s">
        <v>3178</v>
      </c>
      <c r="C986" s="280">
        <v>25.8</v>
      </c>
      <c r="D986" s="283">
        <v>41597</v>
      </c>
      <c r="E986" s="280"/>
      <c r="G986" s="280"/>
      <c r="H986" s="280"/>
      <c r="I986" s="280"/>
      <c r="J986" s="280"/>
      <c r="K986" s="280"/>
      <c r="L986" s="280"/>
      <c r="M986" s="280"/>
      <c r="N986" s="280"/>
    </row>
    <row r="987" spans="1:14">
      <c r="A987" s="279" t="s">
        <v>3179</v>
      </c>
      <c r="B987" s="280" t="s">
        <v>3180</v>
      </c>
      <c r="C987" s="280">
        <v>11.9</v>
      </c>
      <c r="D987" s="283">
        <v>42963</v>
      </c>
      <c r="E987" s="280"/>
      <c r="G987" s="280"/>
      <c r="H987" s="280"/>
      <c r="I987" s="280"/>
      <c r="J987" s="280"/>
      <c r="K987" s="280"/>
      <c r="L987" s="280"/>
      <c r="M987" s="280"/>
      <c r="N987" s="280"/>
    </row>
    <row r="988" spans="1:14">
      <c r="A988" s="279" t="s">
        <v>3181</v>
      </c>
      <c r="B988" s="280" t="s">
        <v>3180</v>
      </c>
      <c r="C988" s="280">
        <v>20</v>
      </c>
      <c r="D988" s="283">
        <v>37664</v>
      </c>
      <c r="E988" s="280"/>
      <c r="G988" s="280"/>
      <c r="H988" s="280"/>
      <c r="I988" s="280"/>
      <c r="J988" s="280"/>
      <c r="K988" s="280"/>
      <c r="L988" s="280"/>
      <c r="M988" s="280"/>
      <c r="N988" s="280"/>
    </row>
    <row r="989" spans="1:14">
      <c r="A989" s="279" t="s">
        <v>3182</v>
      </c>
      <c r="B989" s="280" t="s">
        <v>3183</v>
      </c>
      <c r="C989" s="280">
        <v>20</v>
      </c>
      <c r="D989" s="283">
        <v>50142</v>
      </c>
      <c r="E989" s="280"/>
      <c r="G989" s="280"/>
      <c r="H989" s="280"/>
      <c r="I989" s="280"/>
      <c r="J989" s="280"/>
      <c r="K989" s="280"/>
      <c r="L989" s="280"/>
      <c r="M989" s="280"/>
      <c r="N989" s="280"/>
    </row>
    <row r="990" spans="1:14">
      <c r="A990" s="279" t="s">
        <v>3184</v>
      </c>
      <c r="B990" s="280" t="s">
        <v>3183</v>
      </c>
      <c r="C990" s="280">
        <v>16.3</v>
      </c>
      <c r="D990" s="283">
        <v>50500</v>
      </c>
      <c r="E990" s="280"/>
      <c r="G990" s="280"/>
      <c r="H990" s="280"/>
      <c r="I990" s="280"/>
      <c r="J990" s="280"/>
      <c r="K990" s="280"/>
      <c r="L990" s="280"/>
      <c r="M990" s="280"/>
      <c r="N990" s="280"/>
    </row>
    <row r="991" spans="1:14">
      <c r="A991" s="279" t="s">
        <v>3185</v>
      </c>
      <c r="B991" s="280" t="s">
        <v>3183</v>
      </c>
      <c r="C991" s="280">
        <v>12.9</v>
      </c>
      <c r="D991" s="283">
        <v>57652</v>
      </c>
      <c r="E991" s="280"/>
      <c r="G991" s="280"/>
      <c r="H991" s="280"/>
      <c r="I991" s="280"/>
      <c r="J991" s="280"/>
      <c r="K991" s="280"/>
      <c r="L991" s="280"/>
      <c r="M991" s="280"/>
      <c r="N991" s="280"/>
    </row>
    <row r="992" spans="1:14">
      <c r="A992" s="279" t="s">
        <v>3186</v>
      </c>
      <c r="B992" s="280" t="s">
        <v>3187</v>
      </c>
      <c r="C992" s="280">
        <v>8.6</v>
      </c>
      <c r="D992" s="283">
        <v>96111</v>
      </c>
      <c r="E992" s="280"/>
      <c r="G992" s="280"/>
      <c r="H992" s="280"/>
      <c r="I992" s="280"/>
      <c r="J992" s="280"/>
      <c r="K992" s="280"/>
      <c r="L992" s="280"/>
      <c r="M992" s="280"/>
      <c r="N992" s="280"/>
    </row>
    <row r="993" spans="1:14">
      <c r="A993" s="279" t="s">
        <v>3188</v>
      </c>
      <c r="B993" s="280" t="s">
        <v>3187</v>
      </c>
      <c r="C993" s="280">
        <v>12.5</v>
      </c>
      <c r="D993" s="283">
        <v>95625</v>
      </c>
      <c r="E993" s="280"/>
      <c r="G993" s="280"/>
      <c r="H993" s="280"/>
      <c r="I993" s="280"/>
      <c r="J993" s="280"/>
      <c r="K993" s="280"/>
      <c r="L993" s="280"/>
      <c r="M993" s="280"/>
      <c r="N993" s="280"/>
    </row>
    <row r="994" spans="1:14">
      <c r="A994" s="279" t="s">
        <v>3189</v>
      </c>
      <c r="B994" s="280" t="s">
        <v>3187</v>
      </c>
      <c r="C994" s="280">
        <v>4.4000000000000004</v>
      </c>
      <c r="D994" s="283">
        <v>134290</v>
      </c>
      <c r="E994" s="280"/>
      <c r="G994" s="280"/>
      <c r="H994" s="280"/>
      <c r="I994" s="280"/>
      <c r="J994" s="280"/>
      <c r="K994" s="280"/>
      <c r="L994" s="280"/>
      <c r="M994" s="280"/>
      <c r="N994" s="280"/>
    </row>
    <row r="995" spans="1:14">
      <c r="A995" s="279" t="s">
        <v>3190</v>
      </c>
      <c r="B995" s="280" t="s">
        <v>3187</v>
      </c>
      <c r="C995" s="280">
        <v>3.7</v>
      </c>
      <c r="D995" s="283">
        <v>129915</v>
      </c>
      <c r="E995" s="280"/>
      <c r="G995" s="280"/>
      <c r="H995" s="280"/>
      <c r="I995" s="280"/>
      <c r="J995" s="280"/>
      <c r="K995" s="280"/>
      <c r="L995" s="280"/>
      <c r="M995" s="280"/>
      <c r="N995" s="280"/>
    </row>
    <row r="996" spans="1:14">
      <c r="A996" s="279" t="s">
        <v>3191</v>
      </c>
      <c r="B996" s="280" t="s">
        <v>3187</v>
      </c>
      <c r="C996" s="280">
        <v>7.9</v>
      </c>
      <c r="D996" s="283">
        <v>112761</v>
      </c>
      <c r="E996" s="280"/>
      <c r="G996" s="280"/>
      <c r="H996" s="280"/>
      <c r="I996" s="280"/>
      <c r="J996" s="280"/>
      <c r="K996" s="280"/>
      <c r="L996" s="280"/>
      <c r="M996" s="280"/>
      <c r="N996" s="280"/>
    </row>
    <row r="997" spans="1:14">
      <c r="A997" s="279" t="s">
        <v>3192</v>
      </c>
      <c r="B997" s="280" t="s">
        <v>3187</v>
      </c>
      <c r="C997" s="280">
        <v>18.2</v>
      </c>
      <c r="D997" s="283">
        <v>83352</v>
      </c>
      <c r="E997" s="280"/>
      <c r="G997" s="280"/>
      <c r="H997" s="280"/>
      <c r="I997" s="280"/>
      <c r="J997" s="280"/>
      <c r="K997" s="280"/>
      <c r="L997" s="280"/>
      <c r="M997" s="280"/>
      <c r="N997" s="280"/>
    </row>
    <row r="998" spans="1:14">
      <c r="A998" s="279" t="s">
        <v>3193</v>
      </c>
      <c r="B998" s="280" t="s">
        <v>3187</v>
      </c>
      <c r="C998" s="280">
        <v>4.2</v>
      </c>
      <c r="D998" s="283">
        <v>152800</v>
      </c>
      <c r="E998" s="280"/>
      <c r="G998" s="280"/>
      <c r="H998" s="280"/>
      <c r="I998" s="280"/>
      <c r="J998" s="280"/>
      <c r="K998" s="280"/>
      <c r="L998" s="280"/>
      <c r="M998" s="280"/>
      <c r="N998" s="280"/>
    </row>
    <row r="999" spans="1:14">
      <c r="A999" s="279" t="s">
        <v>3194</v>
      </c>
      <c r="B999" s="280" t="s">
        <v>3187</v>
      </c>
      <c r="C999" s="280">
        <v>4.7</v>
      </c>
      <c r="D999" s="283">
        <v>102447</v>
      </c>
      <c r="E999" s="280"/>
      <c r="G999" s="280"/>
      <c r="H999" s="280"/>
      <c r="I999" s="280"/>
      <c r="J999" s="280"/>
      <c r="K999" s="280"/>
      <c r="L999" s="280"/>
      <c r="M999" s="280"/>
      <c r="N999" s="280"/>
    </row>
    <row r="1000" spans="1:14">
      <c r="A1000" s="279" t="s">
        <v>3195</v>
      </c>
      <c r="B1000" s="280" t="s">
        <v>3187</v>
      </c>
      <c r="C1000" s="280">
        <v>4.0999999999999996</v>
      </c>
      <c r="D1000" s="283">
        <v>142690</v>
      </c>
      <c r="E1000" s="280"/>
      <c r="G1000" s="280"/>
      <c r="H1000" s="280"/>
      <c r="I1000" s="280"/>
      <c r="J1000" s="280"/>
      <c r="K1000" s="280"/>
      <c r="L1000" s="280"/>
      <c r="M1000" s="280"/>
      <c r="N1000" s="280"/>
    </row>
    <row r="1001" spans="1:14">
      <c r="A1001" s="279" t="s">
        <v>3196</v>
      </c>
      <c r="B1001" s="280" t="s">
        <v>3187</v>
      </c>
      <c r="C1001" s="280">
        <v>2.5</v>
      </c>
      <c r="D1001" s="283">
        <v>196354</v>
      </c>
      <c r="E1001" s="280"/>
      <c r="G1001" s="280"/>
      <c r="H1001" s="280"/>
      <c r="I1001" s="280"/>
      <c r="J1001" s="280"/>
      <c r="K1001" s="280"/>
      <c r="L1001" s="280"/>
      <c r="M1001" s="280"/>
      <c r="N1001" s="280"/>
    </row>
    <row r="1002" spans="1:14">
      <c r="A1002" s="279" t="s">
        <v>3197</v>
      </c>
      <c r="B1002" s="280" t="s">
        <v>3187</v>
      </c>
      <c r="C1002" s="280">
        <v>4.0999999999999996</v>
      </c>
      <c r="D1002" s="283">
        <v>180242</v>
      </c>
      <c r="E1002" s="280"/>
      <c r="G1002" s="280"/>
      <c r="H1002" s="280"/>
      <c r="I1002" s="280"/>
      <c r="J1002" s="280"/>
      <c r="K1002" s="280"/>
      <c r="L1002" s="280"/>
      <c r="M1002" s="280"/>
      <c r="N1002" s="280"/>
    </row>
    <row r="1003" spans="1:14">
      <c r="A1003" s="279" t="s">
        <v>3198</v>
      </c>
      <c r="B1003" s="280" t="s">
        <v>3187</v>
      </c>
      <c r="C1003" s="280">
        <v>2.6</v>
      </c>
      <c r="D1003" s="283">
        <v>181045</v>
      </c>
      <c r="E1003" s="280"/>
      <c r="G1003" s="280"/>
      <c r="H1003" s="280"/>
      <c r="I1003" s="280"/>
      <c r="J1003" s="280"/>
      <c r="K1003" s="280"/>
      <c r="L1003" s="280"/>
      <c r="M1003" s="280"/>
      <c r="N1003" s="280"/>
    </row>
    <row r="1004" spans="1:14">
      <c r="A1004" s="279" t="s">
        <v>3199</v>
      </c>
      <c r="B1004" s="280" t="s">
        <v>3187</v>
      </c>
      <c r="C1004" s="280">
        <v>9</v>
      </c>
      <c r="D1004" s="283">
        <v>145927</v>
      </c>
      <c r="E1004" s="280"/>
      <c r="G1004" s="280"/>
      <c r="H1004" s="280"/>
      <c r="I1004" s="280"/>
      <c r="J1004" s="280"/>
      <c r="K1004" s="280"/>
      <c r="L1004" s="280"/>
      <c r="M1004" s="280"/>
      <c r="N1004" s="280"/>
    </row>
    <row r="1005" spans="1:14">
      <c r="A1005" s="279" t="s">
        <v>3200</v>
      </c>
      <c r="B1005" s="280" t="s">
        <v>3187</v>
      </c>
      <c r="C1005" s="280">
        <v>0.5</v>
      </c>
      <c r="D1005" s="283">
        <v>162879</v>
      </c>
      <c r="E1005" s="280"/>
      <c r="G1005" s="280"/>
      <c r="H1005" s="280"/>
      <c r="I1005" s="280"/>
      <c r="J1005" s="280"/>
      <c r="K1005" s="280"/>
      <c r="L1005" s="280"/>
      <c r="M1005" s="280"/>
      <c r="N1005" s="280"/>
    </row>
    <row r="1006" spans="1:14">
      <c r="A1006" s="279" t="s">
        <v>3201</v>
      </c>
      <c r="B1006" s="280" t="s">
        <v>3187</v>
      </c>
      <c r="C1006" s="280">
        <v>2.2000000000000002</v>
      </c>
      <c r="D1006" s="283">
        <v>136279</v>
      </c>
      <c r="E1006" s="280"/>
      <c r="G1006" s="280"/>
      <c r="H1006" s="280"/>
      <c r="I1006" s="280"/>
      <c r="J1006" s="280"/>
      <c r="K1006" s="280"/>
      <c r="L1006" s="280"/>
      <c r="M1006" s="280"/>
      <c r="N1006" s="280"/>
    </row>
    <row r="1007" spans="1:14">
      <c r="A1007" s="279" t="s">
        <v>3202</v>
      </c>
      <c r="B1007" s="280" t="s">
        <v>3187</v>
      </c>
      <c r="C1007" s="280">
        <v>5.3</v>
      </c>
      <c r="D1007" s="283">
        <v>144306</v>
      </c>
      <c r="E1007" s="280"/>
      <c r="G1007" s="280"/>
      <c r="H1007" s="280"/>
      <c r="I1007" s="280"/>
      <c r="J1007" s="280"/>
      <c r="K1007" s="280"/>
      <c r="L1007" s="280"/>
      <c r="M1007" s="280"/>
      <c r="N1007" s="280"/>
    </row>
    <row r="1008" spans="1:14">
      <c r="A1008" s="279" t="s">
        <v>3203</v>
      </c>
      <c r="B1008" s="280" t="s">
        <v>3187</v>
      </c>
      <c r="C1008" s="280">
        <v>14</v>
      </c>
      <c r="D1008" s="283">
        <v>70789</v>
      </c>
      <c r="E1008" s="280"/>
      <c r="G1008" s="280"/>
      <c r="H1008" s="280"/>
      <c r="I1008" s="280"/>
      <c r="J1008" s="280"/>
      <c r="K1008" s="280"/>
      <c r="L1008" s="280"/>
      <c r="M1008" s="280"/>
      <c r="N1008" s="280"/>
    </row>
    <row r="1009" spans="1:14">
      <c r="A1009" s="279" t="s">
        <v>3204</v>
      </c>
      <c r="B1009" s="280" t="s">
        <v>3187</v>
      </c>
      <c r="C1009" s="280">
        <v>6.1</v>
      </c>
      <c r="D1009" s="283">
        <v>73702</v>
      </c>
      <c r="E1009" s="280"/>
      <c r="G1009" s="280"/>
      <c r="H1009" s="280"/>
      <c r="I1009" s="280"/>
      <c r="J1009" s="280"/>
      <c r="K1009" s="280"/>
      <c r="L1009" s="280"/>
      <c r="M1009" s="280"/>
      <c r="N1009" s="280"/>
    </row>
    <row r="1010" spans="1:14">
      <c r="A1010" s="279" t="s">
        <v>3205</v>
      </c>
      <c r="B1010" s="280" t="s">
        <v>3187</v>
      </c>
      <c r="C1010" s="280">
        <v>6.2</v>
      </c>
      <c r="D1010" s="283">
        <v>161417</v>
      </c>
      <c r="E1010" s="280"/>
      <c r="G1010" s="280"/>
      <c r="H1010" s="280"/>
      <c r="I1010" s="280"/>
      <c r="J1010" s="280"/>
      <c r="K1010" s="280"/>
      <c r="L1010" s="280"/>
      <c r="M1010" s="280"/>
      <c r="N1010" s="280"/>
    </row>
    <row r="1011" spans="1:14">
      <c r="A1011" s="279" t="s">
        <v>3206</v>
      </c>
      <c r="B1011" s="280" t="s">
        <v>3187</v>
      </c>
      <c r="C1011" s="280">
        <v>3.2</v>
      </c>
      <c r="D1011" s="283">
        <v>59816</v>
      </c>
      <c r="E1011" s="280"/>
      <c r="G1011" s="280"/>
      <c r="H1011" s="280"/>
      <c r="I1011" s="280"/>
      <c r="J1011" s="280"/>
      <c r="K1011" s="280"/>
      <c r="L1011" s="280"/>
      <c r="M1011" s="280"/>
      <c r="N1011" s="280"/>
    </row>
    <row r="1012" spans="1:14">
      <c r="A1012" s="279" t="s">
        <v>3207</v>
      </c>
      <c r="B1012" s="280" t="s">
        <v>3187</v>
      </c>
      <c r="C1012" s="280">
        <v>4.8</v>
      </c>
      <c r="D1012" s="283">
        <v>85398</v>
      </c>
      <c r="E1012" s="280"/>
      <c r="G1012" s="280"/>
      <c r="H1012" s="280"/>
      <c r="I1012" s="280"/>
      <c r="J1012" s="280"/>
      <c r="K1012" s="280"/>
      <c r="L1012" s="280"/>
      <c r="M1012" s="280"/>
      <c r="N1012" s="280"/>
    </row>
    <row r="1013" spans="1:14">
      <c r="A1013" s="279" t="s">
        <v>3208</v>
      </c>
      <c r="B1013" s="280" t="s">
        <v>3187</v>
      </c>
      <c r="C1013" s="280">
        <v>5.6</v>
      </c>
      <c r="D1013" s="283">
        <v>82100</v>
      </c>
      <c r="E1013" s="280"/>
      <c r="G1013" s="280"/>
      <c r="H1013" s="280"/>
      <c r="I1013" s="280"/>
      <c r="J1013" s="280"/>
      <c r="K1013" s="280"/>
      <c r="L1013" s="280"/>
      <c r="M1013" s="280"/>
      <c r="N1013" s="280"/>
    </row>
    <row r="1014" spans="1:14">
      <c r="A1014" s="279" t="s">
        <v>3209</v>
      </c>
      <c r="B1014" s="280" t="s">
        <v>3187</v>
      </c>
      <c r="C1014" s="280">
        <v>9.1</v>
      </c>
      <c r="D1014" s="283">
        <v>86940</v>
      </c>
      <c r="E1014" s="280"/>
      <c r="G1014" s="280"/>
      <c r="H1014" s="280"/>
      <c r="I1014" s="280"/>
      <c r="J1014" s="280"/>
      <c r="K1014" s="280"/>
      <c r="L1014" s="280"/>
      <c r="M1014" s="280"/>
      <c r="N1014" s="280"/>
    </row>
    <row r="1015" spans="1:14">
      <c r="A1015" s="279" t="s">
        <v>3210</v>
      </c>
      <c r="B1015" s="280" t="s">
        <v>3187</v>
      </c>
      <c r="C1015" s="280">
        <v>3.1</v>
      </c>
      <c r="D1015" s="283">
        <v>129063</v>
      </c>
      <c r="E1015" s="280"/>
      <c r="G1015" s="280"/>
      <c r="H1015" s="280"/>
      <c r="I1015" s="280"/>
      <c r="J1015" s="280"/>
      <c r="K1015" s="280"/>
      <c r="L1015" s="280"/>
      <c r="M1015" s="280"/>
      <c r="N1015" s="280"/>
    </row>
    <row r="1016" spans="1:14">
      <c r="A1016" s="279" t="s">
        <v>3211</v>
      </c>
      <c r="B1016" s="280" t="s">
        <v>3187</v>
      </c>
      <c r="C1016" s="280">
        <v>3.9</v>
      </c>
      <c r="D1016" s="283">
        <v>155568</v>
      </c>
      <c r="E1016" s="280"/>
      <c r="G1016" s="280"/>
      <c r="H1016" s="280"/>
      <c r="I1016" s="280"/>
      <c r="J1016" s="280"/>
      <c r="K1016" s="280"/>
      <c r="L1016" s="280"/>
      <c r="M1016" s="280"/>
      <c r="N1016" s="280"/>
    </row>
    <row r="1017" spans="1:14">
      <c r="A1017" s="279" t="s">
        <v>3212</v>
      </c>
      <c r="B1017" s="280" t="s">
        <v>3187</v>
      </c>
      <c r="C1017" s="280">
        <v>1.7</v>
      </c>
      <c r="D1017" s="283">
        <v>144500</v>
      </c>
      <c r="E1017" s="280"/>
      <c r="G1017" s="280"/>
      <c r="H1017" s="280"/>
      <c r="I1017" s="280"/>
      <c r="J1017" s="280"/>
      <c r="K1017" s="280"/>
      <c r="L1017" s="280"/>
      <c r="M1017" s="280"/>
      <c r="N1017" s="280"/>
    </row>
    <row r="1018" spans="1:14">
      <c r="A1018" s="279" t="s">
        <v>3213</v>
      </c>
      <c r="B1018" s="280" t="s">
        <v>3187</v>
      </c>
      <c r="C1018" s="280">
        <v>6.3</v>
      </c>
      <c r="D1018" s="283">
        <v>151389</v>
      </c>
      <c r="E1018" s="280"/>
      <c r="G1018" s="280"/>
      <c r="H1018" s="280"/>
      <c r="I1018" s="280"/>
      <c r="J1018" s="280"/>
      <c r="K1018" s="280"/>
      <c r="L1018" s="280"/>
      <c r="M1018" s="280"/>
      <c r="N1018" s="280"/>
    </row>
    <row r="1019" spans="1:14">
      <c r="A1019" s="279" t="s">
        <v>3214</v>
      </c>
      <c r="B1019" s="280" t="s">
        <v>3187</v>
      </c>
      <c r="C1019" s="280">
        <v>1.2</v>
      </c>
      <c r="D1019" s="283">
        <v>201910</v>
      </c>
      <c r="E1019" s="280"/>
      <c r="G1019" s="280"/>
      <c r="H1019" s="280"/>
      <c r="I1019" s="280"/>
      <c r="J1019" s="280"/>
      <c r="K1019" s="280"/>
      <c r="L1019" s="280"/>
      <c r="M1019" s="280"/>
      <c r="N1019" s="280"/>
    </row>
    <row r="1020" spans="1:14">
      <c r="A1020" s="279" t="s">
        <v>3215</v>
      </c>
      <c r="B1020" s="280" t="s">
        <v>3187</v>
      </c>
      <c r="C1020" s="280">
        <v>0</v>
      </c>
      <c r="D1020" s="283">
        <v>211435</v>
      </c>
      <c r="E1020" s="280"/>
      <c r="G1020" s="280"/>
      <c r="H1020" s="280"/>
      <c r="I1020" s="280"/>
      <c r="J1020" s="280"/>
      <c r="K1020" s="280"/>
      <c r="L1020" s="280"/>
      <c r="M1020" s="280"/>
      <c r="N1020" s="280"/>
    </row>
    <row r="1021" spans="1:14">
      <c r="A1021" s="279" t="s">
        <v>3216</v>
      </c>
      <c r="B1021" s="280" t="s">
        <v>3187</v>
      </c>
      <c r="C1021" s="280">
        <v>1.6</v>
      </c>
      <c r="D1021" s="283">
        <v>125143</v>
      </c>
      <c r="E1021" s="280"/>
      <c r="G1021" s="280"/>
      <c r="H1021" s="280"/>
      <c r="I1021" s="280"/>
      <c r="J1021" s="280"/>
      <c r="K1021" s="280"/>
      <c r="L1021" s="280"/>
      <c r="M1021" s="280"/>
      <c r="N1021" s="280"/>
    </row>
    <row r="1022" spans="1:14">
      <c r="A1022" s="279" t="s">
        <v>3217</v>
      </c>
      <c r="B1022" s="280" t="s">
        <v>3187</v>
      </c>
      <c r="C1022" s="280">
        <v>5.0999999999999996</v>
      </c>
      <c r="D1022" s="283">
        <v>120469</v>
      </c>
      <c r="E1022" s="280"/>
      <c r="G1022" s="280"/>
      <c r="H1022" s="280"/>
      <c r="I1022" s="280"/>
      <c r="J1022" s="280"/>
      <c r="K1022" s="280"/>
      <c r="L1022" s="280"/>
      <c r="M1022" s="280"/>
      <c r="N1022" s="280"/>
    </row>
    <row r="1023" spans="1:14">
      <c r="A1023" s="279" t="s">
        <v>3218</v>
      </c>
      <c r="B1023" s="280" t="s">
        <v>3187</v>
      </c>
      <c r="C1023" s="280">
        <v>3</v>
      </c>
      <c r="D1023" s="283">
        <v>111614</v>
      </c>
      <c r="E1023" s="280"/>
      <c r="G1023" s="280"/>
      <c r="H1023" s="280"/>
      <c r="I1023" s="280"/>
      <c r="J1023" s="280"/>
      <c r="K1023" s="280"/>
      <c r="L1023" s="280"/>
      <c r="M1023" s="280"/>
      <c r="N1023" s="280"/>
    </row>
    <row r="1024" spans="1:14">
      <c r="A1024" s="279" t="s">
        <v>3219</v>
      </c>
      <c r="B1024" s="280" t="s">
        <v>3187</v>
      </c>
      <c r="C1024" s="280">
        <v>2.2999999999999998</v>
      </c>
      <c r="D1024" s="283">
        <v>198105</v>
      </c>
      <c r="E1024" s="280"/>
      <c r="G1024" s="280"/>
      <c r="H1024" s="280"/>
      <c r="I1024" s="280"/>
      <c r="J1024" s="280"/>
      <c r="K1024" s="280"/>
      <c r="L1024" s="280"/>
      <c r="M1024" s="280"/>
      <c r="N1024" s="280"/>
    </row>
    <row r="1025" spans="1:14">
      <c r="A1025" s="279" t="s">
        <v>3220</v>
      </c>
      <c r="B1025" s="280" t="s">
        <v>3187</v>
      </c>
      <c r="C1025" s="280">
        <v>0.9</v>
      </c>
      <c r="D1025" s="283">
        <v>164141</v>
      </c>
      <c r="E1025" s="280"/>
      <c r="G1025" s="280"/>
      <c r="H1025" s="280"/>
      <c r="I1025" s="280"/>
      <c r="J1025" s="280"/>
      <c r="K1025" s="280"/>
      <c r="L1025" s="280"/>
      <c r="M1025" s="280"/>
      <c r="N1025" s="280"/>
    </row>
    <row r="1026" spans="1:14">
      <c r="A1026" s="279" t="s">
        <v>3221</v>
      </c>
      <c r="B1026" s="280" t="s">
        <v>3187</v>
      </c>
      <c r="C1026" s="280">
        <v>2.4</v>
      </c>
      <c r="D1026" s="283">
        <v>147880</v>
      </c>
      <c r="E1026" s="280"/>
      <c r="G1026" s="280"/>
      <c r="H1026" s="280"/>
      <c r="I1026" s="280"/>
      <c r="J1026" s="280"/>
      <c r="K1026" s="280"/>
      <c r="L1026" s="280"/>
      <c r="M1026" s="280"/>
      <c r="N1026" s="280"/>
    </row>
    <row r="1027" spans="1:14">
      <c r="A1027" s="279" t="s">
        <v>3222</v>
      </c>
      <c r="B1027" s="280" t="s">
        <v>3187</v>
      </c>
      <c r="C1027" s="280">
        <v>0.6</v>
      </c>
      <c r="D1027" s="283">
        <v>142219</v>
      </c>
      <c r="E1027" s="280"/>
      <c r="G1027" s="280"/>
      <c r="H1027" s="280"/>
      <c r="I1027" s="280"/>
      <c r="J1027" s="280"/>
      <c r="K1027" s="280"/>
      <c r="L1027" s="280"/>
      <c r="M1027" s="280"/>
      <c r="N1027" s="280"/>
    </row>
    <row r="1028" spans="1:14">
      <c r="A1028" s="279" t="s">
        <v>3223</v>
      </c>
      <c r="B1028" s="280" t="s">
        <v>3187</v>
      </c>
      <c r="C1028" s="280">
        <v>7.5</v>
      </c>
      <c r="D1028" s="283">
        <v>126667</v>
      </c>
      <c r="E1028" s="280"/>
      <c r="G1028" s="280"/>
      <c r="H1028" s="280"/>
      <c r="I1028" s="280"/>
      <c r="J1028" s="280"/>
      <c r="K1028" s="280"/>
      <c r="L1028" s="280"/>
      <c r="M1028" s="280"/>
      <c r="N1028" s="280"/>
    </row>
    <row r="1029" spans="1:14">
      <c r="A1029" s="279" t="s">
        <v>3224</v>
      </c>
      <c r="B1029" s="280" t="s">
        <v>3187</v>
      </c>
      <c r="C1029" s="280">
        <v>0.3</v>
      </c>
      <c r="D1029" s="283">
        <v>146604</v>
      </c>
      <c r="E1029" s="280"/>
      <c r="G1029" s="280"/>
      <c r="H1029" s="280"/>
      <c r="I1029" s="280"/>
      <c r="J1029" s="280"/>
      <c r="K1029" s="280"/>
      <c r="L1029" s="280"/>
      <c r="M1029" s="280"/>
      <c r="N1029" s="280"/>
    </row>
    <row r="1030" spans="1:14">
      <c r="A1030" s="279" t="s">
        <v>3225</v>
      </c>
      <c r="B1030" s="280" t="s">
        <v>3187</v>
      </c>
      <c r="C1030" s="280">
        <v>3.4</v>
      </c>
      <c r="D1030" s="283">
        <v>141500</v>
      </c>
      <c r="E1030" s="280"/>
      <c r="G1030" s="280"/>
      <c r="H1030" s="280"/>
      <c r="I1030" s="280"/>
      <c r="J1030" s="280"/>
      <c r="K1030" s="280"/>
      <c r="L1030" s="280"/>
      <c r="M1030" s="280"/>
      <c r="N1030" s="280"/>
    </row>
    <row r="1031" spans="1:14">
      <c r="A1031" s="279" t="s">
        <v>3226</v>
      </c>
      <c r="B1031" s="280" t="s">
        <v>3187</v>
      </c>
      <c r="C1031" s="280">
        <v>8.8000000000000007</v>
      </c>
      <c r="D1031" s="283">
        <v>159067</v>
      </c>
      <c r="E1031" s="280"/>
      <c r="G1031" s="280"/>
      <c r="H1031" s="280"/>
      <c r="I1031" s="280"/>
      <c r="J1031" s="280"/>
      <c r="K1031" s="280"/>
      <c r="L1031" s="280"/>
      <c r="M1031" s="280"/>
      <c r="N1031" s="280"/>
    </row>
    <row r="1032" spans="1:14">
      <c r="A1032" s="279" t="s">
        <v>3227</v>
      </c>
      <c r="B1032" s="280" t="s">
        <v>3187</v>
      </c>
      <c r="C1032" s="280">
        <v>2.2999999999999998</v>
      </c>
      <c r="D1032" s="283">
        <v>133088</v>
      </c>
      <c r="E1032" s="280"/>
      <c r="G1032" s="280"/>
      <c r="H1032" s="280"/>
      <c r="I1032" s="280"/>
      <c r="J1032" s="280"/>
      <c r="K1032" s="280"/>
      <c r="L1032" s="280"/>
      <c r="M1032" s="280"/>
      <c r="N1032" s="280"/>
    </row>
    <row r="1033" spans="1:14">
      <c r="A1033" s="279" t="s">
        <v>3228</v>
      </c>
      <c r="B1033" s="280" t="s">
        <v>3187</v>
      </c>
      <c r="C1033" s="280">
        <v>4.4000000000000004</v>
      </c>
      <c r="D1033" s="283">
        <v>158672</v>
      </c>
      <c r="E1033" s="280"/>
      <c r="G1033" s="280"/>
      <c r="H1033" s="280"/>
      <c r="I1033" s="280"/>
      <c r="J1033" s="280"/>
      <c r="K1033" s="280"/>
      <c r="L1033" s="280"/>
      <c r="M1033" s="280"/>
      <c r="N1033" s="280"/>
    </row>
    <row r="1034" spans="1:14">
      <c r="A1034" s="279" t="s">
        <v>3229</v>
      </c>
      <c r="B1034" s="280" t="s">
        <v>3187</v>
      </c>
      <c r="C1034" s="280">
        <v>0.6</v>
      </c>
      <c r="D1034" s="283">
        <v>145000</v>
      </c>
      <c r="E1034" s="280"/>
      <c r="G1034" s="280"/>
      <c r="H1034" s="280"/>
      <c r="I1034" s="280"/>
      <c r="J1034" s="280"/>
      <c r="K1034" s="280"/>
      <c r="L1034" s="280"/>
      <c r="M1034" s="280"/>
      <c r="N1034" s="280"/>
    </row>
    <row r="1035" spans="1:14">
      <c r="A1035" s="279" t="s">
        <v>3230</v>
      </c>
      <c r="B1035" s="280" t="s">
        <v>3187</v>
      </c>
      <c r="C1035" s="280">
        <v>4.5999999999999996</v>
      </c>
      <c r="D1035" s="283">
        <v>93750</v>
      </c>
      <c r="E1035" s="280"/>
      <c r="G1035" s="280"/>
      <c r="H1035" s="280"/>
      <c r="I1035" s="280"/>
      <c r="J1035" s="280"/>
      <c r="K1035" s="280"/>
      <c r="L1035" s="280"/>
      <c r="M1035" s="280"/>
      <c r="N1035" s="280"/>
    </row>
    <row r="1036" spans="1:14">
      <c r="A1036" s="279" t="s">
        <v>3231</v>
      </c>
      <c r="B1036" s="280" t="s">
        <v>3187</v>
      </c>
      <c r="C1036" s="280">
        <v>1.8</v>
      </c>
      <c r="D1036" s="283">
        <v>184250</v>
      </c>
      <c r="E1036" s="280"/>
      <c r="G1036" s="280"/>
      <c r="H1036" s="280"/>
      <c r="I1036" s="280"/>
      <c r="J1036" s="280"/>
      <c r="K1036" s="280"/>
      <c r="L1036" s="280"/>
      <c r="M1036" s="280"/>
      <c r="N1036" s="280"/>
    </row>
    <row r="1037" spans="1:14">
      <c r="A1037" s="279" t="s">
        <v>3232</v>
      </c>
      <c r="B1037" s="280" t="s">
        <v>3187</v>
      </c>
      <c r="C1037" s="280">
        <v>3.2</v>
      </c>
      <c r="D1037" s="283">
        <v>149510</v>
      </c>
      <c r="E1037" s="280"/>
      <c r="G1037" s="280"/>
      <c r="H1037" s="280"/>
      <c r="I1037" s="280"/>
      <c r="J1037" s="280"/>
      <c r="K1037" s="280"/>
      <c r="L1037" s="280"/>
      <c r="M1037" s="280"/>
      <c r="N1037" s="280"/>
    </row>
    <row r="1038" spans="1:14">
      <c r="A1038" s="279" t="s">
        <v>3233</v>
      </c>
      <c r="B1038" s="280" t="s">
        <v>3187</v>
      </c>
      <c r="C1038" s="280">
        <v>13.2</v>
      </c>
      <c r="D1038" s="283">
        <v>131207</v>
      </c>
      <c r="E1038" s="280"/>
      <c r="G1038" s="280"/>
      <c r="H1038" s="280"/>
      <c r="I1038" s="280"/>
      <c r="J1038" s="280"/>
      <c r="K1038" s="280"/>
      <c r="L1038" s="280"/>
      <c r="M1038" s="280"/>
      <c r="N1038" s="280"/>
    </row>
    <row r="1039" spans="1:14">
      <c r="A1039" s="279" t="s">
        <v>3234</v>
      </c>
      <c r="B1039" s="280" t="s">
        <v>3187</v>
      </c>
      <c r="C1039" s="280">
        <v>7.2</v>
      </c>
      <c r="D1039" s="283">
        <v>138217</v>
      </c>
      <c r="E1039" s="280"/>
      <c r="G1039" s="280"/>
      <c r="H1039" s="280"/>
      <c r="I1039" s="280"/>
      <c r="J1039" s="280"/>
      <c r="K1039" s="280"/>
      <c r="L1039" s="280"/>
      <c r="M1039" s="280"/>
      <c r="N1039" s="280"/>
    </row>
    <row r="1040" spans="1:14">
      <c r="A1040" s="279" t="s">
        <v>3235</v>
      </c>
      <c r="B1040" s="280" t="s">
        <v>3187</v>
      </c>
      <c r="C1040" s="280">
        <v>4.3</v>
      </c>
      <c r="D1040" s="283">
        <v>58690</v>
      </c>
      <c r="E1040" s="280"/>
      <c r="G1040" s="280"/>
      <c r="H1040" s="280"/>
      <c r="I1040" s="280"/>
      <c r="J1040" s="280"/>
      <c r="K1040" s="280"/>
      <c r="L1040" s="280"/>
      <c r="M1040" s="280"/>
      <c r="N1040" s="280"/>
    </row>
    <row r="1041" spans="1:14">
      <c r="A1041" s="279" t="s">
        <v>3236</v>
      </c>
      <c r="B1041" s="280" t="s">
        <v>3187</v>
      </c>
      <c r="C1041" s="280">
        <v>2.4</v>
      </c>
      <c r="D1041" s="283">
        <v>162050</v>
      </c>
      <c r="E1041" s="280"/>
      <c r="G1041" s="280"/>
      <c r="H1041" s="280"/>
      <c r="I1041" s="280"/>
      <c r="J1041" s="280"/>
      <c r="K1041" s="280"/>
      <c r="L1041" s="280"/>
      <c r="M1041" s="280"/>
      <c r="N1041" s="280"/>
    </row>
    <row r="1042" spans="1:14">
      <c r="A1042" s="279" t="s">
        <v>3237</v>
      </c>
      <c r="B1042" s="280" t="s">
        <v>3187</v>
      </c>
      <c r="C1042" s="280">
        <v>6.1</v>
      </c>
      <c r="D1042" s="283">
        <v>96939</v>
      </c>
      <c r="E1042" s="280"/>
      <c r="G1042" s="280"/>
      <c r="H1042" s="280"/>
      <c r="I1042" s="280"/>
      <c r="J1042" s="280"/>
      <c r="K1042" s="280"/>
      <c r="L1042" s="280"/>
      <c r="M1042" s="280"/>
      <c r="N1042" s="280"/>
    </row>
    <row r="1043" spans="1:14">
      <c r="A1043" s="279" t="s">
        <v>3238</v>
      </c>
      <c r="B1043" s="280" t="s">
        <v>3187</v>
      </c>
      <c r="C1043" s="280">
        <v>13.2</v>
      </c>
      <c r="D1043" s="283">
        <v>115920</v>
      </c>
      <c r="E1043" s="280"/>
      <c r="G1043" s="280"/>
      <c r="H1043" s="280"/>
      <c r="I1043" s="280"/>
      <c r="J1043" s="280"/>
      <c r="K1043" s="280"/>
      <c r="L1043" s="280"/>
      <c r="M1043" s="280"/>
      <c r="N1043" s="280"/>
    </row>
    <row r="1044" spans="1:14">
      <c r="A1044" s="279" t="s">
        <v>3239</v>
      </c>
      <c r="B1044" s="280" t="s">
        <v>3187</v>
      </c>
      <c r="C1044" s="280">
        <v>2.2999999999999998</v>
      </c>
      <c r="D1044" s="283">
        <v>113229</v>
      </c>
      <c r="E1044" s="280"/>
      <c r="G1044" s="280"/>
      <c r="H1044" s="280"/>
      <c r="I1044" s="280"/>
      <c r="J1044" s="280"/>
      <c r="K1044" s="280"/>
      <c r="L1044" s="280"/>
      <c r="M1044" s="280"/>
      <c r="N1044" s="280"/>
    </row>
    <row r="1045" spans="1:14">
      <c r="A1045" s="279" t="s">
        <v>3240</v>
      </c>
      <c r="B1045" s="280" t="s">
        <v>3187</v>
      </c>
      <c r="C1045" s="280">
        <v>1.6</v>
      </c>
      <c r="D1045" s="283">
        <v>157017</v>
      </c>
      <c r="E1045" s="280"/>
      <c r="G1045" s="280"/>
      <c r="H1045" s="280"/>
      <c r="I1045" s="280"/>
      <c r="J1045" s="280"/>
      <c r="K1045" s="280"/>
      <c r="L1045" s="280"/>
      <c r="M1045" s="280"/>
      <c r="N1045" s="280"/>
    </row>
    <row r="1046" spans="1:14">
      <c r="A1046" s="279" t="s">
        <v>3241</v>
      </c>
      <c r="B1046" s="280" t="s">
        <v>3187</v>
      </c>
      <c r="C1046" s="280">
        <v>1.1000000000000001</v>
      </c>
      <c r="D1046" s="283">
        <v>181929</v>
      </c>
      <c r="E1046" s="280"/>
      <c r="G1046" s="280"/>
      <c r="H1046" s="280"/>
      <c r="I1046" s="280"/>
      <c r="J1046" s="280"/>
      <c r="K1046" s="280"/>
      <c r="L1046" s="280"/>
      <c r="M1046" s="280"/>
      <c r="N1046" s="280"/>
    </row>
    <row r="1047" spans="1:14">
      <c r="A1047" s="279" t="s">
        <v>3242</v>
      </c>
      <c r="B1047" s="280" t="s">
        <v>3187</v>
      </c>
      <c r="C1047" s="280">
        <v>2.1</v>
      </c>
      <c r="D1047" s="283">
        <v>171615</v>
      </c>
      <c r="E1047" s="280"/>
      <c r="G1047" s="280"/>
      <c r="H1047" s="280"/>
      <c r="I1047" s="280"/>
      <c r="J1047" s="280"/>
      <c r="K1047" s="280"/>
      <c r="L1047" s="280"/>
      <c r="M1047" s="280"/>
      <c r="N1047" s="280"/>
    </row>
    <row r="1048" spans="1:14">
      <c r="A1048" s="279" t="s">
        <v>3243</v>
      </c>
      <c r="B1048" s="280" t="s">
        <v>3187</v>
      </c>
      <c r="C1048" s="280">
        <v>4.5999999999999996</v>
      </c>
      <c r="D1048" s="283">
        <v>168620</v>
      </c>
      <c r="E1048" s="280"/>
      <c r="G1048" s="280"/>
      <c r="H1048" s="280"/>
      <c r="I1048" s="280"/>
      <c r="J1048" s="280"/>
      <c r="K1048" s="280"/>
      <c r="L1048" s="280"/>
      <c r="M1048" s="280"/>
      <c r="N1048" s="280"/>
    </row>
    <row r="1049" spans="1:14">
      <c r="A1049" s="279" t="s">
        <v>3244</v>
      </c>
      <c r="B1049" s="280" t="s">
        <v>3187</v>
      </c>
      <c r="C1049" s="280">
        <v>5.9</v>
      </c>
      <c r="D1049" s="283">
        <v>103616</v>
      </c>
      <c r="E1049" s="280"/>
      <c r="G1049" s="280"/>
      <c r="H1049" s="280"/>
      <c r="I1049" s="280"/>
      <c r="J1049" s="280"/>
      <c r="K1049" s="280"/>
      <c r="L1049" s="280"/>
      <c r="M1049" s="280"/>
      <c r="N1049" s="280"/>
    </row>
    <row r="1050" spans="1:14">
      <c r="A1050" s="279" t="s">
        <v>3245</v>
      </c>
      <c r="B1050" s="280" t="s">
        <v>3187</v>
      </c>
      <c r="C1050" s="280">
        <v>2.6</v>
      </c>
      <c r="D1050" s="283">
        <v>118973</v>
      </c>
      <c r="E1050" s="280"/>
      <c r="G1050" s="280"/>
      <c r="H1050" s="280"/>
      <c r="I1050" s="280"/>
      <c r="J1050" s="280"/>
      <c r="K1050" s="280"/>
      <c r="L1050" s="280"/>
      <c r="M1050" s="280"/>
      <c r="N1050" s="280"/>
    </row>
    <row r="1051" spans="1:14">
      <c r="A1051" s="279" t="s">
        <v>3246</v>
      </c>
      <c r="B1051" s="280" t="s">
        <v>3187</v>
      </c>
      <c r="C1051" s="280">
        <v>0.1</v>
      </c>
      <c r="D1051" s="283">
        <v>115885</v>
      </c>
      <c r="E1051" s="280"/>
      <c r="G1051" s="280"/>
      <c r="H1051" s="280"/>
      <c r="I1051" s="280"/>
      <c r="J1051" s="280"/>
      <c r="K1051" s="280"/>
      <c r="L1051" s="280"/>
      <c r="M1051" s="280"/>
      <c r="N1051" s="280"/>
    </row>
    <row r="1052" spans="1:14">
      <c r="A1052" s="279" t="s">
        <v>3247</v>
      </c>
      <c r="B1052" s="280" t="s">
        <v>3187</v>
      </c>
      <c r="C1052" s="280">
        <v>11.5</v>
      </c>
      <c r="D1052" s="283">
        <v>82112</v>
      </c>
      <c r="E1052" s="280"/>
      <c r="G1052" s="280"/>
      <c r="H1052" s="280"/>
      <c r="I1052" s="280"/>
      <c r="J1052" s="280"/>
      <c r="K1052" s="280"/>
      <c r="L1052" s="280"/>
      <c r="M1052" s="280"/>
      <c r="N1052" s="280"/>
    </row>
    <row r="1053" spans="1:14">
      <c r="A1053" s="279" t="s">
        <v>3248</v>
      </c>
      <c r="B1053" s="280" t="s">
        <v>3187</v>
      </c>
      <c r="C1053" s="280">
        <v>2.8</v>
      </c>
      <c r="D1053" s="283">
        <v>72041</v>
      </c>
      <c r="E1053" s="280"/>
      <c r="G1053" s="280"/>
      <c r="H1053" s="280"/>
      <c r="I1053" s="280"/>
      <c r="J1053" s="280"/>
      <c r="K1053" s="280"/>
      <c r="L1053" s="280"/>
      <c r="M1053" s="280"/>
      <c r="N1053" s="280"/>
    </row>
    <row r="1054" spans="1:14">
      <c r="A1054" s="279" t="s">
        <v>3249</v>
      </c>
      <c r="B1054" s="280" t="s">
        <v>3187</v>
      </c>
      <c r="C1054" s="280">
        <v>0</v>
      </c>
      <c r="D1054" s="283">
        <v>183490</v>
      </c>
      <c r="E1054" s="280"/>
      <c r="G1054" s="280"/>
      <c r="H1054" s="280"/>
      <c r="I1054" s="280"/>
      <c r="J1054" s="280"/>
      <c r="K1054" s="280"/>
      <c r="L1054" s="280"/>
      <c r="M1054" s="280"/>
      <c r="N1054" s="280"/>
    </row>
    <row r="1055" spans="1:14">
      <c r="A1055" s="279" t="s">
        <v>3250</v>
      </c>
      <c r="B1055" s="280" t="s">
        <v>3187</v>
      </c>
      <c r="C1055" s="280">
        <v>0.9</v>
      </c>
      <c r="D1055" s="283">
        <v>89912</v>
      </c>
      <c r="E1055" s="280"/>
      <c r="G1055" s="280"/>
      <c r="H1055" s="280"/>
      <c r="I1055" s="280"/>
      <c r="J1055" s="280"/>
      <c r="K1055" s="280"/>
      <c r="L1055" s="280"/>
      <c r="M1055" s="280"/>
      <c r="N1055" s="280"/>
    </row>
    <row r="1056" spans="1:14">
      <c r="A1056" s="279" t="s">
        <v>3251</v>
      </c>
      <c r="B1056" s="280" t="s">
        <v>3187</v>
      </c>
      <c r="C1056" s="280">
        <v>4.5</v>
      </c>
      <c r="D1056" s="283">
        <v>95500</v>
      </c>
      <c r="E1056" s="280"/>
      <c r="G1056" s="280"/>
      <c r="H1056" s="280"/>
      <c r="I1056" s="280"/>
      <c r="J1056" s="280"/>
      <c r="K1056" s="280"/>
      <c r="L1056" s="280"/>
      <c r="M1056" s="280"/>
      <c r="N1056" s="280"/>
    </row>
    <row r="1057" spans="1:14">
      <c r="A1057" s="279" t="s">
        <v>3252</v>
      </c>
      <c r="B1057" s="280" t="s">
        <v>3187</v>
      </c>
      <c r="C1057" s="280">
        <v>13.9</v>
      </c>
      <c r="D1057" s="283">
        <v>83340</v>
      </c>
      <c r="E1057" s="280"/>
      <c r="G1057" s="280"/>
      <c r="H1057" s="280"/>
      <c r="I1057" s="280"/>
      <c r="J1057" s="280"/>
      <c r="K1057" s="280"/>
      <c r="L1057" s="280"/>
      <c r="M1057" s="280"/>
      <c r="N1057" s="280"/>
    </row>
    <row r="1058" spans="1:14">
      <c r="A1058" s="279" t="s">
        <v>3253</v>
      </c>
      <c r="B1058" s="280" t="s">
        <v>3187</v>
      </c>
      <c r="C1058" s="280">
        <v>16</v>
      </c>
      <c r="D1058" s="283">
        <v>80326</v>
      </c>
      <c r="E1058" s="280"/>
      <c r="G1058" s="280"/>
      <c r="H1058" s="280"/>
      <c r="I1058" s="280"/>
      <c r="J1058" s="280"/>
      <c r="K1058" s="280"/>
      <c r="L1058" s="280"/>
      <c r="M1058" s="280"/>
      <c r="N1058" s="280"/>
    </row>
    <row r="1059" spans="1:14">
      <c r="A1059" s="279" t="s">
        <v>3254</v>
      </c>
      <c r="B1059" s="280" t="s">
        <v>3187</v>
      </c>
      <c r="C1059" s="280">
        <v>9</v>
      </c>
      <c r="D1059" s="283">
        <v>69071</v>
      </c>
      <c r="E1059" s="280"/>
      <c r="G1059" s="280"/>
      <c r="H1059" s="280"/>
      <c r="I1059" s="280"/>
      <c r="J1059" s="280"/>
      <c r="K1059" s="280"/>
      <c r="L1059" s="280"/>
      <c r="M1059" s="280"/>
      <c r="N1059" s="280"/>
    </row>
    <row r="1060" spans="1:14">
      <c r="A1060" s="279" t="s">
        <v>3255</v>
      </c>
      <c r="B1060" s="280" t="s">
        <v>3187</v>
      </c>
      <c r="C1060" s="280">
        <v>13.2</v>
      </c>
      <c r="D1060" s="283">
        <v>59008</v>
      </c>
      <c r="E1060" s="280"/>
      <c r="G1060" s="280"/>
      <c r="H1060" s="280"/>
      <c r="I1060" s="280"/>
      <c r="J1060" s="280"/>
      <c r="K1060" s="280"/>
      <c r="L1060" s="280"/>
      <c r="M1060" s="280"/>
      <c r="N1060" s="280"/>
    </row>
    <row r="1061" spans="1:14">
      <c r="A1061" s="279" t="s">
        <v>3256</v>
      </c>
      <c r="B1061" s="280" t="s">
        <v>3187</v>
      </c>
      <c r="C1061" s="280">
        <v>11.8</v>
      </c>
      <c r="D1061" s="283">
        <v>82745</v>
      </c>
      <c r="E1061" s="280"/>
      <c r="G1061" s="280"/>
      <c r="H1061" s="280"/>
      <c r="I1061" s="280"/>
      <c r="J1061" s="280"/>
      <c r="K1061" s="280"/>
      <c r="L1061" s="280"/>
      <c r="M1061" s="280"/>
      <c r="N1061" s="280"/>
    </row>
    <row r="1062" spans="1:14">
      <c r="A1062" s="279" t="s">
        <v>3257</v>
      </c>
      <c r="B1062" s="280" t="s">
        <v>3187</v>
      </c>
      <c r="C1062" s="280" t="s">
        <v>609</v>
      </c>
      <c r="D1062" s="283" t="s">
        <v>609</v>
      </c>
      <c r="E1062" s="280"/>
      <c r="G1062" s="280"/>
      <c r="H1062" s="280"/>
      <c r="I1062" s="280"/>
      <c r="J1062" s="280"/>
      <c r="K1062" s="280"/>
      <c r="L1062" s="280"/>
      <c r="M1062" s="280"/>
      <c r="N1062" s="280"/>
    </row>
    <row r="1063" spans="1:14">
      <c r="A1063" s="279" t="s">
        <v>3258</v>
      </c>
      <c r="B1063" s="280" t="s">
        <v>3187</v>
      </c>
      <c r="C1063" s="280">
        <v>25</v>
      </c>
      <c r="D1063" s="283">
        <v>45608</v>
      </c>
      <c r="E1063" s="280"/>
      <c r="G1063" s="280"/>
      <c r="H1063" s="280"/>
      <c r="I1063" s="280"/>
      <c r="J1063" s="280"/>
      <c r="K1063" s="280"/>
      <c r="L1063" s="280"/>
      <c r="M1063" s="280"/>
      <c r="N1063" s="280"/>
    </row>
    <row r="1064" spans="1:14">
      <c r="A1064" s="279" t="s">
        <v>3259</v>
      </c>
      <c r="B1064" s="280" t="s">
        <v>3187</v>
      </c>
      <c r="C1064" s="280">
        <v>5.0999999999999996</v>
      </c>
      <c r="D1064" s="283">
        <v>97500</v>
      </c>
      <c r="E1064" s="280"/>
      <c r="G1064" s="280"/>
      <c r="H1064" s="280"/>
      <c r="I1064" s="280"/>
      <c r="J1064" s="280"/>
      <c r="K1064" s="280"/>
      <c r="L1064" s="280"/>
      <c r="M1064" s="280"/>
      <c r="N1064" s="280"/>
    </row>
    <row r="1065" spans="1:14">
      <c r="A1065" s="279" t="s">
        <v>3260</v>
      </c>
      <c r="B1065" s="280" t="s">
        <v>3187</v>
      </c>
      <c r="C1065" s="280">
        <v>8.4</v>
      </c>
      <c r="D1065" s="283">
        <v>60473</v>
      </c>
      <c r="E1065" s="280"/>
      <c r="G1065" s="280"/>
      <c r="H1065" s="280"/>
      <c r="I1065" s="280"/>
      <c r="J1065" s="280"/>
      <c r="K1065" s="280"/>
      <c r="L1065" s="280"/>
      <c r="M1065" s="280"/>
      <c r="N1065" s="280"/>
    </row>
    <row r="1066" spans="1:14">
      <c r="A1066" s="279" t="s">
        <v>3261</v>
      </c>
      <c r="B1066" s="280" t="s">
        <v>3187</v>
      </c>
      <c r="C1066" s="280">
        <v>4.5</v>
      </c>
      <c r="D1066" s="283">
        <v>59538</v>
      </c>
      <c r="E1066" s="280"/>
      <c r="G1066" s="280"/>
      <c r="H1066" s="280"/>
      <c r="I1066" s="280"/>
      <c r="J1066" s="280"/>
      <c r="K1066" s="280"/>
      <c r="L1066" s="280"/>
      <c r="M1066" s="280"/>
      <c r="N1066" s="280"/>
    </row>
    <row r="1067" spans="1:14">
      <c r="A1067" s="279" t="s">
        <v>3262</v>
      </c>
      <c r="B1067" s="280" t="s">
        <v>3187</v>
      </c>
      <c r="C1067" s="280">
        <v>8.3000000000000007</v>
      </c>
      <c r="D1067" s="283">
        <v>97566</v>
      </c>
      <c r="E1067" s="280"/>
      <c r="G1067" s="280"/>
      <c r="H1067" s="280"/>
      <c r="I1067" s="280"/>
      <c r="J1067" s="280"/>
      <c r="K1067" s="280"/>
      <c r="L1067" s="280"/>
      <c r="M1067" s="280"/>
      <c r="N1067" s="280"/>
    </row>
    <row r="1068" spans="1:14">
      <c r="A1068" s="279" t="s">
        <v>3263</v>
      </c>
      <c r="B1068" s="280" t="s">
        <v>3187</v>
      </c>
      <c r="C1068" s="280">
        <v>7.1</v>
      </c>
      <c r="D1068" s="283">
        <v>64960</v>
      </c>
      <c r="E1068" s="280"/>
      <c r="G1068" s="280"/>
      <c r="H1068" s="280"/>
      <c r="I1068" s="280"/>
      <c r="J1068" s="280"/>
      <c r="K1068" s="280"/>
      <c r="L1068" s="280"/>
      <c r="M1068" s="280"/>
      <c r="N1068" s="280"/>
    </row>
    <row r="1069" spans="1:14">
      <c r="A1069" s="279" t="s">
        <v>3264</v>
      </c>
      <c r="B1069" s="280" t="s">
        <v>3187</v>
      </c>
      <c r="C1069" s="280">
        <v>14.4</v>
      </c>
      <c r="D1069" s="283">
        <v>78206</v>
      </c>
      <c r="E1069" s="280"/>
      <c r="G1069" s="280"/>
      <c r="H1069" s="280"/>
      <c r="I1069" s="280"/>
      <c r="J1069" s="280"/>
      <c r="K1069" s="280"/>
      <c r="L1069" s="280"/>
      <c r="M1069" s="280"/>
      <c r="N1069" s="280"/>
    </row>
    <row r="1070" spans="1:14">
      <c r="A1070" s="279" t="s">
        <v>3265</v>
      </c>
      <c r="B1070" s="280" t="s">
        <v>3187</v>
      </c>
      <c r="C1070" s="280">
        <v>5.2</v>
      </c>
      <c r="D1070" s="283">
        <v>91605</v>
      </c>
      <c r="E1070" s="280"/>
      <c r="G1070" s="280"/>
      <c r="H1070" s="280"/>
      <c r="I1070" s="280"/>
      <c r="J1070" s="280"/>
      <c r="K1070" s="280"/>
      <c r="L1070" s="280"/>
      <c r="M1070" s="280"/>
      <c r="N1070" s="280"/>
    </row>
    <row r="1071" spans="1:14">
      <c r="A1071" s="279" t="s">
        <v>3266</v>
      </c>
      <c r="B1071" s="280" t="s">
        <v>3187</v>
      </c>
      <c r="C1071" s="280">
        <v>6</v>
      </c>
      <c r="D1071" s="283">
        <v>112564</v>
      </c>
      <c r="E1071" s="280"/>
      <c r="G1071" s="280"/>
      <c r="H1071" s="280"/>
      <c r="I1071" s="280"/>
      <c r="J1071" s="280"/>
      <c r="K1071" s="280"/>
      <c r="L1071" s="280"/>
      <c r="M1071" s="280"/>
      <c r="N1071" s="280"/>
    </row>
    <row r="1072" spans="1:14">
      <c r="A1072" s="279" t="s">
        <v>3267</v>
      </c>
      <c r="B1072" s="280" t="s">
        <v>3187</v>
      </c>
      <c r="C1072" s="280">
        <v>2.9</v>
      </c>
      <c r="D1072" s="283">
        <v>117486</v>
      </c>
      <c r="E1072" s="280"/>
      <c r="G1072" s="280"/>
      <c r="H1072" s="280"/>
      <c r="I1072" s="280"/>
      <c r="J1072" s="280"/>
      <c r="K1072" s="280"/>
      <c r="L1072" s="280"/>
      <c r="M1072" s="280"/>
      <c r="N1072" s="280"/>
    </row>
    <row r="1073" spans="1:14">
      <c r="A1073" s="279" t="s">
        <v>3268</v>
      </c>
      <c r="B1073" s="280" t="s">
        <v>3187</v>
      </c>
      <c r="C1073" s="280">
        <v>9.1999999999999993</v>
      </c>
      <c r="D1073" s="283">
        <v>106094</v>
      </c>
      <c r="E1073" s="280"/>
      <c r="G1073" s="280"/>
      <c r="H1073" s="280"/>
      <c r="I1073" s="280"/>
      <c r="J1073" s="280"/>
      <c r="K1073" s="280"/>
      <c r="L1073" s="280"/>
      <c r="M1073" s="280"/>
      <c r="N1073" s="280"/>
    </row>
    <row r="1074" spans="1:14">
      <c r="A1074" s="279" t="s">
        <v>3269</v>
      </c>
      <c r="B1074" s="280" t="s">
        <v>3187</v>
      </c>
      <c r="C1074" s="280">
        <v>1.1000000000000001</v>
      </c>
      <c r="D1074" s="283">
        <v>166875</v>
      </c>
      <c r="E1074" s="280"/>
      <c r="G1074" s="280"/>
      <c r="H1074" s="280"/>
      <c r="I1074" s="280"/>
      <c r="J1074" s="280"/>
      <c r="K1074" s="280"/>
      <c r="L1074" s="280"/>
      <c r="M1074" s="280"/>
      <c r="N1074" s="280"/>
    </row>
    <row r="1075" spans="1:14">
      <c r="A1075" s="279" t="s">
        <v>3270</v>
      </c>
      <c r="B1075" s="280" t="s">
        <v>3187</v>
      </c>
      <c r="C1075" s="280">
        <v>13.4</v>
      </c>
      <c r="D1075" s="283">
        <v>106250</v>
      </c>
      <c r="E1075" s="280"/>
      <c r="G1075" s="280"/>
      <c r="H1075" s="280"/>
      <c r="I1075" s="280"/>
      <c r="J1075" s="280"/>
      <c r="K1075" s="280"/>
      <c r="L1075" s="280"/>
      <c r="M1075" s="280"/>
      <c r="N1075" s="280"/>
    </row>
    <row r="1076" spans="1:14">
      <c r="A1076" s="279" t="s">
        <v>3271</v>
      </c>
      <c r="B1076" s="280" t="s">
        <v>3187</v>
      </c>
      <c r="C1076" s="280">
        <v>5.2</v>
      </c>
      <c r="D1076" s="283">
        <v>62827</v>
      </c>
      <c r="E1076" s="280"/>
      <c r="G1076" s="280"/>
      <c r="H1076" s="280"/>
      <c r="I1076" s="280"/>
      <c r="J1076" s="280"/>
      <c r="K1076" s="280"/>
      <c r="L1076" s="280"/>
      <c r="M1076" s="280"/>
      <c r="N1076" s="280"/>
    </row>
    <row r="1077" spans="1:14">
      <c r="A1077" s="279" t="s">
        <v>3272</v>
      </c>
      <c r="B1077" s="280" t="s">
        <v>3187</v>
      </c>
      <c r="C1077" s="280">
        <v>2.2999999999999998</v>
      </c>
      <c r="D1077" s="283">
        <v>107817</v>
      </c>
      <c r="E1077" s="280"/>
      <c r="G1077" s="280"/>
      <c r="H1077" s="280"/>
      <c r="I1077" s="280"/>
      <c r="J1077" s="280"/>
      <c r="K1077" s="280"/>
      <c r="L1077" s="280"/>
      <c r="M1077" s="280"/>
      <c r="N1077" s="280"/>
    </row>
    <row r="1078" spans="1:14">
      <c r="A1078" s="279" t="s">
        <v>3273</v>
      </c>
      <c r="B1078" s="280" t="s">
        <v>3187</v>
      </c>
      <c r="C1078" s="280">
        <v>0.9</v>
      </c>
      <c r="D1078" s="283">
        <v>153125</v>
      </c>
      <c r="E1078" s="280"/>
      <c r="G1078" s="280"/>
      <c r="H1078" s="280"/>
      <c r="I1078" s="280"/>
      <c r="J1078" s="280"/>
      <c r="K1078" s="280"/>
      <c r="L1078" s="280"/>
      <c r="M1078" s="280"/>
      <c r="N1078" s="280"/>
    </row>
    <row r="1079" spans="1:14">
      <c r="A1079" s="279" t="s">
        <v>3274</v>
      </c>
      <c r="B1079" s="280" t="s">
        <v>3187</v>
      </c>
      <c r="C1079" s="280">
        <v>6.2</v>
      </c>
      <c r="D1079" s="283">
        <v>109529</v>
      </c>
      <c r="E1079" s="280"/>
      <c r="G1079" s="280"/>
      <c r="H1079" s="280"/>
      <c r="I1079" s="280"/>
      <c r="J1079" s="280"/>
      <c r="K1079" s="280"/>
      <c r="L1079" s="280"/>
      <c r="M1079" s="280"/>
      <c r="N1079" s="280"/>
    </row>
    <row r="1080" spans="1:14">
      <c r="A1080" s="279" t="s">
        <v>3275</v>
      </c>
      <c r="B1080" s="280" t="s">
        <v>3187</v>
      </c>
      <c r="C1080" s="280">
        <v>5.5</v>
      </c>
      <c r="D1080" s="283">
        <v>129777</v>
      </c>
      <c r="E1080" s="280"/>
      <c r="G1080" s="280"/>
      <c r="H1080" s="280"/>
      <c r="I1080" s="280"/>
      <c r="J1080" s="280"/>
      <c r="K1080" s="280"/>
      <c r="L1080" s="280"/>
      <c r="M1080" s="280"/>
      <c r="N1080" s="280"/>
    </row>
    <row r="1081" spans="1:14">
      <c r="A1081" s="279" t="s">
        <v>3276</v>
      </c>
      <c r="B1081" s="280" t="s">
        <v>3187</v>
      </c>
      <c r="C1081" s="280">
        <v>4.3</v>
      </c>
      <c r="D1081" s="283">
        <v>146286</v>
      </c>
      <c r="E1081" s="280"/>
      <c r="G1081" s="280"/>
      <c r="H1081" s="280"/>
      <c r="I1081" s="280"/>
      <c r="J1081" s="280"/>
      <c r="K1081" s="280"/>
      <c r="L1081" s="280"/>
      <c r="M1081" s="280"/>
      <c r="N1081" s="280"/>
    </row>
    <row r="1082" spans="1:14">
      <c r="A1082" s="279" t="s">
        <v>3277</v>
      </c>
      <c r="B1082" s="280" t="s">
        <v>3187</v>
      </c>
      <c r="C1082" s="280">
        <v>1.3</v>
      </c>
      <c r="D1082" s="283">
        <v>105104</v>
      </c>
      <c r="E1082" s="280"/>
      <c r="G1082" s="280"/>
      <c r="H1082" s="280"/>
      <c r="I1082" s="280"/>
      <c r="J1082" s="280"/>
      <c r="K1082" s="280"/>
      <c r="L1082" s="280"/>
      <c r="M1082" s="280"/>
      <c r="N1082" s="280"/>
    </row>
    <row r="1083" spans="1:14">
      <c r="A1083" s="279" t="s">
        <v>3278</v>
      </c>
      <c r="B1083" s="280" t="s">
        <v>3187</v>
      </c>
      <c r="C1083" s="280">
        <v>2.4</v>
      </c>
      <c r="D1083" s="283">
        <v>219194</v>
      </c>
      <c r="E1083" s="280"/>
      <c r="G1083" s="280"/>
      <c r="H1083" s="280"/>
      <c r="I1083" s="280"/>
      <c r="J1083" s="280"/>
      <c r="K1083" s="280"/>
      <c r="L1083" s="280"/>
      <c r="M1083" s="280"/>
      <c r="N1083" s="280"/>
    </row>
    <row r="1084" spans="1:14">
      <c r="A1084" s="279" t="s">
        <v>3279</v>
      </c>
      <c r="B1084" s="280" t="s">
        <v>3187</v>
      </c>
      <c r="C1084" s="280">
        <v>0.2</v>
      </c>
      <c r="D1084" s="283">
        <v>186365</v>
      </c>
      <c r="E1084" s="280"/>
      <c r="G1084" s="280"/>
      <c r="H1084" s="280"/>
      <c r="I1084" s="280"/>
      <c r="J1084" s="280"/>
      <c r="K1084" s="280"/>
      <c r="L1084" s="280"/>
      <c r="M1084" s="280"/>
      <c r="N1084" s="280"/>
    </row>
    <row r="1085" spans="1:14">
      <c r="A1085" s="279" t="s">
        <v>3280</v>
      </c>
      <c r="B1085" s="280" t="s">
        <v>3187</v>
      </c>
      <c r="C1085" s="280">
        <v>4.7</v>
      </c>
      <c r="D1085" s="283">
        <v>153256</v>
      </c>
      <c r="E1085" s="280"/>
      <c r="G1085" s="280"/>
      <c r="H1085" s="280"/>
      <c r="I1085" s="280"/>
      <c r="J1085" s="280"/>
      <c r="K1085" s="280"/>
      <c r="L1085" s="280"/>
      <c r="M1085" s="280"/>
      <c r="N1085" s="280"/>
    </row>
    <row r="1086" spans="1:14">
      <c r="A1086" s="279" t="s">
        <v>3281</v>
      </c>
      <c r="B1086" s="280" t="s">
        <v>3187</v>
      </c>
      <c r="C1086" s="280">
        <v>5.6</v>
      </c>
      <c r="D1086" s="283">
        <v>139148</v>
      </c>
      <c r="E1086" s="280"/>
      <c r="G1086" s="280"/>
      <c r="H1086" s="280"/>
      <c r="I1086" s="280"/>
      <c r="J1086" s="280"/>
      <c r="K1086" s="280"/>
      <c r="L1086" s="280"/>
      <c r="M1086" s="280"/>
      <c r="N1086" s="280"/>
    </row>
    <row r="1087" spans="1:14">
      <c r="A1087" s="279" t="s">
        <v>3282</v>
      </c>
      <c r="B1087" s="280" t="s">
        <v>3187</v>
      </c>
      <c r="C1087" s="280">
        <v>5.4</v>
      </c>
      <c r="D1087" s="283">
        <v>131760</v>
      </c>
      <c r="E1087" s="280"/>
      <c r="G1087" s="280"/>
      <c r="H1087" s="280"/>
      <c r="I1087" s="280"/>
      <c r="J1087" s="280"/>
      <c r="K1087" s="280"/>
      <c r="L1087" s="280"/>
      <c r="M1087" s="280"/>
      <c r="N1087" s="280"/>
    </row>
    <row r="1088" spans="1:14">
      <c r="A1088" s="279" t="s">
        <v>3283</v>
      </c>
      <c r="B1088" s="280" t="s">
        <v>3187</v>
      </c>
      <c r="C1088" s="280">
        <v>3.9</v>
      </c>
      <c r="D1088" s="283">
        <v>77330</v>
      </c>
      <c r="E1088" s="280"/>
      <c r="G1088" s="280"/>
      <c r="H1088" s="280"/>
      <c r="I1088" s="280"/>
      <c r="J1088" s="280"/>
      <c r="K1088" s="280"/>
      <c r="L1088" s="280"/>
      <c r="M1088" s="280"/>
      <c r="N1088" s="280"/>
    </row>
    <row r="1089" spans="1:14">
      <c r="A1089" s="279" t="s">
        <v>3284</v>
      </c>
      <c r="B1089" s="280" t="s">
        <v>3187</v>
      </c>
      <c r="C1089" s="280">
        <v>1.5</v>
      </c>
      <c r="D1089" s="283">
        <v>110841</v>
      </c>
      <c r="E1089" s="280"/>
      <c r="G1089" s="280"/>
      <c r="H1089" s="280"/>
      <c r="I1089" s="280"/>
      <c r="J1089" s="280"/>
      <c r="K1089" s="280"/>
      <c r="L1089" s="280"/>
      <c r="M1089" s="280"/>
      <c r="N1089" s="280"/>
    </row>
    <row r="1090" spans="1:14">
      <c r="A1090" s="279" t="s">
        <v>3285</v>
      </c>
      <c r="B1090" s="280" t="s">
        <v>3187</v>
      </c>
      <c r="C1090" s="280">
        <v>8.1999999999999993</v>
      </c>
      <c r="D1090" s="283">
        <v>124375</v>
      </c>
      <c r="E1090" s="280"/>
      <c r="G1090" s="280"/>
      <c r="H1090" s="280"/>
      <c r="I1090" s="280"/>
      <c r="J1090" s="280"/>
      <c r="K1090" s="280"/>
      <c r="L1090" s="280"/>
      <c r="M1090" s="280"/>
      <c r="N1090" s="280"/>
    </row>
    <row r="1091" spans="1:14">
      <c r="A1091" s="279" t="s">
        <v>3286</v>
      </c>
      <c r="B1091" s="280" t="s">
        <v>3187</v>
      </c>
      <c r="C1091" s="280">
        <v>1.4</v>
      </c>
      <c r="D1091" s="283">
        <v>143477</v>
      </c>
      <c r="E1091" s="280"/>
      <c r="G1091" s="280"/>
      <c r="H1091" s="280"/>
      <c r="I1091" s="280"/>
      <c r="J1091" s="280"/>
      <c r="K1091" s="280"/>
      <c r="L1091" s="280"/>
      <c r="M1091" s="280"/>
      <c r="N1091" s="280"/>
    </row>
    <row r="1092" spans="1:14">
      <c r="A1092" s="279" t="s">
        <v>3287</v>
      </c>
      <c r="B1092" s="280" t="s">
        <v>3187</v>
      </c>
      <c r="C1092" s="280">
        <v>1.8</v>
      </c>
      <c r="D1092" s="283">
        <v>134326</v>
      </c>
      <c r="E1092" s="280"/>
      <c r="G1092" s="280"/>
      <c r="H1092" s="280"/>
      <c r="I1092" s="280"/>
      <c r="J1092" s="280"/>
      <c r="K1092" s="280"/>
      <c r="L1092" s="280"/>
      <c r="M1092" s="280"/>
      <c r="N1092" s="280"/>
    </row>
    <row r="1093" spans="1:14">
      <c r="A1093" s="279" t="s">
        <v>3288</v>
      </c>
      <c r="B1093" s="280" t="s">
        <v>3187</v>
      </c>
      <c r="C1093" s="280">
        <v>1.7</v>
      </c>
      <c r="D1093" s="283">
        <v>158382</v>
      </c>
      <c r="E1093" s="280"/>
      <c r="G1093" s="280"/>
      <c r="H1093" s="280"/>
      <c r="I1093" s="280"/>
      <c r="J1093" s="280"/>
      <c r="K1093" s="280"/>
      <c r="L1093" s="280"/>
      <c r="M1093" s="280"/>
      <c r="N1093" s="280"/>
    </row>
    <row r="1094" spans="1:14">
      <c r="A1094" s="279" t="s">
        <v>3289</v>
      </c>
      <c r="B1094" s="280" t="s">
        <v>3187</v>
      </c>
      <c r="C1094" s="280">
        <v>12.7</v>
      </c>
      <c r="D1094" s="283">
        <v>158788</v>
      </c>
      <c r="E1094" s="280"/>
      <c r="G1094" s="280"/>
      <c r="H1094" s="280"/>
      <c r="I1094" s="280"/>
      <c r="J1094" s="280"/>
      <c r="K1094" s="280"/>
      <c r="L1094" s="280"/>
      <c r="M1094" s="280"/>
      <c r="N1094" s="280"/>
    </row>
    <row r="1095" spans="1:14">
      <c r="A1095" s="279" t="s">
        <v>3290</v>
      </c>
      <c r="B1095" s="280" t="s">
        <v>3187</v>
      </c>
      <c r="C1095" s="280">
        <v>4.3</v>
      </c>
      <c r="D1095" s="283">
        <v>158906</v>
      </c>
      <c r="E1095" s="280"/>
      <c r="G1095" s="280"/>
      <c r="H1095" s="280"/>
      <c r="I1095" s="280"/>
      <c r="J1095" s="280"/>
      <c r="K1095" s="280"/>
      <c r="L1095" s="280"/>
      <c r="M1095" s="280"/>
      <c r="N1095" s="280"/>
    </row>
    <row r="1096" spans="1:14">
      <c r="A1096" s="279" t="s">
        <v>3291</v>
      </c>
      <c r="B1096" s="280" t="s">
        <v>3187</v>
      </c>
      <c r="C1096" s="280">
        <v>18.3</v>
      </c>
      <c r="D1096" s="283">
        <v>97451</v>
      </c>
      <c r="E1096" s="280"/>
      <c r="G1096" s="280"/>
      <c r="H1096" s="280"/>
      <c r="I1096" s="280"/>
      <c r="J1096" s="280"/>
      <c r="K1096" s="280"/>
      <c r="L1096" s="280"/>
      <c r="M1096" s="280"/>
      <c r="N1096" s="280"/>
    </row>
    <row r="1097" spans="1:14">
      <c r="A1097" s="279" t="s">
        <v>3292</v>
      </c>
      <c r="B1097" s="280" t="s">
        <v>3187</v>
      </c>
      <c r="C1097" s="280">
        <v>1.2</v>
      </c>
      <c r="D1097" s="283">
        <v>129347</v>
      </c>
      <c r="E1097" s="280"/>
      <c r="G1097" s="280"/>
      <c r="H1097" s="280"/>
      <c r="I1097" s="280"/>
      <c r="J1097" s="280"/>
      <c r="K1097" s="280"/>
      <c r="L1097" s="280"/>
      <c r="M1097" s="280"/>
      <c r="N1097" s="280"/>
    </row>
    <row r="1098" spans="1:14">
      <c r="A1098" s="279" t="s">
        <v>3293</v>
      </c>
      <c r="B1098" s="280" t="s">
        <v>3187</v>
      </c>
      <c r="C1098" s="280">
        <v>1.6</v>
      </c>
      <c r="D1098" s="283">
        <v>156856</v>
      </c>
      <c r="E1098" s="280"/>
      <c r="G1098" s="280"/>
      <c r="H1098" s="280"/>
      <c r="I1098" s="280"/>
      <c r="J1098" s="280"/>
      <c r="K1098" s="280"/>
      <c r="L1098" s="280"/>
      <c r="M1098" s="280"/>
      <c r="N1098" s="280"/>
    </row>
    <row r="1099" spans="1:14">
      <c r="A1099" s="279" t="s">
        <v>3294</v>
      </c>
      <c r="B1099" s="280" t="s">
        <v>3187</v>
      </c>
      <c r="C1099" s="280">
        <v>0.1</v>
      </c>
      <c r="D1099" s="283">
        <v>173759</v>
      </c>
      <c r="E1099" s="280"/>
      <c r="G1099" s="280"/>
      <c r="H1099" s="280"/>
      <c r="I1099" s="280"/>
      <c r="J1099" s="280"/>
      <c r="K1099" s="280"/>
      <c r="L1099" s="280"/>
      <c r="M1099" s="280"/>
      <c r="N1099" s="280"/>
    </row>
    <row r="1100" spans="1:14">
      <c r="A1100" s="279" t="s">
        <v>3295</v>
      </c>
      <c r="B1100" s="280" t="s">
        <v>3187</v>
      </c>
      <c r="C1100" s="280">
        <v>1.3</v>
      </c>
      <c r="D1100" s="283">
        <v>209040</v>
      </c>
      <c r="E1100" s="280"/>
      <c r="G1100" s="280"/>
      <c r="H1100" s="280"/>
      <c r="I1100" s="280"/>
      <c r="J1100" s="280"/>
      <c r="K1100" s="280"/>
      <c r="L1100" s="280"/>
      <c r="M1100" s="280"/>
      <c r="N1100" s="280"/>
    </row>
    <row r="1101" spans="1:14">
      <c r="A1101" s="279" t="s">
        <v>3296</v>
      </c>
      <c r="B1101" s="280" t="s">
        <v>3187</v>
      </c>
      <c r="C1101" s="280">
        <v>2.4</v>
      </c>
      <c r="D1101" s="283">
        <v>148015</v>
      </c>
      <c r="E1101" s="280"/>
      <c r="G1101" s="280"/>
      <c r="H1101" s="280"/>
      <c r="I1101" s="280"/>
      <c r="J1101" s="280"/>
      <c r="K1101" s="280"/>
      <c r="L1101" s="280"/>
      <c r="M1101" s="280"/>
      <c r="N1101" s="280"/>
    </row>
    <row r="1102" spans="1:14">
      <c r="A1102" s="279" t="s">
        <v>3297</v>
      </c>
      <c r="B1102" s="280" t="s">
        <v>3187</v>
      </c>
      <c r="C1102" s="280">
        <v>7.4</v>
      </c>
      <c r="D1102" s="283">
        <v>216571</v>
      </c>
      <c r="E1102" s="280"/>
      <c r="G1102" s="280"/>
      <c r="H1102" s="280"/>
      <c r="I1102" s="280"/>
      <c r="J1102" s="280"/>
      <c r="K1102" s="280"/>
      <c r="L1102" s="280"/>
      <c r="M1102" s="280"/>
      <c r="N1102" s="280"/>
    </row>
    <row r="1103" spans="1:14">
      <c r="A1103" s="279" t="s">
        <v>3298</v>
      </c>
      <c r="B1103" s="280" t="s">
        <v>3187</v>
      </c>
      <c r="C1103" s="280">
        <v>0.3</v>
      </c>
      <c r="D1103" s="283">
        <v>149313</v>
      </c>
      <c r="E1103" s="280"/>
      <c r="G1103" s="280"/>
      <c r="H1103" s="280"/>
      <c r="I1103" s="280"/>
      <c r="J1103" s="280"/>
      <c r="K1103" s="280"/>
      <c r="L1103" s="280"/>
      <c r="M1103" s="280"/>
      <c r="N1103" s="280"/>
    </row>
    <row r="1104" spans="1:14">
      <c r="A1104" s="279" t="s">
        <v>3299</v>
      </c>
      <c r="B1104" s="280" t="s">
        <v>3187</v>
      </c>
      <c r="C1104" s="280">
        <v>13.4</v>
      </c>
      <c r="D1104" s="283">
        <v>106333</v>
      </c>
      <c r="E1104" s="280"/>
      <c r="G1104" s="280"/>
      <c r="H1104" s="280"/>
      <c r="I1104" s="280"/>
      <c r="J1104" s="280"/>
      <c r="K1104" s="280"/>
      <c r="L1104" s="280"/>
      <c r="M1104" s="280"/>
      <c r="N1104" s="280"/>
    </row>
    <row r="1105" spans="1:14">
      <c r="A1105" s="279" t="s">
        <v>3300</v>
      </c>
      <c r="B1105" s="280" t="s">
        <v>3187</v>
      </c>
      <c r="C1105" s="280">
        <v>4.5</v>
      </c>
      <c r="D1105" s="283">
        <v>147850</v>
      </c>
      <c r="E1105" s="280"/>
      <c r="G1105" s="280"/>
      <c r="H1105" s="280"/>
      <c r="I1105" s="280"/>
      <c r="J1105" s="280"/>
      <c r="K1105" s="280"/>
      <c r="L1105" s="280"/>
      <c r="M1105" s="280"/>
      <c r="N1105" s="280"/>
    </row>
    <row r="1106" spans="1:14">
      <c r="A1106" s="279" t="s">
        <v>3301</v>
      </c>
      <c r="B1106" s="280" t="s">
        <v>3187</v>
      </c>
      <c r="C1106" s="280">
        <v>12.2</v>
      </c>
      <c r="D1106" s="283">
        <v>80603</v>
      </c>
      <c r="E1106" s="280"/>
      <c r="G1106" s="280"/>
      <c r="H1106" s="280"/>
      <c r="I1106" s="280"/>
      <c r="J1106" s="280"/>
      <c r="K1106" s="280"/>
      <c r="L1106" s="280"/>
      <c r="M1106" s="280"/>
      <c r="N1106" s="280"/>
    </row>
    <row r="1107" spans="1:14">
      <c r="A1107" s="279" t="s">
        <v>3302</v>
      </c>
      <c r="B1107" s="280" t="s">
        <v>3187</v>
      </c>
      <c r="C1107" s="280">
        <v>0</v>
      </c>
      <c r="D1107" s="283">
        <v>101486</v>
      </c>
      <c r="E1107" s="280"/>
      <c r="G1107" s="280"/>
      <c r="H1107" s="280"/>
      <c r="I1107" s="280"/>
      <c r="J1107" s="280"/>
      <c r="K1107" s="280"/>
      <c r="L1107" s="280"/>
      <c r="M1107" s="280"/>
      <c r="N1107" s="280"/>
    </row>
    <row r="1108" spans="1:14">
      <c r="A1108" s="279" t="s">
        <v>3303</v>
      </c>
      <c r="B1108" s="280" t="s">
        <v>3187</v>
      </c>
      <c r="C1108" s="280">
        <v>2.4</v>
      </c>
      <c r="D1108" s="283">
        <v>137019</v>
      </c>
      <c r="E1108" s="280"/>
      <c r="G1108" s="280"/>
      <c r="H1108" s="280"/>
      <c r="I1108" s="280"/>
      <c r="J1108" s="280"/>
      <c r="K1108" s="280"/>
      <c r="L1108" s="280"/>
      <c r="M1108" s="280"/>
      <c r="N1108" s="280"/>
    </row>
    <row r="1109" spans="1:14">
      <c r="A1109" s="279" t="s">
        <v>3304</v>
      </c>
      <c r="B1109" s="280" t="s">
        <v>3187</v>
      </c>
      <c r="C1109" s="280">
        <v>6.6</v>
      </c>
      <c r="D1109" s="283">
        <v>123167</v>
      </c>
      <c r="E1109" s="280"/>
      <c r="G1109" s="280"/>
      <c r="H1109" s="280"/>
      <c r="I1109" s="280"/>
      <c r="J1109" s="280"/>
      <c r="K1109" s="280"/>
      <c r="L1109" s="280"/>
      <c r="M1109" s="280"/>
      <c r="N1109" s="280"/>
    </row>
    <row r="1110" spans="1:14">
      <c r="A1110" s="279" t="s">
        <v>3305</v>
      </c>
      <c r="B1110" s="280" t="s">
        <v>3187</v>
      </c>
      <c r="C1110" s="280">
        <v>1.4</v>
      </c>
      <c r="D1110" s="283">
        <v>91531</v>
      </c>
      <c r="E1110" s="280"/>
      <c r="G1110" s="280"/>
      <c r="H1110" s="280"/>
      <c r="I1110" s="280"/>
      <c r="J1110" s="280"/>
      <c r="K1110" s="280"/>
      <c r="L1110" s="280"/>
      <c r="M1110" s="280"/>
      <c r="N1110" s="280"/>
    </row>
    <row r="1111" spans="1:14">
      <c r="A1111" s="279" t="s">
        <v>3306</v>
      </c>
      <c r="B1111" s="280" t="s">
        <v>3187</v>
      </c>
      <c r="C1111" s="280">
        <v>7.1</v>
      </c>
      <c r="D1111" s="283">
        <v>89625</v>
      </c>
      <c r="E1111" s="280"/>
      <c r="G1111" s="280"/>
      <c r="H1111" s="280"/>
      <c r="I1111" s="280"/>
      <c r="J1111" s="280"/>
      <c r="K1111" s="280"/>
      <c r="L1111" s="280"/>
      <c r="M1111" s="280"/>
      <c r="N1111" s="280"/>
    </row>
    <row r="1112" spans="1:14">
      <c r="A1112" s="279" t="s">
        <v>3307</v>
      </c>
      <c r="B1112" s="280" t="s">
        <v>3187</v>
      </c>
      <c r="C1112" s="280">
        <v>4.2</v>
      </c>
      <c r="D1112" s="283">
        <v>98106</v>
      </c>
      <c r="E1112" s="280"/>
      <c r="G1112" s="280"/>
      <c r="H1112" s="280"/>
      <c r="I1112" s="280"/>
      <c r="J1112" s="280"/>
      <c r="K1112" s="280"/>
      <c r="L1112" s="280"/>
      <c r="M1112" s="280"/>
      <c r="N1112" s="280"/>
    </row>
    <row r="1113" spans="1:14">
      <c r="A1113" s="279" t="s">
        <v>3308</v>
      </c>
      <c r="B1113" s="280" t="s">
        <v>3187</v>
      </c>
      <c r="C1113" s="280">
        <v>5.5</v>
      </c>
      <c r="D1113" s="283">
        <v>114671</v>
      </c>
      <c r="E1113" s="280"/>
      <c r="G1113" s="280"/>
      <c r="H1113" s="280"/>
      <c r="I1113" s="280"/>
      <c r="J1113" s="280"/>
      <c r="K1113" s="280"/>
      <c r="L1113" s="280"/>
      <c r="M1113" s="280"/>
      <c r="N1113" s="280"/>
    </row>
    <row r="1114" spans="1:14">
      <c r="A1114" s="279" t="s">
        <v>3309</v>
      </c>
      <c r="B1114" s="280" t="s">
        <v>3187</v>
      </c>
      <c r="C1114" s="280">
        <v>3.6</v>
      </c>
      <c r="D1114" s="283">
        <v>135648</v>
      </c>
      <c r="E1114" s="280"/>
      <c r="G1114" s="280"/>
      <c r="H1114" s="280"/>
      <c r="I1114" s="280"/>
      <c r="J1114" s="280"/>
      <c r="K1114" s="280"/>
      <c r="L1114" s="280"/>
      <c r="M1114" s="280"/>
      <c r="N1114" s="280"/>
    </row>
    <row r="1115" spans="1:14">
      <c r="A1115" s="279" t="s">
        <v>3310</v>
      </c>
      <c r="B1115" s="280" t="s">
        <v>3187</v>
      </c>
      <c r="C1115" s="280">
        <v>13.1</v>
      </c>
      <c r="D1115" s="283">
        <v>76683</v>
      </c>
      <c r="E1115" s="280"/>
      <c r="G1115" s="280"/>
      <c r="H1115" s="280"/>
      <c r="I1115" s="280"/>
      <c r="J1115" s="280"/>
      <c r="K1115" s="280"/>
      <c r="L1115" s="280"/>
      <c r="M1115" s="280"/>
      <c r="N1115" s="280"/>
    </row>
    <row r="1116" spans="1:14">
      <c r="A1116" s="279" t="s">
        <v>3311</v>
      </c>
      <c r="B1116" s="280" t="s">
        <v>3187</v>
      </c>
      <c r="C1116" s="280">
        <v>26.1</v>
      </c>
      <c r="D1116" s="283">
        <v>50457</v>
      </c>
      <c r="E1116" s="280"/>
      <c r="G1116" s="280"/>
      <c r="H1116" s="280"/>
      <c r="I1116" s="280"/>
      <c r="J1116" s="280"/>
      <c r="K1116" s="280"/>
      <c r="L1116" s="280"/>
      <c r="M1116" s="280"/>
      <c r="N1116" s="280"/>
    </row>
    <row r="1117" spans="1:14">
      <c r="A1117" s="279" t="s">
        <v>3312</v>
      </c>
      <c r="B1117" s="280" t="s">
        <v>3187</v>
      </c>
      <c r="C1117" s="280">
        <v>7.3</v>
      </c>
      <c r="D1117" s="283">
        <v>89978</v>
      </c>
      <c r="E1117" s="280"/>
      <c r="G1117" s="280"/>
      <c r="H1117" s="280"/>
      <c r="I1117" s="280"/>
      <c r="J1117" s="280"/>
      <c r="K1117" s="280"/>
      <c r="L1117" s="280"/>
      <c r="M1117" s="280"/>
      <c r="N1117" s="280"/>
    </row>
    <row r="1118" spans="1:14">
      <c r="A1118" s="279" t="s">
        <v>3313</v>
      </c>
      <c r="B1118" s="280" t="s">
        <v>3187</v>
      </c>
      <c r="C1118" s="280">
        <v>2.2999999999999998</v>
      </c>
      <c r="D1118" s="283">
        <v>146875</v>
      </c>
      <c r="E1118" s="280"/>
      <c r="G1118" s="280"/>
      <c r="H1118" s="280"/>
      <c r="I1118" s="280"/>
      <c r="J1118" s="280"/>
      <c r="K1118" s="280"/>
      <c r="L1118" s="280"/>
      <c r="M1118" s="280"/>
      <c r="N1118" s="280"/>
    </row>
    <row r="1119" spans="1:14">
      <c r="A1119" s="279" t="s">
        <v>3314</v>
      </c>
      <c r="B1119" s="280" t="s">
        <v>3187</v>
      </c>
      <c r="C1119" s="280">
        <v>16</v>
      </c>
      <c r="D1119" s="283">
        <v>73026</v>
      </c>
      <c r="E1119" s="280"/>
      <c r="G1119" s="280"/>
      <c r="H1119" s="280"/>
      <c r="I1119" s="280"/>
      <c r="J1119" s="280"/>
      <c r="K1119" s="280"/>
      <c r="L1119" s="280"/>
      <c r="M1119" s="280"/>
      <c r="N1119" s="280"/>
    </row>
    <row r="1120" spans="1:14">
      <c r="A1120" s="279" t="s">
        <v>3315</v>
      </c>
      <c r="B1120" s="280" t="s">
        <v>3187</v>
      </c>
      <c r="C1120" s="280">
        <v>1.4</v>
      </c>
      <c r="D1120" s="283">
        <v>101815</v>
      </c>
      <c r="E1120" s="280"/>
      <c r="G1120" s="280"/>
      <c r="H1120" s="280"/>
      <c r="I1120" s="280"/>
      <c r="J1120" s="280"/>
      <c r="K1120" s="280"/>
      <c r="L1120" s="280"/>
      <c r="M1120" s="280"/>
      <c r="N1120" s="280"/>
    </row>
    <row r="1121" spans="1:14">
      <c r="A1121" s="279" t="s">
        <v>3316</v>
      </c>
      <c r="B1121" s="280" t="s">
        <v>3187</v>
      </c>
      <c r="C1121" s="280">
        <v>3.8</v>
      </c>
      <c r="D1121" s="283">
        <v>79771</v>
      </c>
      <c r="E1121" s="280"/>
      <c r="G1121" s="280"/>
      <c r="H1121" s="280"/>
      <c r="I1121" s="280"/>
      <c r="J1121" s="280"/>
      <c r="K1121" s="280"/>
      <c r="L1121" s="280"/>
      <c r="M1121" s="280"/>
      <c r="N1121" s="280"/>
    </row>
    <row r="1122" spans="1:14">
      <c r="A1122" s="279" t="s">
        <v>3317</v>
      </c>
      <c r="B1122" s="280" t="s">
        <v>3187</v>
      </c>
      <c r="C1122" s="280">
        <v>13.2</v>
      </c>
      <c r="D1122" s="283">
        <v>64183</v>
      </c>
      <c r="E1122" s="280"/>
      <c r="G1122" s="280"/>
      <c r="H1122" s="280"/>
      <c r="I1122" s="280"/>
      <c r="J1122" s="280"/>
      <c r="K1122" s="280"/>
      <c r="L1122" s="280"/>
      <c r="M1122" s="280"/>
      <c r="N1122" s="280"/>
    </row>
    <row r="1123" spans="1:14">
      <c r="A1123" s="279" t="s">
        <v>3318</v>
      </c>
      <c r="B1123" s="280" t="s">
        <v>3187</v>
      </c>
      <c r="C1123" s="280">
        <v>5.2</v>
      </c>
      <c r="D1123" s="283">
        <v>127198</v>
      </c>
      <c r="E1123" s="280"/>
      <c r="G1123" s="280"/>
      <c r="H1123" s="280"/>
      <c r="I1123" s="280"/>
      <c r="J1123" s="280"/>
      <c r="K1123" s="280"/>
      <c r="L1123" s="280"/>
      <c r="M1123" s="280"/>
      <c r="N1123" s="280"/>
    </row>
    <row r="1124" spans="1:14">
      <c r="A1124" s="279" t="s">
        <v>3319</v>
      </c>
      <c r="B1124" s="280" t="s">
        <v>3187</v>
      </c>
      <c r="C1124" s="280">
        <v>5.0999999999999996</v>
      </c>
      <c r="D1124" s="283">
        <v>114531</v>
      </c>
      <c r="E1124" s="280"/>
      <c r="G1124" s="280"/>
      <c r="H1124" s="280"/>
      <c r="I1124" s="280"/>
      <c r="J1124" s="280"/>
      <c r="K1124" s="280"/>
      <c r="L1124" s="280"/>
      <c r="M1124" s="280"/>
      <c r="N1124" s="280"/>
    </row>
    <row r="1125" spans="1:14">
      <c r="A1125" s="279" t="s">
        <v>3320</v>
      </c>
      <c r="B1125" s="280" t="s">
        <v>3187</v>
      </c>
      <c r="C1125" s="280">
        <v>1.2</v>
      </c>
      <c r="D1125" s="283">
        <v>123409</v>
      </c>
      <c r="E1125" s="280"/>
      <c r="G1125" s="280"/>
      <c r="H1125" s="280"/>
      <c r="I1125" s="280"/>
      <c r="J1125" s="280"/>
      <c r="K1125" s="280"/>
      <c r="L1125" s="280"/>
      <c r="M1125" s="280"/>
      <c r="N1125" s="280"/>
    </row>
    <row r="1126" spans="1:14">
      <c r="A1126" s="279" t="s">
        <v>3321</v>
      </c>
      <c r="B1126" s="280" t="s">
        <v>3187</v>
      </c>
      <c r="C1126" s="280">
        <v>9.6</v>
      </c>
      <c r="D1126" s="283">
        <v>106050</v>
      </c>
      <c r="E1126" s="280"/>
      <c r="G1126" s="280"/>
      <c r="H1126" s="280"/>
      <c r="I1126" s="280"/>
      <c r="J1126" s="280"/>
      <c r="K1126" s="280"/>
      <c r="L1126" s="280"/>
      <c r="M1126" s="280"/>
      <c r="N1126" s="280"/>
    </row>
    <row r="1127" spans="1:14">
      <c r="A1127" s="279" t="s">
        <v>3322</v>
      </c>
      <c r="B1127" s="280" t="s">
        <v>3187</v>
      </c>
      <c r="C1127" s="280">
        <v>6</v>
      </c>
      <c r="D1127" s="283">
        <v>96671</v>
      </c>
      <c r="E1127" s="280"/>
      <c r="G1127" s="280"/>
      <c r="H1127" s="280"/>
      <c r="I1127" s="280"/>
      <c r="J1127" s="280"/>
      <c r="K1127" s="280"/>
      <c r="L1127" s="280"/>
      <c r="M1127" s="280"/>
      <c r="N1127" s="280"/>
    </row>
    <row r="1128" spans="1:14">
      <c r="A1128" s="279" t="s">
        <v>3323</v>
      </c>
      <c r="B1128" s="280" t="s">
        <v>3187</v>
      </c>
      <c r="C1128" s="280">
        <v>1.9</v>
      </c>
      <c r="D1128" s="283">
        <v>114039</v>
      </c>
      <c r="E1128" s="280"/>
      <c r="G1128" s="280"/>
      <c r="H1128" s="280"/>
      <c r="I1128" s="280"/>
      <c r="J1128" s="280"/>
      <c r="K1128" s="280"/>
      <c r="L1128" s="280"/>
      <c r="M1128" s="280"/>
      <c r="N1128" s="280"/>
    </row>
    <row r="1129" spans="1:14">
      <c r="A1129" s="279" t="s">
        <v>3324</v>
      </c>
      <c r="B1129" s="280" t="s">
        <v>3187</v>
      </c>
      <c r="C1129" s="280">
        <v>11.8</v>
      </c>
      <c r="D1129" s="283">
        <v>93000</v>
      </c>
      <c r="E1129" s="280"/>
      <c r="G1129" s="280"/>
      <c r="H1129" s="280"/>
      <c r="I1129" s="280"/>
      <c r="J1129" s="280"/>
      <c r="K1129" s="280"/>
      <c r="L1129" s="280"/>
      <c r="M1129" s="280"/>
      <c r="N1129" s="280"/>
    </row>
    <row r="1130" spans="1:14">
      <c r="A1130" s="279" t="s">
        <v>3325</v>
      </c>
      <c r="B1130" s="280" t="s">
        <v>3187</v>
      </c>
      <c r="C1130" s="280">
        <v>11.7</v>
      </c>
      <c r="D1130" s="283">
        <v>75573</v>
      </c>
      <c r="E1130" s="280"/>
      <c r="G1130" s="280"/>
      <c r="H1130" s="280"/>
      <c r="I1130" s="280"/>
      <c r="J1130" s="280"/>
      <c r="K1130" s="280"/>
      <c r="L1130" s="280"/>
      <c r="M1130" s="280"/>
      <c r="N1130" s="280"/>
    </row>
    <row r="1131" spans="1:14">
      <c r="A1131" s="279" t="s">
        <v>3326</v>
      </c>
      <c r="B1131" s="280" t="s">
        <v>3187</v>
      </c>
      <c r="C1131" s="280">
        <v>3.3</v>
      </c>
      <c r="D1131" s="283">
        <v>125000</v>
      </c>
      <c r="E1131" s="280"/>
      <c r="G1131" s="280"/>
      <c r="H1131" s="280"/>
      <c r="I1131" s="280"/>
      <c r="J1131" s="280"/>
      <c r="K1131" s="280"/>
      <c r="L1131" s="280"/>
      <c r="M1131" s="280"/>
      <c r="N1131" s="280"/>
    </row>
    <row r="1132" spans="1:14">
      <c r="A1132" s="279" t="s">
        <v>3327</v>
      </c>
      <c r="B1132" s="280" t="s">
        <v>3187</v>
      </c>
      <c r="C1132" s="280">
        <v>4.4000000000000004</v>
      </c>
      <c r="D1132" s="283">
        <v>90598</v>
      </c>
      <c r="E1132" s="280"/>
      <c r="G1132" s="280"/>
      <c r="H1132" s="280"/>
      <c r="I1132" s="280"/>
      <c r="J1132" s="280"/>
      <c r="K1132" s="280"/>
      <c r="L1132" s="280"/>
      <c r="M1132" s="280"/>
      <c r="N1132" s="280"/>
    </row>
    <row r="1133" spans="1:14">
      <c r="A1133" s="279" t="s">
        <v>3328</v>
      </c>
      <c r="B1133" s="280" t="s">
        <v>3187</v>
      </c>
      <c r="C1133" s="280">
        <v>11.3</v>
      </c>
      <c r="D1133" s="283">
        <v>84387</v>
      </c>
      <c r="E1133" s="280"/>
      <c r="G1133" s="280"/>
      <c r="H1133" s="280"/>
      <c r="I1133" s="280"/>
      <c r="J1133" s="280"/>
      <c r="K1133" s="280"/>
      <c r="L1133" s="280"/>
      <c r="M1133" s="280"/>
      <c r="N1133" s="280"/>
    </row>
    <row r="1134" spans="1:14">
      <c r="A1134" s="279" t="s">
        <v>3329</v>
      </c>
      <c r="B1134" s="280" t="s">
        <v>3187</v>
      </c>
      <c r="C1134" s="280">
        <v>2.2000000000000002</v>
      </c>
      <c r="D1134" s="283">
        <v>112139</v>
      </c>
      <c r="E1134" s="280"/>
      <c r="G1134" s="280"/>
      <c r="H1134" s="280"/>
      <c r="I1134" s="280"/>
      <c r="J1134" s="280"/>
      <c r="K1134" s="280"/>
      <c r="L1134" s="280"/>
      <c r="M1134" s="280"/>
      <c r="N1134" s="280"/>
    </row>
    <row r="1135" spans="1:14">
      <c r="A1135" s="279" t="s">
        <v>3330</v>
      </c>
      <c r="B1135" s="280" t="s">
        <v>3187</v>
      </c>
      <c r="C1135" s="280">
        <v>3</v>
      </c>
      <c r="D1135" s="283">
        <v>167683</v>
      </c>
      <c r="E1135" s="280"/>
      <c r="G1135" s="280"/>
      <c r="H1135" s="280"/>
      <c r="I1135" s="280"/>
      <c r="J1135" s="280"/>
      <c r="K1135" s="280"/>
      <c r="L1135" s="280"/>
      <c r="M1135" s="280"/>
      <c r="N1135" s="280"/>
    </row>
    <row r="1136" spans="1:14">
      <c r="A1136" s="279" t="s">
        <v>3331</v>
      </c>
      <c r="B1136" s="280" t="s">
        <v>3187</v>
      </c>
      <c r="C1136" s="280">
        <v>1.1000000000000001</v>
      </c>
      <c r="D1136" s="283">
        <v>138904</v>
      </c>
      <c r="E1136" s="280"/>
      <c r="G1136" s="280"/>
      <c r="H1136" s="280"/>
      <c r="I1136" s="280"/>
      <c r="J1136" s="280"/>
      <c r="K1136" s="280"/>
      <c r="L1136" s="280"/>
      <c r="M1136" s="280"/>
      <c r="N1136" s="280"/>
    </row>
    <row r="1137" spans="1:14">
      <c r="A1137" s="279" t="s">
        <v>3332</v>
      </c>
      <c r="B1137" s="280" t="s">
        <v>3187</v>
      </c>
      <c r="C1137" s="280">
        <v>2.1</v>
      </c>
      <c r="D1137" s="283">
        <v>148500</v>
      </c>
      <c r="E1137" s="280"/>
      <c r="G1137" s="280"/>
      <c r="H1137" s="280"/>
      <c r="I1137" s="280"/>
      <c r="J1137" s="280"/>
      <c r="K1137" s="280"/>
      <c r="L1137" s="280"/>
      <c r="M1137" s="280"/>
      <c r="N1137" s="280"/>
    </row>
    <row r="1138" spans="1:14">
      <c r="A1138" s="279" t="s">
        <v>3333</v>
      </c>
      <c r="B1138" s="280" t="s">
        <v>3187</v>
      </c>
      <c r="C1138" s="280">
        <v>12.7</v>
      </c>
      <c r="D1138" s="283">
        <v>92177</v>
      </c>
      <c r="E1138" s="280"/>
      <c r="G1138" s="280"/>
      <c r="H1138" s="280"/>
      <c r="I1138" s="280"/>
      <c r="J1138" s="280"/>
      <c r="K1138" s="280"/>
      <c r="L1138" s="280"/>
      <c r="M1138" s="280"/>
      <c r="N1138" s="280"/>
    </row>
    <row r="1139" spans="1:14">
      <c r="A1139" s="279" t="s">
        <v>3334</v>
      </c>
      <c r="B1139" s="280" t="s">
        <v>3187</v>
      </c>
      <c r="C1139" s="280">
        <v>2.1</v>
      </c>
      <c r="D1139" s="283">
        <v>186750</v>
      </c>
      <c r="E1139" s="280"/>
      <c r="G1139" s="280"/>
      <c r="H1139" s="280"/>
      <c r="I1139" s="280"/>
      <c r="J1139" s="280"/>
      <c r="K1139" s="280"/>
      <c r="L1139" s="280"/>
      <c r="M1139" s="280"/>
      <c r="N1139" s="280"/>
    </row>
    <row r="1140" spans="1:14">
      <c r="A1140" s="279" t="s">
        <v>3335</v>
      </c>
      <c r="B1140" s="280" t="s">
        <v>3187</v>
      </c>
      <c r="C1140" s="280">
        <v>1.5</v>
      </c>
      <c r="D1140" s="283">
        <v>179265</v>
      </c>
      <c r="E1140" s="280"/>
      <c r="G1140" s="280"/>
      <c r="H1140" s="280"/>
      <c r="I1140" s="280"/>
      <c r="J1140" s="280"/>
      <c r="K1140" s="280"/>
      <c r="L1140" s="280"/>
      <c r="M1140" s="280"/>
      <c r="N1140" s="280"/>
    </row>
    <row r="1141" spans="1:14">
      <c r="A1141" s="279" t="s">
        <v>3336</v>
      </c>
      <c r="B1141" s="280" t="s">
        <v>3187</v>
      </c>
      <c r="C1141" s="280">
        <v>1.2</v>
      </c>
      <c r="D1141" s="283">
        <v>96406</v>
      </c>
      <c r="E1141" s="280"/>
      <c r="G1141" s="280"/>
      <c r="H1141" s="280"/>
      <c r="I1141" s="280"/>
      <c r="J1141" s="280"/>
      <c r="K1141" s="280"/>
      <c r="L1141" s="280"/>
      <c r="M1141" s="280"/>
      <c r="N1141" s="280"/>
    </row>
    <row r="1142" spans="1:14">
      <c r="A1142" s="279" t="s">
        <v>3337</v>
      </c>
      <c r="B1142" s="280" t="s">
        <v>3187</v>
      </c>
      <c r="C1142" s="280">
        <v>3.9</v>
      </c>
      <c r="D1142" s="283">
        <v>119263</v>
      </c>
      <c r="E1142" s="280"/>
      <c r="G1142" s="280"/>
      <c r="H1142" s="280"/>
      <c r="I1142" s="280"/>
      <c r="J1142" s="280"/>
      <c r="K1142" s="280"/>
      <c r="L1142" s="280"/>
      <c r="M1142" s="280"/>
      <c r="N1142" s="280"/>
    </row>
    <row r="1143" spans="1:14">
      <c r="A1143" s="279" t="s">
        <v>3338</v>
      </c>
      <c r="B1143" s="280" t="s">
        <v>3187</v>
      </c>
      <c r="C1143" s="280">
        <v>2.6</v>
      </c>
      <c r="D1143" s="283">
        <v>163810</v>
      </c>
      <c r="E1143" s="280"/>
      <c r="G1143" s="280"/>
      <c r="H1143" s="280"/>
      <c r="I1143" s="280"/>
      <c r="J1143" s="280"/>
      <c r="K1143" s="280"/>
      <c r="L1143" s="280"/>
      <c r="M1143" s="280"/>
      <c r="N1143" s="280"/>
    </row>
    <row r="1144" spans="1:14">
      <c r="A1144" s="279" t="s">
        <v>3339</v>
      </c>
      <c r="B1144" s="280" t="s">
        <v>3187</v>
      </c>
      <c r="C1144" s="280">
        <v>7.2</v>
      </c>
      <c r="D1144" s="283">
        <v>82167</v>
      </c>
      <c r="E1144" s="280"/>
      <c r="G1144" s="280"/>
      <c r="H1144" s="280"/>
      <c r="I1144" s="280"/>
      <c r="J1144" s="280"/>
      <c r="K1144" s="280"/>
      <c r="L1144" s="280"/>
      <c r="M1144" s="280"/>
      <c r="N1144" s="280"/>
    </row>
    <row r="1145" spans="1:14">
      <c r="A1145" s="279" t="s">
        <v>3340</v>
      </c>
      <c r="B1145" s="280" t="s">
        <v>3187</v>
      </c>
      <c r="C1145" s="280">
        <v>5.0999999999999996</v>
      </c>
      <c r="D1145" s="283">
        <v>94571</v>
      </c>
      <c r="E1145" s="280"/>
      <c r="G1145" s="280"/>
      <c r="H1145" s="280"/>
      <c r="I1145" s="280"/>
      <c r="J1145" s="280"/>
      <c r="K1145" s="280"/>
      <c r="L1145" s="280"/>
      <c r="M1145" s="280"/>
      <c r="N1145" s="280"/>
    </row>
    <row r="1146" spans="1:14">
      <c r="A1146" s="279" t="s">
        <v>3341</v>
      </c>
      <c r="B1146" s="280" t="s">
        <v>3187</v>
      </c>
      <c r="C1146" s="280">
        <v>4.9000000000000004</v>
      </c>
      <c r="D1146" s="283">
        <v>80481</v>
      </c>
      <c r="E1146" s="280"/>
      <c r="G1146" s="280"/>
      <c r="H1146" s="280"/>
      <c r="I1146" s="280"/>
      <c r="J1146" s="280"/>
      <c r="K1146" s="280"/>
      <c r="L1146" s="280"/>
      <c r="M1146" s="280"/>
      <c r="N1146" s="280"/>
    </row>
    <row r="1147" spans="1:14">
      <c r="A1147" s="279" t="s">
        <v>3342</v>
      </c>
      <c r="B1147" s="280" t="s">
        <v>3187</v>
      </c>
      <c r="C1147" s="280">
        <v>5.2</v>
      </c>
      <c r="D1147" s="283">
        <v>120278</v>
      </c>
      <c r="E1147" s="280"/>
      <c r="G1147" s="280"/>
      <c r="H1147" s="280"/>
      <c r="I1147" s="280"/>
      <c r="J1147" s="280"/>
      <c r="K1147" s="280"/>
      <c r="L1147" s="280"/>
      <c r="M1147" s="280"/>
      <c r="N1147" s="280"/>
    </row>
    <row r="1148" spans="1:14">
      <c r="A1148" s="279" t="s">
        <v>3343</v>
      </c>
      <c r="B1148" s="280" t="s">
        <v>3187</v>
      </c>
      <c r="C1148" s="280">
        <v>4.0999999999999996</v>
      </c>
      <c r="D1148" s="283">
        <v>170063</v>
      </c>
      <c r="E1148" s="280"/>
      <c r="G1148" s="280"/>
      <c r="H1148" s="280"/>
      <c r="I1148" s="280"/>
      <c r="J1148" s="280"/>
      <c r="K1148" s="280"/>
      <c r="L1148" s="280"/>
      <c r="M1148" s="280"/>
      <c r="N1148" s="280"/>
    </row>
    <row r="1149" spans="1:14">
      <c r="A1149" s="279" t="s">
        <v>3344</v>
      </c>
      <c r="B1149" s="280" t="s">
        <v>3187</v>
      </c>
      <c r="C1149" s="280">
        <v>5</v>
      </c>
      <c r="D1149" s="283">
        <v>133063</v>
      </c>
      <c r="E1149" s="280"/>
      <c r="G1149" s="280"/>
      <c r="H1149" s="280"/>
      <c r="I1149" s="280"/>
      <c r="J1149" s="280"/>
      <c r="K1149" s="280"/>
      <c r="L1149" s="280"/>
      <c r="M1149" s="280"/>
      <c r="N1149" s="280"/>
    </row>
    <row r="1150" spans="1:14">
      <c r="A1150" s="279" t="s">
        <v>3345</v>
      </c>
      <c r="B1150" s="280" t="s">
        <v>3187</v>
      </c>
      <c r="C1150" s="280">
        <v>3.4</v>
      </c>
      <c r="D1150" s="283">
        <v>124722</v>
      </c>
      <c r="E1150" s="280"/>
      <c r="G1150" s="280"/>
      <c r="H1150" s="280"/>
      <c r="I1150" s="280"/>
      <c r="J1150" s="280"/>
      <c r="K1150" s="280"/>
      <c r="L1150" s="280"/>
      <c r="M1150" s="280"/>
      <c r="N1150" s="280"/>
    </row>
    <row r="1151" spans="1:14">
      <c r="A1151" s="279" t="s">
        <v>3346</v>
      </c>
      <c r="B1151" s="280" t="s">
        <v>3187</v>
      </c>
      <c r="C1151" s="280">
        <v>6.3</v>
      </c>
      <c r="D1151" s="283">
        <v>188393</v>
      </c>
      <c r="E1151" s="280"/>
      <c r="G1151" s="280"/>
      <c r="H1151" s="280"/>
      <c r="I1151" s="280"/>
      <c r="J1151" s="280"/>
      <c r="K1151" s="280"/>
      <c r="L1151" s="280"/>
      <c r="M1151" s="280"/>
      <c r="N1151" s="280"/>
    </row>
    <row r="1152" spans="1:14">
      <c r="A1152" s="279" t="s">
        <v>3347</v>
      </c>
      <c r="B1152" s="280" t="s">
        <v>3187</v>
      </c>
      <c r="C1152" s="280">
        <v>7.8</v>
      </c>
      <c r="D1152" s="283">
        <v>79213</v>
      </c>
      <c r="E1152" s="280"/>
      <c r="G1152" s="280"/>
      <c r="H1152" s="280"/>
      <c r="I1152" s="280"/>
      <c r="J1152" s="280"/>
      <c r="K1152" s="280"/>
      <c r="L1152" s="280"/>
      <c r="M1152" s="280"/>
      <c r="N1152" s="280"/>
    </row>
    <row r="1153" spans="1:14">
      <c r="A1153" s="279" t="s">
        <v>3348</v>
      </c>
      <c r="B1153" s="280" t="s">
        <v>3187</v>
      </c>
      <c r="C1153" s="280">
        <v>10.5</v>
      </c>
      <c r="D1153" s="283">
        <v>114691</v>
      </c>
      <c r="E1153" s="280"/>
      <c r="G1153" s="280"/>
      <c r="H1153" s="280"/>
      <c r="I1153" s="280"/>
      <c r="J1153" s="280"/>
      <c r="K1153" s="280"/>
      <c r="L1153" s="280"/>
      <c r="M1153" s="280"/>
      <c r="N1153" s="280"/>
    </row>
    <row r="1154" spans="1:14">
      <c r="A1154" s="279" t="s">
        <v>3349</v>
      </c>
      <c r="B1154" s="280" t="s">
        <v>3187</v>
      </c>
      <c r="C1154" s="280">
        <v>11.7</v>
      </c>
      <c r="D1154" s="283">
        <v>123500</v>
      </c>
      <c r="E1154" s="280"/>
      <c r="G1154" s="280"/>
      <c r="H1154" s="280"/>
      <c r="I1154" s="280"/>
      <c r="J1154" s="280"/>
      <c r="K1154" s="280"/>
      <c r="L1154" s="280"/>
      <c r="M1154" s="280"/>
      <c r="N1154" s="280"/>
    </row>
    <row r="1155" spans="1:14">
      <c r="A1155" s="279" t="s">
        <v>3350</v>
      </c>
      <c r="B1155" s="280" t="s">
        <v>3187</v>
      </c>
      <c r="C1155" s="280">
        <v>3.3</v>
      </c>
      <c r="D1155" s="283">
        <v>250000</v>
      </c>
      <c r="E1155" s="280"/>
      <c r="G1155" s="280"/>
      <c r="H1155" s="280"/>
      <c r="I1155" s="280"/>
      <c r="J1155" s="280"/>
      <c r="K1155" s="280"/>
      <c r="L1155" s="280"/>
      <c r="M1155" s="280"/>
      <c r="N1155" s="280"/>
    </row>
    <row r="1156" spans="1:14">
      <c r="A1156" s="279" t="s">
        <v>3351</v>
      </c>
      <c r="B1156" s="280" t="s">
        <v>3187</v>
      </c>
      <c r="C1156" s="280">
        <v>2.2999999999999998</v>
      </c>
      <c r="D1156" s="283">
        <v>125288</v>
      </c>
      <c r="E1156" s="280"/>
      <c r="G1156" s="280"/>
      <c r="H1156" s="280"/>
      <c r="I1156" s="280"/>
      <c r="J1156" s="280"/>
      <c r="K1156" s="280"/>
      <c r="L1156" s="280"/>
      <c r="M1156" s="280"/>
      <c r="N1156" s="280"/>
    </row>
    <row r="1157" spans="1:14">
      <c r="A1157" s="279" t="s">
        <v>3352</v>
      </c>
      <c r="B1157" s="280" t="s">
        <v>3187</v>
      </c>
      <c r="C1157" s="280">
        <v>6.2</v>
      </c>
      <c r="D1157" s="283">
        <v>95909</v>
      </c>
      <c r="E1157" s="280"/>
      <c r="G1157" s="280"/>
      <c r="H1157" s="280"/>
      <c r="I1157" s="280"/>
      <c r="J1157" s="280"/>
      <c r="K1157" s="280"/>
      <c r="L1157" s="280"/>
      <c r="M1157" s="280"/>
      <c r="N1157" s="280"/>
    </row>
    <row r="1158" spans="1:14">
      <c r="A1158" s="279" t="s">
        <v>3353</v>
      </c>
      <c r="B1158" s="280" t="s">
        <v>3187</v>
      </c>
      <c r="C1158" s="280">
        <v>10.6</v>
      </c>
      <c r="D1158" s="283">
        <v>75213</v>
      </c>
      <c r="E1158" s="280"/>
      <c r="G1158" s="280"/>
      <c r="H1158" s="280"/>
      <c r="I1158" s="280"/>
      <c r="J1158" s="280"/>
      <c r="K1158" s="280"/>
      <c r="L1158" s="280"/>
      <c r="M1158" s="280"/>
      <c r="N1158" s="280"/>
    </row>
    <row r="1159" spans="1:14">
      <c r="A1159" s="279" t="s">
        <v>3354</v>
      </c>
      <c r="B1159" s="280" t="s">
        <v>3187</v>
      </c>
      <c r="C1159" s="280">
        <v>3.9</v>
      </c>
      <c r="D1159" s="283">
        <v>95938</v>
      </c>
      <c r="E1159" s="280"/>
      <c r="G1159" s="280"/>
      <c r="H1159" s="280"/>
      <c r="I1159" s="280"/>
      <c r="J1159" s="280"/>
      <c r="K1159" s="280"/>
      <c r="L1159" s="280"/>
      <c r="M1159" s="280"/>
      <c r="N1159" s="280"/>
    </row>
    <row r="1160" spans="1:14">
      <c r="A1160" s="279" t="s">
        <v>3355</v>
      </c>
      <c r="B1160" s="280" t="s">
        <v>3187</v>
      </c>
      <c r="C1160" s="280">
        <v>0.6</v>
      </c>
      <c r="D1160" s="283">
        <v>97313</v>
      </c>
      <c r="E1160" s="280"/>
      <c r="G1160" s="280"/>
      <c r="H1160" s="280"/>
      <c r="I1160" s="280"/>
      <c r="J1160" s="280"/>
      <c r="K1160" s="280"/>
      <c r="L1160" s="280"/>
      <c r="M1160" s="280"/>
      <c r="N1160" s="280"/>
    </row>
    <row r="1161" spans="1:14">
      <c r="A1161" s="279" t="s">
        <v>3356</v>
      </c>
      <c r="B1161" s="280" t="s">
        <v>3187</v>
      </c>
      <c r="C1161" s="280">
        <v>2</v>
      </c>
      <c r="D1161" s="283">
        <v>109000</v>
      </c>
      <c r="E1161" s="280"/>
      <c r="G1161" s="280"/>
      <c r="H1161" s="280"/>
      <c r="I1161" s="280"/>
      <c r="J1161" s="280"/>
      <c r="K1161" s="280"/>
      <c r="L1161" s="280"/>
      <c r="M1161" s="280"/>
      <c r="N1161" s="280"/>
    </row>
    <row r="1162" spans="1:14">
      <c r="A1162" s="279" t="s">
        <v>3357</v>
      </c>
      <c r="B1162" s="280" t="s">
        <v>3187</v>
      </c>
      <c r="C1162" s="280">
        <v>1.2</v>
      </c>
      <c r="D1162" s="283">
        <v>116563</v>
      </c>
      <c r="E1162" s="280"/>
      <c r="G1162" s="280"/>
      <c r="H1162" s="280"/>
      <c r="I1162" s="280"/>
      <c r="J1162" s="280"/>
      <c r="K1162" s="280"/>
      <c r="L1162" s="280"/>
      <c r="M1162" s="280"/>
      <c r="N1162" s="280"/>
    </row>
    <row r="1163" spans="1:14">
      <c r="A1163" s="279" t="s">
        <v>3358</v>
      </c>
      <c r="B1163" s="280" t="s">
        <v>3187</v>
      </c>
      <c r="C1163" s="280">
        <v>4.5</v>
      </c>
      <c r="D1163" s="283">
        <v>126442</v>
      </c>
      <c r="E1163" s="280"/>
      <c r="G1163" s="280"/>
      <c r="H1163" s="280"/>
      <c r="I1163" s="280"/>
      <c r="J1163" s="280"/>
      <c r="K1163" s="280"/>
      <c r="L1163" s="280"/>
      <c r="M1163" s="280"/>
      <c r="N1163" s="280"/>
    </row>
    <row r="1164" spans="1:14">
      <c r="A1164" s="279" t="s">
        <v>3359</v>
      </c>
      <c r="B1164" s="280" t="s">
        <v>3187</v>
      </c>
      <c r="C1164" s="280">
        <v>5.2</v>
      </c>
      <c r="D1164" s="283">
        <v>217065</v>
      </c>
      <c r="E1164" s="280"/>
      <c r="G1164" s="280"/>
      <c r="H1164" s="280"/>
      <c r="I1164" s="280"/>
      <c r="J1164" s="280"/>
      <c r="K1164" s="280"/>
      <c r="L1164" s="280"/>
      <c r="M1164" s="280"/>
      <c r="N1164" s="280"/>
    </row>
    <row r="1165" spans="1:14">
      <c r="A1165" s="279" t="s">
        <v>3360</v>
      </c>
      <c r="B1165" s="280" t="s">
        <v>3187</v>
      </c>
      <c r="C1165" s="280">
        <v>11.1</v>
      </c>
      <c r="D1165" s="283">
        <v>157206</v>
      </c>
      <c r="E1165" s="280"/>
      <c r="G1165" s="280"/>
      <c r="H1165" s="280"/>
      <c r="I1165" s="280"/>
      <c r="J1165" s="280"/>
      <c r="K1165" s="280"/>
      <c r="L1165" s="280"/>
      <c r="M1165" s="280"/>
      <c r="N1165" s="280"/>
    </row>
    <row r="1166" spans="1:14">
      <c r="A1166" s="279" t="s">
        <v>3361</v>
      </c>
      <c r="B1166" s="280" t="s">
        <v>3187</v>
      </c>
      <c r="C1166" s="280">
        <v>0</v>
      </c>
      <c r="D1166" s="283">
        <v>178750</v>
      </c>
      <c r="E1166" s="280"/>
      <c r="G1166" s="280"/>
      <c r="H1166" s="280"/>
      <c r="I1166" s="280"/>
      <c r="J1166" s="280"/>
      <c r="K1166" s="280"/>
      <c r="L1166" s="280"/>
      <c r="M1166" s="280"/>
      <c r="N1166" s="280"/>
    </row>
    <row r="1167" spans="1:14">
      <c r="A1167" s="279" t="s">
        <v>3362</v>
      </c>
      <c r="B1167" s="280" t="s">
        <v>3187</v>
      </c>
      <c r="C1167" s="280">
        <v>4.0999999999999996</v>
      </c>
      <c r="D1167" s="283">
        <v>225218</v>
      </c>
      <c r="E1167" s="280"/>
      <c r="G1167" s="280"/>
      <c r="H1167" s="280"/>
      <c r="I1167" s="280"/>
      <c r="J1167" s="280"/>
      <c r="K1167" s="280"/>
      <c r="L1167" s="280"/>
      <c r="M1167" s="280"/>
      <c r="N1167" s="280"/>
    </row>
    <row r="1168" spans="1:14">
      <c r="A1168" s="279" t="s">
        <v>3363</v>
      </c>
      <c r="B1168" s="280" t="s">
        <v>3187</v>
      </c>
      <c r="C1168" s="280">
        <v>1.4</v>
      </c>
      <c r="D1168" s="283">
        <v>134583</v>
      </c>
      <c r="E1168" s="280"/>
      <c r="G1168" s="280"/>
      <c r="H1168" s="280"/>
      <c r="I1168" s="280"/>
      <c r="J1168" s="280"/>
      <c r="K1168" s="280"/>
      <c r="L1168" s="280"/>
      <c r="M1168" s="280"/>
      <c r="N1168" s="280"/>
    </row>
    <row r="1169" spans="1:14">
      <c r="A1169" s="279" t="s">
        <v>3364</v>
      </c>
      <c r="B1169" s="280" t="s">
        <v>3187</v>
      </c>
      <c r="C1169" s="280">
        <v>8.4</v>
      </c>
      <c r="D1169" s="283">
        <v>91005</v>
      </c>
      <c r="E1169" s="280"/>
      <c r="G1169" s="280"/>
      <c r="H1169" s="280"/>
      <c r="I1169" s="280"/>
      <c r="J1169" s="280"/>
      <c r="K1169" s="280"/>
      <c r="L1169" s="280"/>
      <c r="M1169" s="280"/>
      <c r="N1169" s="280"/>
    </row>
    <row r="1170" spans="1:14">
      <c r="A1170" s="279" t="s">
        <v>3365</v>
      </c>
      <c r="B1170" s="280" t="s">
        <v>3187</v>
      </c>
      <c r="C1170" s="280">
        <v>3.8</v>
      </c>
      <c r="D1170" s="283">
        <v>84946</v>
      </c>
      <c r="E1170" s="280"/>
      <c r="G1170" s="280"/>
      <c r="H1170" s="280"/>
      <c r="I1170" s="280"/>
      <c r="J1170" s="280"/>
      <c r="K1170" s="280"/>
      <c r="L1170" s="280"/>
      <c r="M1170" s="280"/>
      <c r="N1170" s="280"/>
    </row>
    <row r="1171" spans="1:14">
      <c r="A1171" s="279" t="s">
        <v>3366</v>
      </c>
      <c r="B1171" s="280" t="s">
        <v>3187</v>
      </c>
      <c r="C1171" s="280">
        <v>1.7</v>
      </c>
      <c r="D1171" s="283">
        <v>250000</v>
      </c>
      <c r="E1171" s="280"/>
      <c r="G1171" s="280"/>
      <c r="H1171" s="280"/>
      <c r="I1171" s="280"/>
      <c r="J1171" s="280"/>
      <c r="K1171" s="280"/>
      <c r="L1171" s="280"/>
      <c r="M1171" s="280"/>
      <c r="N1171" s="280"/>
    </row>
    <row r="1172" spans="1:14">
      <c r="A1172" s="279" t="s">
        <v>3367</v>
      </c>
      <c r="B1172" s="280" t="s">
        <v>3187</v>
      </c>
      <c r="C1172" s="280">
        <v>9.3000000000000007</v>
      </c>
      <c r="D1172" s="283">
        <v>80902</v>
      </c>
      <c r="E1172" s="280"/>
      <c r="G1172" s="280"/>
      <c r="H1172" s="280"/>
      <c r="I1172" s="280"/>
      <c r="J1172" s="280"/>
      <c r="K1172" s="280"/>
      <c r="L1172" s="280"/>
      <c r="M1172" s="280"/>
      <c r="N1172" s="280"/>
    </row>
    <row r="1173" spans="1:14">
      <c r="A1173" s="279" t="s">
        <v>3368</v>
      </c>
      <c r="B1173" s="280" t="s">
        <v>3187</v>
      </c>
      <c r="C1173" s="280">
        <v>22.8</v>
      </c>
      <c r="D1173" s="283">
        <v>100875</v>
      </c>
      <c r="E1173" s="280"/>
      <c r="G1173" s="280"/>
      <c r="H1173" s="280"/>
      <c r="I1173" s="280"/>
      <c r="J1173" s="280"/>
      <c r="K1173" s="280"/>
      <c r="L1173" s="280"/>
      <c r="M1173" s="280"/>
      <c r="N1173" s="280"/>
    </row>
    <row r="1174" spans="1:14">
      <c r="A1174" s="279" t="s">
        <v>3369</v>
      </c>
      <c r="B1174" s="280" t="s">
        <v>3187</v>
      </c>
      <c r="C1174" s="280">
        <v>7.9</v>
      </c>
      <c r="D1174" s="283">
        <v>90461</v>
      </c>
      <c r="E1174" s="280"/>
      <c r="G1174" s="280"/>
      <c r="H1174" s="280"/>
      <c r="I1174" s="280"/>
      <c r="J1174" s="280"/>
      <c r="K1174" s="280"/>
      <c r="L1174" s="280"/>
      <c r="M1174" s="280"/>
      <c r="N1174" s="280"/>
    </row>
    <row r="1175" spans="1:14">
      <c r="A1175" s="279" t="s">
        <v>3370</v>
      </c>
      <c r="B1175" s="280" t="s">
        <v>3187</v>
      </c>
      <c r="C1175" s="280">
        <v>24.1</v>
      </c>
      <c r="D1175" s="283">
        <v>60927</v>
      </c>
      <c r="E1175" s="280"/>
      <c r="G1175" s="280"/>
      <c r="H1175" s="280"/>
      <c r="I1175" s="280"/>
      <c r="J1175" s="280"/>
      <c r="K1175" s="280"/>
      <c r="L1175" s="280"/>
      <c r="M1175" s="280"/>
      <c r="N1175" s="280"/>
    </row>
    <row r="1176" spans="1:14">
      <c r="A1176" s="279" t="s">
        <v>3371</v>
      </c>
      <c r="B1176" s="280" t="s">
        <v>3187</v>
      </c>
      <c r="C1176" s="280">
        <v>7.8</v>
      </c>
      <c r="D1176" s="283">
        <v>139306</v>
      </c>
      <c r="E1176" s="280"/>
      <c r="G1176" s="280"/>
      <c r="H1176" s="280"/>
      <c r="I1176" s="280"/>
      <c r="J1176" s="280"/>
      <c r="K1176" s="280"/>
      <c r="L1176" s="280"/>
      <c r="M1176" s="280"/>
      <c r="N1176" s="280"/>
    </row>
    <row r="1177" spans="1:14">
      <c r="A1177" s="279" t="s">
        <v>3372</v>
      </c>
      <c r="B1177" s="280" t="s">
        <v>3187</v>
      </c>
      <c r="C1177" s="280">
        <v>9.8000000000000007</v>
      </c>
      <c r="D1177" s="283">
        <v>92853</v>
      </c>
      <c r="E1177" s="280"/>
      <c r="G1177" s="280"/>
      <c r="H1177" s="280"/>
      <c r="I1177" s="280"/>
      <c r="J1177" s="280"/>
      <c r="K1177" s="280"/>
      <c r="L1177" s="280"/>
      <c r="M1177" s="280"/>
      <c r="N1177" s="280"/>
    </row>
    <row r="1178" spans="1:14">
      <c r="A1178" s="279" t="s">
        <v>3373</v>
      </c>
      <c r="B1178" s="280" t="s">
        <v>3187</v>
      </c>
      <c r="C1178" s="280">
        <v>18</v>
      </c>
      <c r="D1178" s="283">
        <v>70607</v>
      </c>
      <c r="E1178" s="280"/>
      <c r="G1178" s="280"/>
      <c r="H1178" s="280"/>
      <c r="I1178" s="280"/>
      <c r="J1178" s="280"/>
      <c r="K1178" s="280"/>
      <c r="L1178" s="280"/>
      <c r="M1178" s="280"/>
      <c r="N1178" s="280"/>
    </row>
    <row r="1179" spans="1:14">
      <c r="A1179" s="279" t="s">
        <v>3374</v>
      </c>
      <c r="B1179" s="280" t="s">
        <v>3187</v>
      </c>
      <c r="C1179" s="280">
        <v>3.9</v>
      </c>
      <c r="D1179" s="283">
        <v>123056</v>
      </c>
      <c r="E1179" s="280"/>
      <c r="G1179" s="280"/>
      <c r="H1179" s="280"/>
      <c r="I1179" s="280"/>
      <c r="J1179" s="280"/>
      <c r="K1179" s="280"/>
      <c r="L1179" s="280"/>
      <c r="M1179" s="280"/>
      <c r="N1179" s="280"/>
    </row>
    <row r="1180" spans="1:14">
      <c r="A1180" s="279" t="s">
        <v>3375</v>
      </c>
      <c r="B1180" s="280" t="s">
        <v>3187</v>
      </c>
      <c r="C1180" s="280">
        <v>7.9</v>
      </c>
      <c r="D1180" s="283">
        <v>76985</v>
      </c>
      <c r="E1180" s="280"/>
      <c r="G1180" s="280"/>
      <c r="H1180" s="280"/>
      <c r="I1180" s="280"/>
      <c r="J1180" s="280"/>
      <c r="K1180" s="280"/>
      <c r="L1180" s="280"/>
      <c r="M1180" s="280"/>
      <c r="N1180" s="280"/>
    </row>
    <row r="1181" spans="1:14">
      <c r="A1181" s="279" t="s">
        <v>3376</v>
      </c>
      <c r="B1181" s="280" t="s">
        <v>3187</v>
      </c>
      <c r="C1181" s="280">
        <v>25.8</v>
      </c>
      <c r="D1181" s="283">
        <v>34004</v>
      </c>
      <c r="E1181" s="280"/>
      <c r="G1181" s="280"/>
      <c r="H1181" s="280"/>
      <c r="I1181" s="280"/>
      <c r="J1181" s="280"/>
      <c r="K1181" s="280"/>
      <c r="L1181" s="280"/>
      <c r="M1181" s="280"/>
      <c r="N1181" s="280"/>
    </row>
    <row r="1182" spans="1:14">
      <c r="A1182" s="279" t="s">
        <v>3377</v>
      </c>
      <c r="B1182" s="280" t="s">
        <v>3187</v>
      </c>
      <c r="C1182" s="280">
        <v>3.1</v>
      </c>
      <c r="D1182" s="283">
        <v>100988</v>
      </c>
      <c r="E1182" s="280"/>
      <c r="G1182" s="280"/>
      <c r="H1182" s="280"/>
      <c r="I1182" s="280"/>
      <c r="J1182" s="280"/>
      <c r="K1182" s="280"/>
      <c r="L1182" s="280"/>
      <c r="M1182" s="280"/>
      <c r="N1182" s="280"/>
    </row>
    <row r="1183" spans="1:14">
      <c r="A1183" s="279" t="s">
        <v>3378</v>
      </c>
      <c r="B1183" s="280" t="s">
        <v>3187</v>
      </c>
      <c r="C1183" s="280">
        <v>12.8</v>
      </c>
      <c r="D1183" s="283">
        <v>49919</v>
      </c>
      <c r="E1183" s="280"/>
      <c r="G1183" s="280"/>
      <c r="H1183" s="280"/>
      <c r="I1183" s="280"/>
      <c r="J1183" s="280"/>
      <c r="K1183" s="280"/>
      <c r="L1183" s="280"/>
      <c r="M1183" s="280"/>
      <c r="N1183" s="280"/>
    </row>
    <row r="1184" spans="1:14">
      <c r="A1184" s="279" t="s">
        <v>3379</v>
      </c>
      <c r="B1184" s="280" t="s">
        <v>3187</v>
      </c>
      <c r="C1184" s="280">
        <v>12.3</v>
      </c>
      <c r="D1184" s="283">
        <v>50769</v>
      </c>
      <c r="E1184" s="280"/>
      <c r="G1184" s="280"/>
      <c r="H1184" s="280"/>
      <c r="I1184" s="280"/>
      <c r="J1184" s="280"/>
      <c r="K1184" s="280"/>
      <c r="L1184" s="280"/>
      <c r="M1184" s="280"/>
      <c r="N1184" s="280"/>
    </row>
    <row r="1185" spans="1:14">
      <c r="A1185" s="279" t="s">
        <v>3380</v>
      </c>
      <c r="B1185" s="280" t="s">
        <v>3187</v>
      </c>
      <c r="C1185" s="280">
        <v>22</v>
      </c>
      <c r="D1185" s="283">
        <v>72619</v>
      </c>
      <c r="E1185" s="280"/>
      <c r="G1185" s="280"/>
      <c r="H1185" s="280"/>
      <c r="I1185" s="280"/>
      <c r="J1185" s="280"/>
      <c r="K1185" s="280"/>
      <c r="L1185" s="280"/>
      <c r="M1185" s="280"/>
      <c r="N1185" s="280"/>
    </row>
    <row r="1186" spans="1:14">
      <c r="A1186" s="279" t="s">
        <v>3381</v>
      </c>
      <c r="B1186" s="280" t="s">
        <v>3187</v>
      </c>
      <c r="C1186" s="280">
        <v>16.100000000000001</v>
      </c>
      <c r="D1186" s="283">
        <v>79179</v>
      </c>
      <c r="E1186" s="280"/>
      <c r="G1186" s="280"/>
      <c r="H1186" s="280"/>
      <c r="I1186" s="280"/>
      <c r="J1186" s="280"/>
      <c r="K1186" s="280"/>
      <c r="L1186" s="280"/>
      <c r="M1186" s="280"/>
      <c r="N1186" s="280"/>
    </row>
    <row r="1187" spans="1:14">
      <c r="A1187" s="279" t="s">
        <v>3382</v>
      </c>
      <c r="B1187" s="280" t="s">
        <v>3187</v>
      </c>
      <c r="C1187" s="280">
        <v>6.1</v>
      </c>
      <c r="D1187" s="283">
        <v>79776</v>
      </c>
      <c r="E1187" s="280"/>
      <c r="G1187" s="280"/>
      <c r="H1187" s="280"/>
      <c r="I1187" s="280"/>
      <c r="J1187" s="280"/>
      <c r="K1187" s="280"/>
      <c r="L1187" s="280"/>
      <c r="M1187" s="280"/>
      <c r="N1187" s="280"/>
    </row>
    <row r="1188" spans="1:14">
      <c r="A1188" s="279" t="s">
        <v>3383</v>
      </c>
      <c r="B1188" s="280" t="s">
        <v>3187</v>
      </c>
      <c r="C1188" s="280">
        <v>4.4000000000000004</v>
      </c>
      <c r="D1188" s="283">
        <v>128563</v>
      </c>
      <c r="E1188" s="280"/>
      <c r="G1188" s="280"/>
      <c r="H1188" s="280"/>
      <c r="I1188" s="280"/>
      <c r="J1188" s="280"/>
      <c r="K1188" s="280"/>
      <c r="L1188" s="280"/>
      <c r="M1188" s="280"/>
      <c r="N1188" s="280"/>
    </row>
    <row r="1189" spans="1:14">
      <c r="A1189" s="279" t="s">
        <v>3384</v>
      </c>
      <c r="B1189" s="280" t="s">
        <v>3187</v>
      </c>
      <c r="C1189" s="280">
        <v>18.5</v>
      </c>
      <c r="D1189" s="283">
        <v>70425</v>
      </c>
      <c r="E1189" s="280"/>
      <c r="G1189" s="280"/>
      <c r="H1189" s="280"/>
      <c r="I1189" s="280"/>
      <c r="J1189" s="280"/>
      <c r="K1189" s="280"/>
      <c r="L1189" s="280"/>
      <c r="M1189" s="280"/>
      <c r="N1189" s="280"/>
    </row>
    <row r="1190" spans="1:14">
      <c r="A1190" s="279" t="s">
        <v>3385</v>
      </c>
      <c r="B1190" s="280" t="s">
        <v>3187</v>
      </c>
      <c r="C1190" s="280">
        <v>13.3</v>
      </c>
      <c r="D1190" s="283">
        <v>75994</v>
      </c>
      <c r="E1190" s="280"/>
      <c r="G1190" s="280"/>
      <c r="H1190" s="280"/>
      <c r="I1190" s="280"/>
      <c r="J1190" s="280"/>
      <c r="K1190" s="280"/>
      <c r="L1190" s="280"/>
      <c r="M1190" s="280"/>
      <c r="N1190" s="280"/>
    </row>
    <row r="1191" spans="1:14">
      <c r="A1191" s="279" t="s">
        <v>3386</v>
      </c>
      <c r="B1191" s="280" t="s">
        <v>3187</v>
      </c>
      <c r="C1191" s="280">
        <v>15.8</v>
      </c>
      <c r="D1191" s="283">
        <v>78823</v>
      </c>
      <c r="E1191" s="280"/>
      <c r="G1191" s="280"/>
      <c r="H1191" s="280"/>
      <c r="I1191" s="280"/>
      <c r="J1191" s="280"/>
      <c r="K1191" s="280"/>
      <c r="L1191" s="280"/>
      <c r="M1191" s="280"/>
      <c r="N1191" s="280"/>
    </row>
    <row r="1192" spans="1:14">
      <c r="A1192" s="279" t="s">
        <v>3387</v>
      </c>
      <c r="B1192" s="280" t="s">
        <v>3187</v>
      </c>
      <c r="C1192" s="280">
        <v>1.8</v>
      </c>
      <c r="D1192" s="283">
        <v>107083</v>
      </c>
      <c r="E1192" s="280"/>
      <c r="G1192" s="280"/>
      <c r="H1192" s="280"/>
      <c r="I1192" s="280"/>
      <c r="J1192" s="280"/>
      <c r="K1192" s="280"/>
      <c r="L1192" s="280"/>
      <c r="M1192" s="280"/>
      <c r="N1192" s="280"/>
    </row>
    <row r="1193" spans="1:14">
      <c r="A1193" s="279" t="s">
        <v>3388</v>
      </c>
      <c r="B1193" s="280" t="s">
        <v>3187</v>
      </c>
      <c r="C1193" s="280">
        <v>80.400000000000006</v>
      </c>
      <c r="D1193" s="283">
        <v>11453</v>
      </c>
      <c r="E1193" s="280"/>
      <c r="G1193" s="280"/>
      <c r="H1193" s="280"/>
      <c r="I1193" s="280"/>
      <c r="J1193" s="280"/>
      <c r="K1193" s="280"/>
      <c r="L1193" s="280"/>
      <c r="M1193" s="280"/>
      <c r="N1193" s="280"/>
    </row>
    <row r="1194" spans="1:14">
      <c r="A1194" s="279" t="s">
        <v>3389</v>
      </c>
      <c r="B1194" s="280" t="s">
        <v>3187</v>
      </c>
      <c r="C1194" s="280">
        <v>6.5</v>
      </c>
      <c r="D1194" s="283">
        <v>111645</v>
      </c>
      <c r="E1194" s="280"/>
      <c r="G1194" s="280"/>
      <c r="H1194" s="280"/>
      <c r="I1194" s="280"/>
      <c r="J1194" s="280"/>
      <c r="K1194" s="280"/>
      <c r="L1194" s="280"/>
      <c r="M1194" s="280"/>
      <c r="N1194" s="280"/>
    </row>
    <row r="1195" spans="1:14">
      <c r="A1195" s="279" t="s">
        <v>3390</v>
      </c>
      <c r="B1195" s="280" t="s">
        <v>3187</v>
      </c>
      <c r="C1195" s="280">
        <v>7.1</v>
      </c>
      <c r="D1195" s="283">
        <v>96591</v>
      </c>
      <c r="E1195" s="280"/>
      <c r="G1195" s="280"/>
      <c r="H1195" s="280"/>
      <c r="I1195" s="280"/>
      <c r="J1195" s="280"/>
      <c r="K1195" s="280"/>
      <c r="L1195" s="280"/>
      <c r="M1195" s="280"/>
      <c r="N1195" s="280"/>
    </row>
    <row r="1196" spans="1:14">
      <c r="A1196" s="279" t="s">
        <v>3391</v>
      </c>
      <c r="B1196" s="280" t="s">
        <v>3187</v>
      </c>
      <c r="C1196" s="280">
        <v>12.4</v>
      </c>
      <c r="D1196" s="283">
        <v>117917</v>
      </c>
      <c r="E1196" s="280"/>
      <c r="G1196" s="280"/>
      <c r="H1196" s="280"/>
      <c r="I1196" s="280"/>
      <c r="J1196" s="280"/>
      <c r="K1196" s="280"/>
      <c r="L1196" s="280"/>
      <c r="M1196" s="280"/>
      <c r="N1196" s="280"/>
    </row>
    <row r="1197" spans="1:14">
      <c r="A1197" s="279" t="s">
        <v>3392</v>
      </c>
      <c r="B1197" s="280" t="s">
        <v>3187</v>
      </c>
      <c r="C1197" s="280">
        <v>17.3</v>
      </c>
      <c r="D1197" s="283">
        <v>58088</v>
      </c>
      <c r="E1197" s="280"/>
      <c r="G1197" s="280"/>
      <c r="H1197" s="280"/>
      <c r="I1197" s="280"/>
      <c r="J1197" s="280"/>
      <c r="K1197" s="280"/>
      <c r="L1197" s="280"/>
      <c r="M1197" s="280"/>
      <c r="N1197" s="280"/>
    </row>
    <row r="1198" spans="1:14">
      <c r="A1198" s="279" t="s">
        <v>3393</v>
      </c>
      <c r="B1198" s="280" t="s">
        <v>3187</v>
      </c>
      <c r="C1198" s="280">
        <v>12.6</v>
      </c>
      <c r="D1198" s="283">
        <v>64347</v>
      </c>
      <c r="E1198" s="280"/>
      <c r="G1198" s="280"/>
      <c r="H1198" s="280"/>
      <c r="I1198" s="280"/>
      <c r="J1198" s="280"/>
      <c r="K1198" s="280"/>
      <c r="L1198" s="280"/>
      <c r="M1198" s="280"/>
      <c r="N1198" s="280"/>
    </row>
    <row r="1199" spans="1:14">
      <c r="A1199" s="279" t="s">
        <v>3394</v>
      </c>
      <c r="B1199" s="280" t="s">
        <v>3187</v>
      </c>
      <c r="C1199" s="280">
        <v>12.1</v>
      </c>
      <c r="D1199" s="283">
        <v>81779</v>
      </c>
      <c r="E1199" s="280"/>
      <c r="G1199" s="280"/>
      <c r="H1199" s="280"/>
      <c r="I1199" s="280"/>
      <c r="J1199" s="280"/>
      <c r="K1199" s="280"/>
      <c r="L1199" s="280"/>
      <c r="M1199" s="280"/>
      <c r="N1199" s="280"/>
    </row>
    <row r="1200" spans="1:14">
      <c r="A1200" s="279" t="s">
        <v>3395</v>
      </c>
      <c r="B1200" s="280" t="s">
        <v>3187</v>
      </c>
      <c r="C1200" s="280">
        <v>10.9</v>
      </c>
      <c r="D1200" s="283">
        <v>75993</v>
      </c>
      <c r="E1200" s="280"/>
      <c r="G1200" s="280"/>
      <c r="H1200" s="280"/>
      <c r="I1200" s="280"/>
      <c r="J1200" s="280"/>
      <c r="K1200" s="280"/>
      <c r="L1200" s="280"/>
      <c r="M1200" s="280"/>
      <c r="N1200" s="280"/>
    </row>
    <row r="1201" spans="1:14">
      <c r="A1201" s="279" t="s">
        <v>3396</v>
      </c>
      <c r="B1201" s="280" t="s">
        <v>3187</v>
      </c>
      <c r="C1201" s="280">
        <v>23.7</v>
      </c>
      <c r="D1201" s="283">
        <v>48796</v>
      </c>
      <c r="E1201" s="280"/>
      <c r="G1201" s="280"/>
      <c r="H1201" s="280"/>
      <c r="I1201" s="280"/>
      <c r="J1201" s="280"/>
      <c r="K1201" s="280"/>
      <c r="L1201" s="280"/>
      <c r="M1201" s="280"/>
      <c r="N1201" s="280"/>
    </row>
    <row r="1202" spans="1:14">
      <c r="A1202" s="279" t="s">
        <v>3397</v>
      </c>
      <c r="B1202" s="280" t="s">
        <v>3187</v>
      </c>
      <c r="C1202" s="280">
        <v>4</v>
      </c>
      <c r="D1202" s="283">
        <v>95789</v>
      </c>
      <c r="E1202" s="280"/>
      <c r="G1202" s="280"/>
      <c r="H1202" s="280"/>
      <c r="I1202" s="280"/>
      <c r="J1202" s="280"/>
      <c r="K1202" s="280"/>
      <c r="L1202" s="280"/>
      <c r="M1202" s="280"/>
      <c r="N1202" s="280"/>
    </row>
    <row r="1203" spans="1:14">
      <c r="A1203" s="279" t="s">
        <v>3398</v>
      </c>
      <c r="B1203" s="280" t="s">
        <v>3187</v>
      </c>
      <c r="C1203" s="280">
        <v>13.6</v>
      </c>
      <c r="D1203" s="283">
        <v>77430</v>
      </c>
      <c r="E1203" s="280"/>
      <c r="G1203" s="280"/>
      <c r="H1203" s="280"/>
      <c r="I1203" s="280"/>
      <c r="J1203" s="280"/>
      <c r="K1203" s="280"/>
      <c r="L1203" s="280"/>
      <c r="M1203" s="280"/>
      <c r="N1203" s="280"/>
    </row>
    <row r="1204" spans="1:14">
      <c r="A1204" s="279" t="s">
        <v>3399</v>
      </c>
      <c r="B1204" s="280" t="s">
        <v>3187</v>
      </c>
      <c r="C1204" s="280">
        <v>20.9</v>
      </c>
      <c r="D1204" s="283">
        <v>57093</v>
      </c>
      <c r="E1204" s="280"/>
      <c r="G1204" s="280"/>
      <c r="H1204" s="280"/>
      <c r="I1204" s="280"/>
      <c r="J1204" s="280"/>
      <c r="K1204" s="280"/>
      <c r="L1204" s="280"/>
      <c r="M1204" s="280"/>
      <c r="N1204" s="280"/>
    </row>
    <row r="1205" spans="1:14">
      <c r="A1205" s="279" t="s">
        <v>3400</v>
      </c>
      <c r="B1205" s="280" t="s">
        <v>3187</v>
      </c>
      <c r="C1205" s="280">
        <v>16.3</v>
      </c>
      <c r="D1205" s="283">
        <v>75114</v>
      </c>
      <c r="E1205" s="280"/>
      <c r="G1205" s="280"/>
      <c r="H1205" s="280"/>
      <c r="I1205" s="280"/>
      <c r="J1205" s="280"/>
      <c r="K1205" s="280"/>
      <c r="L1205" s="280"/>
      <c r="M1205" s="280"/>
      <c r="N1205" s="280"/>
    </row>
    <row r="1206" spans="1:14">
      <c r="A1206" s="279" t="s">
        <v>3401</v>
      </c>
      <c r="B1206" s="280" t="s">
        <v>3187</v>
      </c>
      <c r="C1206" s="280">
        <v>13.6</v>
      </c>
      <c r="D1206" s="283">
        <v>85469</v>
      </c>
      <c r="E1206" s="280"/>
      <c r="G1206" s="280"/>
      <c r="H1206" s="280"/>
      <c r="I1206" s="280"/>
      <c r="J1206" s="280"/>
      <c r="K1206" s="280"/>
      <c r="L1206" s="280"/>
      <c r="M1206" s="280"/>
      <c r="N1206" s="280"/>
    </row>
    <row r="1207" spans="1:14">
      <c r="A1207" s="279" t="s">
        <v>3402</v>
      </c>
      <c r="B1207" s="280" t="s">
        <v>3187</v>
      </c>
      <c r="C1207" s="280">
        <v>4.2</v>
      </c>
      <c r="D1207" s="283">
        <v>77426</v>
      </c>
      <c r="E1207" s="280"/>
      <c r="G1207" s="280"/>
      <c r="H1207" s="280"/>
      <c r="I1207" s="280"/>
      <c r="J1207" s="280"/>
      <c r="K1207" s="280"/>
      <c r="L1207" s="280"/>
      <c r="M1207" s="280"/>
      <c r="N1207" s="280"/>
    </row>
    <row r="1208" spans="1:14">
      <c r="A1208" s="279" t="s">
        <v>3403</v>
      </c>
      <c r="B1208" s="280" t="s">
        <v>3187</v>
      </c>
      <c r="C1208" s="280">
        <v>2.7</v>
      </c>
      <c r="D1208" s="283">
        <v>175849</v>
      </c>
      <c r="E1208" s="280"/>
      <c r="G1208" s="280"/>
      <c r="H1208" s="280"/>
      <c r="I1208" s="280"/>
      <c r="J1208" s="280"/>
      <c r="K1208" s="280"/>
      <c r="L1208" s="280"/>
      <c r="M1208" s="280"/>
      <c r="N1208" s="280"/>
    </row>
    <row r="1209" spans="1:14">
      <c r="A1209" s="279" t="s">
        <v>3404</v>
      </c>
      <c r="B1209" s="280" t="s">
        <v>3187</v>
      </c>
      <c r="C1209" s="280">
        <v>5</v>
      </c>
      <c r="D1209" s="283">
        <v>104476</v>
      </c>
      <c r="E1209" s="280"/>
      <c r="G1209" s="280"/>
      <c r="H1209" s="280"/>
      <c r="I1209" s="280"/>
      <c r="J1209" s="280"/>
      <c r="K1209" s="280"/>
      <c r="L1209" s="280"/>
      <c r="M1209" s="280"/>
      <c r="N1209" s="280"/>
    </row>
    <row r="1210" spans="1:14">
      <c r="A1210" s="279" t="s">
        <v>3405</v>
      </c>
      <c r="B1210" s="280" t="s">
        <v>3187</v>
      </c>
      <c r="C1210" s="280">
        <v>7.7</v>
      </c>
      <c r="D1210" s="283">
        <v>114605</v>
      </c>
      <c r="E1210" s="280"/>
      <c r="G1210" s="280"/>
      <c r="H1210" s="280"/>
      <c r="I1210" s="280"/>
      <c r="J1210" s="280"/>
      <c r="K1210" s="280"/>
      <c r="L1210" s="280"/>
      <c r="M1210" s="280"/>
      <c r="N1210" s="280"/>
    </row>
    <row r="1211" spans="1:14">
      <c r="A1211" s="279" t="s">
        <v>3406</v>
      </c>
      <c r="B1211" s="280" t="s">
        <v>3187</v>
      </c>
      <c r="C1211" s="280">
        <v>2.9</v>
      </c>
      <c r="D1211" s="283">
        <v>250000</v>
      </c>
      <c r="E1211" s="280"/>
      <c r="G1211" s="280"/>
      <c r="H1211" s="280"/>
      <c r="I1211" s="280"/>
      <c r="J1211" s="280"/>
      <c r="K1211" s="280"/>
      <c r="L1211" s="280"/>
      <c r="M1211" s="280"/>
      <c r="N1211" s="280"/>
    </row>
    <row r="1212" spans="1:14">
      <c r="A1212" s="279" t="s">
        <v>3407</v>
      </c>
      <c r="B1212" s="280" t="s">
        <v>3408</v>
      </c>
      <c r="C1212" s="280">
        <v>22.3</v>
      </c>
      <c r="D1212" s="283">
        <v>52045</v>
      </c>
      <c r="E1212" s="280"/>
      <c r="G1212" s="280"/>
      <c r="H1212" s="280"/>
      <c r="I1212" s="280"/>
      <c r="J1212" s="280"/>
      <c r="K1212" s="280"/>
      <c r="L1212" s="280"/>
      <c r="M1212" s="280"/>
      <c r="N1212" s="280"/>
    </row>
    <row r="1213" spans="1:14">
      <c r="A1213" s="279" t="s">
        <v>3409</v>
      </c>
      <c r="B1213" s="280" t="s">
        <v>3410</v>
      </c>
      <c r="C1213" s="280">
        <v>9</v>
      </c>
      <c r="D1213" s="283">
        <v>58693</v>
      </c>
      <c r="E1213" s="280"/>
      <c r="G1213" s="280"/>
      <c r="H1213" s="280"/>
      <c r="I1213" s="280"/>
      <c r="J1213" s="280"/>
      <c r="K1213" s="280"/>
      <c r="L1213" s="280"/>
      <c r="M1213" s="280"/>
      <c r="N1213" s="280"/>
    </row>
    <row r="1214" spans="1:14">
      <c r="A1214" s="279" t="s">
        <v>3411</v>
      </c>
      <c r="B1214" s="280" t="s">
        <v>3410</v>
      </c>
      <c r="C1214" s="280">
        <v>13</v>
      </c>
      <c r="D1214" s="283">
        <v>48723</v>
      </c>
      <c r="E1214" s="280"/>
      <c r="G1214" s="280"/>
      <c r="H1214" s="280"/>
      <c r="I1214" s="280"/>
      <c r="J1214" s="280"/>
      <c r="K1214" s="280"/>
      <c r="L1214" s="280"/>
      <c r="M1214" s="280"/>
      <c r="N1214" s="280"/>
    </row>
    <row r="1215" spans="1:14">
      <c r="A1215" s="279" t="s">
        <v>3412</v>
      </c>
      <c r="B1215" s="280" t="s">
        <v>3410</v>
      </c>
      <c r="C1215" s="280">
        <v>4.8</v>
      </c>
      <c r="D1215" s="283">
        <v>70189</v>
      </c>
      <c r="E1215" s="280"/>
      <c r="G1215" s="280"/>
      <c r="H1215" s="280"/>
      <c r="I1215" s="280"/>
      <c r="J1215" s="280"/>
      <c r="K1215" s="280"/>
      <c r="L1215" s="280"/>
      <c r="M1215" s="280"/>
      <c r="N1215" s="280"/>
    </row>
    <row r="1216" spans="1:14">
      <c r="A1216" s="279" t="s">
        <v>3413</v>
      </c>
      <c r="B1216" s="280" t="s">
        <v>3410</v>
      </c>
      <c r="C1216" s="280">
        <v>4.0999999999999996</v>
      </c>
      <c r="D1216" s="283">
        <v>74693</v>
      </c>
      <c r="E1216" s="280"/>
      <c r="G1216" s="280"/>
      <c r="H1216" s="280"/>
      <c r="I1216" s="280"/>
      <c r="J1216" s="280"/>
      <c r="K1216" s="280"/>
      <c r="L1216" s="280"/>
      <c r="M1216" s="280"/>
      <c r="N1216" s="280"/>
    </row>
    <row r="1217" spans="1:14">
      <c r="A1217" s="279" t="s">
        <v>3414</v>
      </c>
      <c r="B1217" s="280" t="s">
        <v>3410</v>
      </c>
      <c r="C1217" s="280">
        <v>10.7</v>
      </c>
      <c r="D1217" s="283">
        <v>57969</v>
      </c>
      <c r="E1217" s="280"/>
      <c r="G1217" s="280"/>
      <c r="H1217" s="280"/>
      <c r="I1217" s="280"/>
      <c r="J1217" s="280"/>
      <c r="K1217" s="280"/>
      <c r="L1217" s="280"/>
      <c r="M1217" s="280"/>
      <c r="N1217" s="280"/>
    </row>
    <row r="1218" spans="1:14">
      <c r="A1218" s="279" t="s">
        <v>3415</v>
      </c>
      <c r="B1218" s="280" t="s">
        <v>3416</v>
      </c>
      <c r="C1218" s="280">
        <v>11.7</v>
      </c>
      <c r="D1218" s="283">
        <v>76410</v>
      </c>
      <c r="E1218" s="280"/>
      <c r="G1218" s="280"/>
      <c r="H1218" s="280"/>
      <c r="I1218" s="280"/>
      <c r="J1218" s="280"/>
      <c r="K1218" s="280"/>
      <c r="L1218" s="280"/>
      <c r="M1218" s="280"/>
      <c r="N1218" s="280"/>
    </row>
    <row r="1219" spans="1:14">
      <c r="A1219" s="279" t="s">
        <v>3417</v>
      </c>
      <c r="B1219" s="280" t="s">
        <v>3416</v>
      </c>
      <c r="C1219" s="280">
        <v>4.5</v>
      </c>
      <c r="D1219" s="283">
        <v>62070</v>
      </c>
      <c r="E1219" s="280"/>
      <c r="G1219" s="280"/>
      <c r="H1219" s="280"/>
      <c r="I1219" s="280"/>
      <c r="J1219" s="280"/>
      <c r="K1219" s="280"/>
      <c r="L1219" s="280"/>
      <c r="M1219" s="280"/>
      <c r="N1219" s="280"/>
    </row>
    <row r="1220" spans="1:14">
      <c r="A1220" s="279" t="s">
        <v>3418</v>
      </c>
      <c r="B1220" s="280" t="s">
        <v>3416</v>
      </c>
      <c r="C1220" s="280">
        <v>6</v>
      </c>
      <c r="D1220" s="283">
        <v>67321</v>
      </c>
      <c r="E1220" s="280"/>
      <c r="G1220" s="280"/>
      <c r="H1220" s="280"/>
      <c r="I1220" s="280"/>
      <c r="J1220" s="280"/>
      <c r="K1220" s="280"/>
      <c r="L1220" s="280"/>
      <c r="M1220" s="280"/>
      <c r="N1220" s="280"/>
    </row>
    <row r="1221" spans="1:14">
      <c r="A1221" s="279" t="s">
        <v>3419</v>
      </c>
      <c r="B1221" s="280" t="s">
        <v>3416</v>
      </c>
      <c r="C1221" s="280">
        <v>11.3</v>
      </c>
      <c r="D1221" s="283">
        <v>53193</v>
      </c>
      <c r="E1221" s="280"/>
      <c r="G1221" s="280"/>
      <c r="H1221" s="280"/>
      <c r="I1221" s="280"/>
      <c r="J1221" s="280"/>
      <c r="K1221" s="280"/>
      <c r="L1221" s="280"/>
      <c r="M1221" s="280"/>
      <c r="N1221" s="280"/>
    </row>
    <row r="1222" spans="1:14">
      <c r="A1222" s="279" t="s">
        <v>3420</v>
      </c>
      <c r="B1222" s="280" t="s">
        <v>3416</v>
      </c>
      <c r="C1222" s="280">
        <v>4.8</v>
      </c>
      <c r="D1222" s="283">
        <v>66042</v>
      </c>
      <c r="E1222" s="280"/>
      <c r="G1222" s="280"/>
      <c r="H1222" s="280"/>
      <c r="I1222" s="280"/>
      <c r="J1222" s="280"/>
      <c r="K1222" s="280"/>
      <c r="L1222" s="280"/>
      <c r="M1222" s="280"/>
      <c r="N1222" s="280"/>
    </row>
    <row r="1223" spans="1:14">
      <c r="A1223" s="279" t="s">
        <v>3421</v>
      </c>
      <c r="B1223" s="280" t="s">
        <v>3416</v>
      </c>
      <c r="C1223" s="280">
        <v>11.6</v>
      </c>
      <c r="D1223" s="283">
        <v>88955</v>
      </c>
      <c r="E1223" s="280"/>
      <c r="G1223" s="280"/>
      <c r="H1223" s="280"/>
      <c r="I1223" s="280"/>
      <c r="J1223" s="280"/>
      <c r="K1223" s="280"/>
      <c r="L1223" s="280"/>
      <c r="M1223" s="280"/>
      <c r="N1223" s="280"/>
    </row>
    <row r="1224" spans="1:14">
      <c r="A1224" s="279" t="s">
        <v>3422</v>
      </c>
      <c r="B1224" s="280" t="s">
        <v>3416</v>
      </c>
      <c r="C1224" s="280">
        <v>7.5</v>
      </c>
      <c r="D1224" s="283">
        <v>89915</v>
      </c>
      <c r="E1224" s="280"/>
      <c r="G1224" s="280"/>
      <c r="H1224" s="280"/>
      <c r="I1224" s="280"/>
      <c r="J1224" s="280"/>
      <c r="K1224" s="280"/>
      <c r="L1224" s="280"/>
      <c r="M1224" s="280"/>
      <c r="N1224" s="280"/>
    </row>
    <row r="1225" spans="1:14">
      <c r="A1225" s="279" t="s">
        <v>3423</v>
      </c>
      <c r="B1225" s="280" t="s">
        <v>3416</v>
      </c>
      <c r="C1225" s="280">
        <v>1.9</v>
      </c>
      <c r="D1225" s="283">
        <v>116144</v>
      </c>
      <c r="E1225" s="280"/>
      <c r="G1225" s="280"/>
      <c r="H1225" s="280"/>
      <c r="I1225" s="280"/>
      <c r="J1225" s="280"/>
      <c r="K1225" s="280"/>
      <c r="L1225" s="280"/>
      <c r="M1225" s="280"/>
      <c r="N1225" s="280"/>
    </row>
    <row r="1226" spans="1:14">
      <c r="A1226" s="279" t="s">
        <v>3424</v>
      </c>
      <c r="B1226" s="280" t="s">
        <v>3416</v>
      </c>
      <c r="C1226" s="280">
        <v>15.6</v>
      </c>
      <c r="D1226" s="283">
        <v>70781</v>
      </c>
      <c r="E1226" s="280"/>
      <c r="G1226" s="280"/>
      <c r="H1226" s="280"/>
      <c r="I1226" s="280"/>
      <c r="J1226" s="280"/>
      <c r="K1226" s="280"/>
      <c r="L1226" s="280"/>
      <c r="M1226" s="280"/>
      <c r="N1226" s="280"/>
    </row>
    <row r="1227" spans="1:14">
      <c r="A1227" s="279" t="s">
        <v>3425</v>
      </c>
      <c r="B1227" s="280" t="s">
        <v>3416</v>
      </c>
      <c r="C1227" s="280">
        <v>5.0999999999999996</v>
      </c>
      <c r="D1227" s="283">
        <v>75769</v>
      </c>
      <c r="E1227" s="280"/>
      <c r="G1227" s="280"/>
      <c r="H1227" s="280"/>
      <c r="I1227" s="280"/>
      <c r="J1227" s="280"/>
      <c r="K1227" s="280"/>
      <c r="L1227" s="280"/>
      <c r="M1227" s="280"/>
      <c r="N1227" s="280"/>
    </row>
    <row r="1228" spans="1:14">
      <c r="A1228" s="279" t="s">
        <v>3426</v>
      </c>
      <c r="B1228" s="280" t="s">
        <v>3416</v>
      </c>
      <c r="C1228" s="280">
        <v>4.8</v>
      </c>
      <c r="D1228" s="283">
        <v>77730</v>
      </c>
      <c r="E1228" s="280"/>
      <c r="G1228" s="280"/>
      <c r="H1228" s="280"/>
      <c r="I1228" s="280"/>
      <c r="J1228" s="280"/>
      <c r="K1228" s="280"/>
      <c r="L1228" s="280"/>
      <c r="M1228" s="280"/>
      <c r="N1228" s="280"/>
    </row>
    <row r="1229" spans="1:14">
      <c r="A1229" s="279" t="s">
        <v>3427</v>
      </c>
      <c r="B1229" s="280" t="s">
        <v>3416</v>
      </c>
      <c r="C1229" s="280">
        <v>6.4</v>
      </c>
      <c r="D1229" s="283">
        <v>88676</v>
      </c>
      <c r="E1229" s="280"/>
      <c r="G1229" s="280"/>
      <c r="H1229" s="280"/>
      <c r="I1229" s="280"/>
      <c r="J1229" s="280"/>
      <c r="K1229" s="280"/>
      <c r="L1229" s="280"/>
      <c r="M1229" s="280"/>
      <c r="N1229" s="280"/>
    </row>
    <row r="1230" spans="1:14">
      <c r="A1230" s="279" t="s">
        <v>3428</v>
      </c>
      <c r="B1230" s="280" t="s">
        <v>3416</v>
      </c>
      <c r="C1230" s="280">
        <v>4.2</v>
      </c>
      <c r="D1230" s="283">
        <v>88224</v>
      </c>
      <c r="E1230" s="280"/>
      <c r="G1230" s="280"/>
      <c r="H1230" s="280"/>
      <c r="I1230" s="280"/>
      <c r="J1230" s="280"/>
      <c r="K1230" s="280"/>
      <c r="L1230" s="280"/>
      <c r="M1230" s="280"/>
      <c r="N1230" s="280"/>
    </row>
    <row r="1231" spans="1:14">
      <c r="A1231" s="279" t="s">
        <v>3429</v>
      </c>
      <c r="B1231" s="280" t="s">
        <v>3416</v>
      </c>
      <c r="C1231" s="280">
        <v>8.6</v>
      </c>
      <c r="D1231" s="283">
        <v>76109</v>
      </c>
      <c r="E1231" s="280"/>
      <c r="G1231" s="280"/>
      <c r="H1231" s="280"/>
      <c r="I1231" s="280"/>
      <c r="J1231" s="280"/>
      <c r="K1231" s="280"/>
      <c r="L1231" s="280"/>
      <c r="M1231" s="280"/>
      <c r="N1231" s="280"/>
    </row>
    <row r="1232" spans="1:14">
      <c r="A1232" s="279" t="s">
        <v>3430</v>
      </c>
      <c r="B1232" s="280" t="s">
        <v>3416</v>
      </c>
      <c r="C1232" s="280">
        <v>3.1</v>
      </c>
      <c r="D1232" s="283">
        <v>88347</v>
      </c>
      <c r="E1232" s="280"/>
      <c r="G1232" s="280"/>
      <c r="H1232" s="280"/>
      <c r="I1232" s="280"/>
      <c r="J1232" s="280"/>
      <c r="K1232" s="280"/>
      <c r="L1232" s="280"/>
      <c r="M1232" s="280"/>
      <c r="N1232" s="280"/>
    </row>
    <row r="1233" spans="1:14">
      <c r="A1233" s="279" t="s">
        <v>3431</v>
      </c>
      <c r="B1233" s="280" t="s">
        <v>3416</v>
      </c>
      <c r="C1233" s="280">
        <v>8.9</v>
      </c>
      <c r="D1233" s="283">
        <v>68125</v>
      </c>
      <c r="E1233" s="280"/>
      <c r="G1233" s="280"/>
      <c r="H1233" s="280"/>
      <c r="I1233" s="280"/>
      <c r="J1233" s="280"/>
      <c r="K1233" s="280"/>
      <c r="L1233" s="280"/>
      <c r="M1233" s="280"/>
      <c r="N1233" s="280"/>
    </row>
    <row r="1234" spans="1:14">
      <c r="A1234" s="279" t="s">
        <v>3432</v>
      </c>
      <c r="B1234" s="280" t="s">
        <v>3416</v>
      </c>
      <c r="C1234" s="280">
        <v>11.8</v>
      </c>
      <c r="D1234" s="283">
        <v>90819</v>
      </c>
      <c r="E1234" s="280"/>
      <c r="G1234" s="280"/>
      <c r="H1234" s="280"/>
      <c r="I1234" s="280"/>
      <c r="J1234" s="280"/>
      <c r="K1234" s="280"/>
      <c r="L1234" s="280"/>
      <c r="M1234" s="280"/>
      <c r="N1234" s="280"/>
    </row>
    <row r="1235" spans="1:14">
      <c r="A1235" s="279" t="s">
        <v>3433</v>
      </c>
      <c r="B1235" s="280" t="s">
        <v>3416</v>
      </c>
      <c r="C1235" s="280">
        <v>4.9000000000000004</v>
      </c>
      <c r="D1235" s="283">
        <v>97871</v>
      </c>
      <c r="E1235" s="280"/>
      <c r="G1235" s="280"/>
      <c r="H1235" s="280"/>
      <c r="I1235" s="280"/>
      <c r="J1235" s="280"/>
      <c r="K1235" s="280"/>
      <c r="L1235" s="280"/>
      <c r="M1235" s="280"/>
      <c r="N1235" s="280"/>
    </row>
    <row r="1236" spans="1:14">
      <c r="A1236" s="279" t="s">
        <v>3434</v>
      </c>
      <c r="B1236" s="280" t="s">
        <v>3416</v>
      </c>
      <c r="C1236" s="280">
        <v>15</v>
      </c>
      <c r="D1236" s="283">
        <v>76607</v>
      </c>
      <c r="E1236" s="280"/>
      <c r="G1236" s="280"/>
      <c r="H1236" s="280"/>
      <c r="I1236" s="280"/>
      <c r="J1236" s="280"/>
      <c r="K1236" s="280"/>
      <c r="L1236" s="280"/>
      <c r="M1236" s="280"/>
      <c r="N1236" s="280"/>
    </row>
    <row r="1237" spans="1:14">
      <c r="A1237" s="279" t="s">
        <v>3435</v>
      </c>
      <c r="B1237" s="280" t="s">
        <v>3416</v>
      </c>
      <c r="C1237" s="280">
        <v>9</v>
      </c>
      <c r="D1237" s="283">
        <v>60987</v>
      </c>
      <c r="E1237" s="280"/>
      <c r="G1237" s="280"/>
      <c r="H1237" s="280"/>
      <c r="I1237" s="280"/>
      <c r="J1237" s="280"/>
      <c r="K1237" s="280"/>
      <c r="L1237" s="280"/>
      <c r="M1237" s="280"/>
      <c r="N1237" s="280"/>
    </row>
    <row r="1238" spans="1:14">
      <c r="A1238" s="279" t="s">
        <v>3436</v>
      </c>
      <c r="B1238" s="280" t="s">
        <v>3416</v>
      </c>
      <c r="C1238" s="280">
        <v>2.2000000000000002</v>
      </c>
      <c r="D1238" s="283">
        <v>106250</v>
      </c>
      <c r="E1238" s="280"/>
      <c r="G1238" s="280"/>
      <c r="H1238" s="280"/>
      <c r="I1238" s="280"/>
      <c r="J1238" s="280"/>
      <c r="K1238" s="280"/>
      <c r="L1238" s="280"/>
      <c r="M1238" s="280"/>
      <c r="N1238" s="280"/>
    </row>
    <row r="1239" spans="1:14">
      <c r="A1239" s="279" t="s">
        <v>3437</v>
      </c>
      <c r="B1239" s="280" t="s">
        <v>3416</v>
      </c>
      <c r="C1239" s="280">
        <v>8.6</v>
      </c>
      <c r="D1239" s="283">
        <v>144543</v>
      </c>
      <c r="E1239" s="280"/>
      <c r="G1239" s="280"/>
      <c r="H1239" s="280"/>
      <c r="I1239" s="280"/>
      <c r="J1239" s="280"/>
      <c r="K1239" s="280"/>
      <c r="L1239" s="280"/>
      <c r="M1239" s="280"/>
      <c r="N1239" s="280"/>
    </row>
    <row r="1240" spans="1:14">
      <c r="A1240" s="279" t="s">
        <v>3438</v>
      </c>
      <c r="B1240" s="280" t="s">
        <v>3416</v>
      </c>
      <c r="C1240" s="280">
        <v>3.2</v>
      </c>
      <c r="D1240" s="283">
        <v>117594</v>
      </c>
      <c r="E1240" s="280"/>
      <c r="G1240" s="280"/>
      <c r="H1240" s="280"/>
      <c r="I1240" s="280"/>
      <c r="J1240" s="280"/>
      <c r="K1240" s="280"/>
      <c r="L1240" s="280"/>
      <c r="M1240" s="280"/>
      <c r="N1240" s="280"/>
    </row>
    <row r="1241" spans="1:14">
      <c r="A1241" s="279" t="s">
        <v>3439</v>
      </c>
      <c r="B1241" s="280" t="s">
        <v>3416</v>
      </c>
      <c r="C1241" s="280">
        <v>7</v>
      </c>
      <c r="D1241" s="283">
        <v>122188</v>
      </c>
      <c r="E1241" s="280"/>
      <c r="G1241" s="280"/>
      <c r="H1241" s="280"/>
      <c r="I1241" s="280"/>
      <c r="J1241" s="280"/>
      <c r="K1241" s="280"/>
      <c r="L1241" s="280"/>
      <c r="M1241" s="280"/>
      <c r="N1241" s="280"/>
    </row>
    <row r="1242" spans="1:14">
      <c r="A1242" s="279" t="s">
        <v>3440</v>
      </c>
      <c r="B1242" s="280" t="s">
        <v>3416</v>
      </c>
      <c r="C1242" s="280">
        <v>3.4</v>
      </c>
      <c r="D1242" s="283">
        <v>128061</v>
      </c>
      <c r="E1242" s="280"/>
      <c r="G1242" s="280"/>
      <c r="H1242" s="280"/>
      <c r="I1242" s="280"/>
      <c r="J1242" s="280"/>
      <c r="K1242" s="280"/>
      <c r="L1242" s="280"/>
      <c r="M1242" s="280"/>
      <c r="N1242" s="280"/>
    </row>
    <row r="1243" spans="1:14">
      <c r="A1243" s="279" t="s">
        <v>3441</v>
      </c>
      <c r="B1243" s="280" t="s">
        <v>3416</v>
      </c>
      <c r="C1243" s="280">
        <v>5.6</v>
      </c>
      <c r="D1243" s="283">
        <v>111760</v>
      </c>
      <c r="E1243" s="280"/>
      <c r="G1243" s="280"/>
      <c r="H1243" s="280"/>
      <c r="I1243" s="280"/>
      <c r="J1243" s="280"/>
      <c r="K1243" s="280"/>
      <c r="L1243" s="280"/>
      <c r="M1243" s="280"/>
      <c r="N1243" s="280"/>
    </row>
    <row r="1244" spans="1:14">
      <c r="A1244" s="279" t="s">
        <v>3442</v>
      </c>
      <c r="B1244" s="280" t="s">
        <v>3416</v>
      </c>
      <c r="C1244" s="280">
        <v>2.8</v>
      </c>
      <c r="D1244" s="283">
        <v>147136</v>
      </c>
      <c r="E1244" s="280"/>
      <c r="G1244" s="280"/>
      <c r="H1244" s="280"/>
      <c r="I1244" s="280"/>
      <c r="J1244" s="280"/>
      <c r="K1244" s="280"/>
      <c r="L1244" s="280"/>
      <c r="M1244" s="280"/>
      <c r="N1244" s="280"/>
    </row>
    <row r="1245" spans="1:14">
      <c r="A1245" s="279" t="s">
        <v>3443</v>
      </c>
      <c r="B1245" s="280" t="s">
        <v>3416</v>
      </c>
      <c r="C1245" s="280">
        <v>3.2</v>
      </c>
      <c r="D1245" s="283">
        <v>100452</v>
      </c>
      <c r="E1245" s="280"/>
      <c r="G1245" s="280"/>
      <c r="H1245" s="280"/>
      <c r="I1245" s="280"/>
      <c r="J1245" s="280"/>
      <c r="K1245" s="280"/>
      <c r="L1245" s="280"/>
      <c r="M1245" s="280"/>
      <c r="N1245" s="280"/>
    </row>
    <row r="1246" spans="1:14">
      <c r="A1246" s="279" t="s">
        <v>3444</v>
      </c>
      <c r="B1246" s="280" t="s">
        <v>3416</v>
      </c>
      <c r="C1246" s="280">
        <v>6.9</v>
      </c>
      <c r="D1246" s="283">
        <v>81772</v>
      </c>
      <c r="E1246" s="280"/>
      <c r="G1246" s="280"/>
      <c r="H1246" s="280"/>
      <c r="I1246" s="280"/>
      <c r="J1246" s="280"/>
      <c r="K1246" s="280"/>
      <c r="L1246" s="280"/>
      <c r="M1246" s="280"/>
      <c r="N1246" s="280"/>
    </row>
    <row r="1247" spans="1:14">
      <c r="A1247" s="279" t="s">
        <v>3445</v>
      </c>
      <c r="B1247" s="280" t="s">
        <v>3416</v>
      </c>
      <c r="C1247" s="280">
        <v>1.8</v>
      </c>
      <c r="D1247" s="283">
        <v>144628</v>
      </c>
      <c r="E1247" s="280"/>
      <c r="G1247" s="280"/>
      <c r="H1247" s="280"/>
      <c r="I1247" s="280"/>
      <c r="J1247" s="280"/>
      <c r="K1247" s="280"/>
      <c r="L1247" s="280"/>
      <c r="M1247" s="280"/>
      <c r="N1247" s="280"/>
    </row>
    <row r="1248" spans="1:14">
      <c r="A1248" s="279" t="s">
        <v>3446</v>
      </c>
      <c r="B1248" s="280" t="s">
        <v>3416</v>
      </c>
      <c r="C1248" s="280">
        <v>3.5</v>
      </c>
      <c r="D1248" s="283">
        <v>144836</v>
      </c>
      <c r="E1248" s="280"/>
      <c r="G1248" s="280"/>
      <c r="H1248" s="280"/>
      <c r="I1248" s="280"/>
      <c r="J1248" s="280"/>
      <c r="K1248" s="280"/>
      <c r="L1248" s="280"/>
      <c r="M1248" s="280"/>
      <c r="N1248" s="280"/>
    </row>
    <row r="1249" spans="1:14">
      <c r="A1249" s="279" t="s">
        <v>3447</v>
      </c>
      <c r="B1249" s="280" t="s">
        <v>3416</v>
      </c>
      <c r="C1249" s="280">
        <v>6.8</v>
      </c>
      <c r="D1249" s="283">
        <v>70788</v>
      </c>
      <c r="E1249" s="280"/>
      <c r="G1249" s="280"/>
      <c r="H1249" s="280"/>
      <c r="I1249" s="280"/>
      <c r="J1249" s="280"/>
      <c r="K1249" s="280"/>
      <c r="L1249" s="280"/>
      <c r="M1249" s="280"/>
      <c r="N1249" s="280"/>
    </row>
    <row r="1250" spans="1:14">
      <c r="A1250" s="279" t="s">
        <v>3448</v>
      </c>
      <c r="B1250" s="280" t="s">
        <v>3416</v>
      </c>
      <c r="C1250" s="280">
        <v>2.1</v>
      </c>
      <c r="D1250" s="283">
        <v>131705</v>
      </c>
      <c r="E1250" s="280"/>
      <c r="G1250" s="280"/>
      <c r="H1250" s="280"/>
      <c r="I1250" s="280"/>
      <c r="J1250" s="280"/>
      <c r="K1250" s="280"/>
      <c r="L1250" s="280"/>
      <c r="M1250" s="280"/>
      <c r="N1250" s="280"/>
    </row>
    <row r="1251" spans="1:14">
      <c r="A1251" s="279" t="s">
        <v>3449</v>
      </c>
      <c r="B1251" s="280" t="s">
        <v>3450</v>
      </c>
      <c r="C1251" s="280">
        <v>12.1</v>
      </c>
      <c r="D1251" s="283">
        <v>42121</v>
      </c>
      <c r="E1251" s="280"/>
      <c r="G1251" s="280"/>
      <c r="H1251" s="280"/>
      <c r="I1251" s="280"/>
      <c r="J1251" s="280"/>
      <c r="K1251" s="280"/>
      <c r="L1251" s="280"/>
      <c r="M1251" s="280"/>
      <c r="N1251" s="280"/>
    </row>
    <row r="1252" spans="1:14">
      <c r="A1252" s="279" t="s">
        <v>3451</v>
      </c>
      <c r="B1252" s="280" t="s">
        <v>3450</v>
      </c>
      <c r="C1252" s="280">
        <v>7.6</v>
      </c>
      <c r="D1252" s="283">
        <v>95893</v>
      </c>
      <c r="E1252" s="280"/>
      <c r="G1252" s="280"/>
      <c r="H1252" s="280"/>
      <c r="I1252" s="280"/>
      <c r="J1252" s="280"/>
      <c r="K1252" s="280"/>
      <c r="L1252" s="280"/>
      <c r="M1252" s="280"/>
      <c r="N1252" s="280"/>
    </row>
    <row r="1253" spans="1:14">
      <c r="A1253" s="279" t="s">
        <v>3452</v>
      </c>
      <c r="B1253" s="280" t="s">
        <v>3450</v>
      </c>
      <c r="C1253" s="280">
        <v>14.6</v>
      </c>
      <c r="D1253" s="283">
        <v>63409</v>
      </c>
      <c r="E1253" s="280"/>
      <c r="G1253" s="280"/>
      <c r="H1253" s="280"/>
      <c r="I1253" s="280"/>
      <c r="J1253" s="280"/>
      <c r="K1253" s="280"/>
      <c r="L1253" s="280"/>
      <c r="M1253" s="280"/>
      <c r="N1253" s="280"/>
    </row>
    <row r="1254" spans="1:14">
      <c r="A1254" s="279" t="s">
        <v>3453</v>
      </c>
      <c r="B1254" s="280" t="s">
        <v>3450</v>
      </c>
      <c r="C1254" s="280">
        <v>17.8</v>
      </c>
      <c r="D1254" s="283">
        <v>49441</v>
      </c>
      <c r="E1254" s="280"/>
      <c r="G1254" s="280"/>
      <c r="H1254" s="280"/>
      <c r="I1254" s="280"/>
      <c r="J1254" s="280"/>
      <c r="K1254" s="280"/>
      <c r="L1254" s="280"/>
      <c r="M1254" s="280"/>
      <c r="N1254" s="280"/>
    </row>
    <row r="1255" spans="1:14">
      <c r="A1255" s="279" t="s">
        <v>3454</v>
      </c>
      <c r="B1255" s="280" t="s">
        <v>3450</v>
      </c>
      <c r="C1255" s="280">
        <v>12.5</v>
      </c>
      <c r="D1255" s="283">
        <v>51675</v>
      </c>
      <c r="E1255" s="280"/>
      <c r="G1255" s="280"/>
      <c r="H1255" s="280"/>
      <c r="I1255" s="280"/>
      <c r="J1255" s="280"/>
      <c r="K1255" s="280"/>
      <c r="L1255" s="280"/>
      <c r="M1255" s="280"/>
      <c r="N1255" s="280"/>
    </row>
    <row r="1256" spans="1:14">
      <c r="A1256" s="279" t="s">
        <v>3455</v>
      </c>
      <c r="B1256" s="280" t="s">
        <v>3456</v>
      </c>
      <c r="C1256" s="280">
        <v>15.9</v>
      </c>
      <c r="D1256" s="283">
        <v>55750</v>
      </c>
      <c r="E1256" s="280"/>
      <c r="G1256" s="280"/>
      <c r="H1256" s="280"/>
      <c r="I1256" s="280"/>
      <c r="J1256" s="280"/>
      <c r="K1256" s="280"/>
      <c r="L1256" s="280"/>
      <c r="M1256" s="280"/>
      <c r="N1256" s="280"/>
    </row>
    <row r="1257" spans="1:14">
      <c r="A1257" s="279" t="s">
        <v>3457</v>
      </c>
      <c r="B1257" s="280" t="s">
        <v>3458</v>
      </c>
      <c r="C1257" s="280">
        <v>17.100000000000001</v>
      </c>
      <c r="D1257" s="283">
        <v>70262</v>
      </c>
      <c r="E1257" s="280"/>
      <c r="G1257" s="280"/>
      <c r="H1257" s="280"/>
      <c r="I1257" s="280"/>
      <c r="J1257" s="280"/>
      <c r="K1257" s="280"/>
      <c r="L1257" s="280"/>
      <c r="M1257" s="280"/>
      <c r="N1257" s="280"/>
    </row>
    <row r="1258" spans="1:14">
      <c r="A1258" s="279" t="s">
        <v>3459</v>
      </c>
      <c r="B1258" s="280" t="s">
        <v>3458</v>
      </c>
      <c r="C1258" s="280">
        <v>4.3</v>
      </c>
      <c r="D1258" s="283">
        <v>89180</v>
      </c>
      <c r="E1258" s="280"/>
      <c r="G1258" s="280"/>
      <c r="H1258" s="280"/>
      <c r="I1258" s="280"/>
      <c r="J1258" s="280"/>
      <c r="K1258" s="280"/>
      <c r="L1258" s="280"/>
      <c r="M1258" s="280"/>
      <c r="N1258" s="280"/>
    </row>
    <row r="1259" spans="1:14">
      <c r="A1259" s="279" t="s">
        <v>3460</v>
      </c>
      <c r="B1259" s="280" t="s">
        <v>3458</v>
      </c>
      <c r="C1259" s="280">
        <v>12.5</v>
      </c>
      <c r="D1259" s="283">
        <v>51250</v>
      </c>
      <c r="E1259" s="280"/>
      <c r="G1259" s="280"/>
      <c r="H1259" s="280"/>
      <c r="I1259" s="280"/>
      <c r="J1259" s="280"/>
      <c r="K1259" s="280"/>
      <c r="L1259" s="280"/>
      <c r="M1259" s="280"/>
      <c r="N1259" s="280"/>
    </row>
    <row r="1260" spans="1:14">
      <c r="A1260" s="279" t="s">
        <v>3461</v>
      </c>
      <c r="B1260" s="280" t="s">
        <v>3458</v>
      </c>
      <c r="C1260" s="280">
        <v>33.6</v>
      </c>
      <c r="D1260" s="283">
        <v>35698</v>
      </c>
      <c r="E1260" s="280"/>
      <c r="G1260" s="280"/>
      <c r="H1260" s="280"/>
      <c r="I1260" s="280"/>
      <c r="J1260" s="280"/>
      <c r="K1260" s="280"/>
      <c r="L1260" s="280"/>
      <c r="M1260" s="280"/>
      <c r="N1260" s="280"/>
    </row>
    <row r="1261" spans="1:14">
      <c r="A1261" s="279" t="s">
        <v>3462</v>
      </c>
      <c r="B1261" s="280" t="s">
        <v>3458</v>
      </c>
      <c r="C1261" s="280">
        <v>17.5</v>
      </c>
      <c r="D1261" s="283">
        <v>53893</v>
      </c>
      <c r="E1261" s="280"/>
      <c r="G1261" s="280"/>
      <c r="H1261" s="280"/>
      <c r="I1261" s="280"/>
      <c r="J1261" s="280"/>
      <c r="K1261" s="280"/>
      <c r="L1261" s="280"/>
      <c r="M1261" s="280"/>
      <c r="N1261" s="280"/>
    </row>
    <row r="1262" spans="1:14">
      <c r="A1262" s="279" t="s">
        <v>3463</v>
      </c>
      <c r="B1262" s="280" t="s">
        <v>3458</v>
      </c>
      <c r="C1262" s="280">
        <v>1.3</v>
      </c>
      <c r="D1262" s="283">
        <v>105776</v>
      </c>
      <c r="E1262" s="280"/>
      <c r="G1262" s="280"/>
      <c r="H1262" s="280"/>
      <c r="I1262" s="280"/>
      <c r="J1262" s="280"/>
      <c r="K1262" s="280"/>
      <c r="L1262" s="280"/>
      <c r="M1262" s="280"/>
      <c r="N1262" s="280"/>
    </row>
    <row r="1263" spans="1:14">
      <c r="A1263" s="279" t="s">
        <v>3464</v>
      </c>
      <c r="B1263" s="280" t="s">
        <v>3458</v>
      </c>
      <c r="C1263" s="280">
        <v>7.7</v>
      </c>
      <c r="D1263" s="283">
        <v>93986</v>
      </c>
      <c r="E1263" s="280"/>
      <c r="G1263" s="280"/>
      <c r="H1263" s="280"/>
      <c r="I1263" s="280"/>
      <c r="J1263" s="280"/>
      <c r="K1263" s="280"/>
      <c r="L1263" s="280"/>
      <c r="M1263" s="280"/>
      <c r="N1263" s="280"/>
    </row>
    <row r="1264" spans="1:14">
      <c r="A1264" s="279" t="s">
        <v>3465</v>
      </c>
      <c r="B1264" s="280" t="s">
        <v>3458</v>
      </c>
      <c r="C1264" s="280">
        <v>4.2</v>
      </c>
      <c r="D1264" s="283">
        <v>84737</v>
      </c>
      <c r="E1264" s="280"/>
      <c r="G1264" s="280"/>
      <c r="H1264" s="280"/>
      <c r="I1264" s="280"/>
      <c r="J1264" s="280"/>
      <c r="K1264" s="280"/>
      <c r="L1264" s="280"/>
      <c r="M1264" s="280"/>
      <c r="N1264" s="280"/>
    </row>
    <row r="1265" spans="1:14">
      <c r="A1265" s="279" t="s">
        <v>3466</v>
      </c>
      <c r="B1265" s="280" t="s">
        <v>3458</v>
      </c>
      <c r="C1265" s="280">
        <v>21.4</v>
      </c>
      <c r="D1265" s="283">
        <v>52677</v>
      </c>
      <c r="E1265" s="280"/>
      <c r="G1265" s="280"/>
      <c r="H1265" s="280"/>
      <c r="I1265" s="280"/>
      <c r="J1265" s="280"/>
      <c r="K1265" s="280"/>
      <c r="L1265" s="280"/>
      <c r="M1265" s="280"/>
      <c r="N1265" s="280"/>
    </row>
    <row r="1266" spans="1:14">
      <c r="A1266" s="279" t="s">
        <v>3467</v>
      </c>
      <c r="B1266" s="280" t="s">
        <v>3468</v>
      </c>
      <c r="C1266" s="280">
        <v>8.8000000000000007</v>
      </c>
      <c r="D1266" s="283">
        <v>71106</v>
      </c>
      <c r="E1266" s="280"/>
      <c r="G1266" s="280"/>
      <c r="H1266" s="280"/>
      <c r="I1266" s="280"/>
      <c r="J1266" s="280"/>
      <c r="K1266" s="280"/>
      <c r="L1266" s="280"/>
      <c r="M1266" s="280"/>
      <c r="N1266" s="280"/>
    </row>
    <row r="1267" spans="1:14">
      <c r="A1267" s="279" t="s">
        <v>3469</v>
      </c>
      <c r="B1267" s="280" t="s">
        <v>3468</v>
      </c>
      <c r="C1267" s="280">
        <v>10.3</v>
      </c>
      <c r="D1267" s="283">
        <v>72361</v>
      </c>
      <c r="E1267" s="280"/>
      <c r="G1267" s="280"/>
      <c r="H1267" s="280"/>
      <c r="I1267" s="280"/>
      <c r="J1267" s="280"/>
      <c r="K1267" s="280"/>
      <c r="L1267" s="280"/>
      <c r="M1267" s="280"/>
      <c r="N1267" s="280"/>
    </row>
    <row r="1268" spans="1:14">
      <c r="A1268" s="279" t="s">
        <v>3470</v>
      </c>
      <c r="B1268" s="280" t="s">
        <v>3468</v>
      </c>
      <c r="C1268" s="280">
        <v>59</v>
      </c>
      <c r="D1268" s="283">
        <v>68977</v>
      </c>
      <c r="E1268" s="280"/>
      <c r="G1268" s="280"/>
      <c r="H1268" s="280"/>
      <c r="I1268" s="280"/>
      <c r="J1268" s="280"/>
      <c r="K1268" s="280"/>
      <c r="L1268" s="280"/>
      <c r="M1268" s="280"/>
      <c r="N1268" s="280"/>
    </row>
    <row r="1269" spans="1:14">
      <c r="A1269" s="279" t="s">
        <v>3471</v>
      </c>
      <c r="B1269" s="280" t="s">
        <v>3468</v>
      </c>
      <c r="C1269" s="280">
        <v>10.6</v>
      </c>
      <c r="D1269" s="283">
        <v>51961</v>
      </c>
      <c r="E1269" s="280"/>
      <c r="G1269" s="280"/>
      <c r="H1269" s="280"/>
      <c r="I1269" s="280"/>
      <c r="J1269" s="280"/>
      <c r="K1269" s="280"/>
      <c r="L1269" s="280"/>
      <c r="M1269" s="280"/>
      <c r="N1269" s="280"/>
    </row>
    <row r="1270" spans="1:14">
      <c r="A1270" s="279" t="s">
        <v>3472</v>
      </c>
      <c r="B1270" s="280" t="s">
        <v>3468</v>
      </c>
      <c r="C1270" s="280">
        <v>8</v>
      </c>
      <c r="D1270" s="283">
        <v>65556</v>
      </c>
      <c r="E1270" s="280"/>
      <c r="G1270" s="280"/>
      <c r="H1270" s="280"/>
      <c r="I1270" s="280"/>
      <c r="J1270" s="280"/>
      <c r="K1270" s="280"/>
      <c r="L1270" s="280"/>
      <c r="M1270" s="280"/>
      <c r="N1270" s="280"/>
    </row>
    <row r="1271" spans="1:14">
      <c r="A1271" s="279" t="s">
        <v>3473</v>
      </c>
      <c r="B1271" s="280" t="s">
        <v>3468</v>
      </c>
      <c r="C1271" s="280">
        <v>11.3</v>
      </c>
      <c r="D1271" s="283">
        <v>47401</v>
      </c>
      <c r="E1271" s="280"/>
      <c r="G1271" s="280"/>
      <c r="H1271" s="280"/>
      <c r="I1271" s="280"/>
      <c r="J1271" s="280"/>
      <c r="K1271" s="280"/>
      <c r="L1271" s="280"/>
      <c r="M1271" s="280"/>
      <c r="N1271" s="280"/>
    </row>
    <row r="1272" spans="1:14">
      <c r="A1272" s="279" t="s">
        <v>3474</v>
      </c>
      <c r="B1272" s="280" t="s">
        <v>3468</v>
      </c>
      <c r="C1272" s="280">
        <v>14.4</v>
      </c>
      <c r="D1272" s="283">
        <v>47460</v>
      </c>
      <c r="E1272" s="280"/>
      <c r="G1272" s="280"/>
      <c r="H1272" s="280"/>
      <c r="I1272" s="280"/>
      <c r="J1272" s="280"/>
      <c r="K1272" s="280"/>
      <c r="L1272" s="280"/>
      <c r="M1272" s="280"/>
      <c r="N1272" s="280"/>
    </row>
    <row r="1273" spans="1:14">
      <c r="A1273" s="279" t="s">
        <v>3475</v>
      </c>
      <c r="B1273" s="280" t="s">
        <v>3468</v>
      </c>
      <c r="C1273" s="280">
        <v>22.9</v>
      </c>
      <c r="D1273" s="283">
        <v>52131</v>
      </c>
      <c r="E1273" s="280"/>
      <c r="G1273" s="280"/>
      <c r="H1273" s="280"/>
      <c r="I1273" s="280"/>
      <c r="J1273" s="280"/>
      <c r="K1273" s="280"/>
      <c r="L1273" s="280"/>
      <c r="M1273" s="280"/>
      <c r="N1273" s="280"/>
    </row>
    <row r="1274" spans="1:14">
      <c r="A1274" s="279" t="s">
        <v>3476</v>
      </c>
      <c r="B1274" s="280" t="s">
        <v>3468</v>
      </c>
      <c r="C1274" s="280" t="s">
        <v>609</v>
      </c>
      <c r="D1274" s="283" t="s">
        <v>609</v>
      </c>
      <c r="E1274" s="280"/>
      <c r="G1274" s="280"/>
      <c r="H1274" s="280"/>
      <c r="I1274" s="280"/>
      <c r="J1274" s="280"/>
      <c r="K1274" s="280"/>
      <c r="L1274" s="280"/>
      <c r="M1274" s="280"/>
      <c r="N1274" s="280"/>
    </row>
    <row r="1275" spans="1:14">
      <c r="A1275" s="279" t="s">
        <v>3477</v>
      </c>
      <c r="B1275" s="280" t="s">
        <v>3468</v>
      </c>
      <c r="C1275" s="280">
        <v>14.2</v>
      </c>
      <c r="D1275" s="283">
        <v>46192</v>
      </c>
      <c r="E1275" s="280"/>
      <c r="G1275" s="280"/>
      <c r="H1275" s="280"/>
      <c r="I1275" s="280"/>
      <c r="J1275" s="280"/>
      <c r="K1275" s="280"/>
      <c r="L1275" s="280"/>
      <c r="M1275" s="280"/>
      <c r="N1275" s="280"/>
    </row>
    <row r="1276" spans="1:14">
      <c r="A1276" s="279" t="s">
        <v>3478</v>
      </c>
      <c r="B1276" s="280" t="s">
        <v>3468</v>
      </c>
      <c r="C1276" s="280">
        <v>16</v>
      </c>
      <c r="D1276" s="283">
        <v>50017</v>
      </c>
      <c r="E1276" s="280"/>
      <c r="G1276" s="280"/>
      <c r="H1276" s="280"/>
      <c r="I1276" s="280"/>
      <c r="J1276" s="280"/>
      <c r="K1276" s="280"/>
      <c r="L1276" s="280"/>
      <c r="M1276" s="280"/>
      <c r="N1276" s="280"/>
    </row>
    <row r="1277" spans="1:14">
      <c r="A1277" s="279" t="s">
        <v>3479</v>
      </c>
      <c r="B1277" s="280" t="s">
        <v>3468</v>
      </c>
      <c r="C1277" s="280">
        <v>9.3000000000000007</v>
      </c>
      <c r="D1277" s="283">
        <v>61071</v>
      </c>
      <c r="E1277" s="280"/>
      <c r="G1277" s="280"/>
      <c r="H1277" s="280"/>
      <c r="I1277" s="280"/>
      <c r="J1277" s="280"/>
      <c r="K1277" s="280"/>
      <c r="L1277" s="280"/>
      <c r="M1277" s="280"/>
      <c r="N1277" s="280"/>
    </row>
    <row r="1278" spans="1:14">
      <c r="A1278" s="279" t="s">
        <v>3480</v>
      </c>
      <c r="B1278" s="280" t="s">
        <v>3468</v>
      </c>
      <c r="C1278" s="280">
        <v>5.3</v>
      </c>
      <c r="D1278" s="283">
        <v>85521</v>
      </c>
      <c r="E1278" s="280"/>
      <c r="G1278" s="280"/>
      <c r="H1278" s="280"/>
      <c r="I1278" s="280"/>
      <c r="J1278" s="280"/>
      <c r="K1278" s="280"/>
      <c r="L1278" s="280"/>
      <c r="M1278" s="280"/>
      <c r="N1278" s="280"/>
    </row>
    <row r="1279" spans="1:14">
      <c r="A1279" s="279" t="s">
        <v>3481</v>
      </c>
      <c r="B1279" s="280" t="s">
        <v>3468</v>
      </c>
      <c r="C1279" s="280">
        <v>12.7</v>
      </c>
      <c r="D1279" s="283">
        <v>65063</v>
      </c>
      <c r="E1279" s="280"/>
      <c r="G1279" s="280"/>
      <c r="H1279" s="280"/>
      <c r="I1279" s="280"/>
      <c r="J1279" s="280"/>
      <c r="K1279" s="280"/>
      <c r="L1279" s="280"/>
      <c r="M1279" s="280"/>
      <c r="N1279" s="280"/>
    </row>
    <row r="1280" spans="1:14">
      <c r="A1280" s="279" t="s">
        <v>3482</v>
      </c>
      <c r="B1280" s="280" t="s">
        <v>3468</v>
      </c>
      <c r="C1280" s="280">
        <v>16.100000000000001</v>
      </c>
      <c r="D1280" s="283">
        <v>48830</v>
      </c>
      <c r="E1280" s="280"/>
      <c r="G1280" s="280"/>
      <c r="H1280" s="280"/>
      <c r="I1280" s="280"/>
      <c r="J1280" s="280"/>
      <c r="K1280" s="280"/>
      <c r="L1280" s="280"/>
      <c r="M1280" s="280"/>
      <c r="N1280" s="280"/>
    </row>
    <row r="1281" spans="1:14">
      <c r="A1281" s="279" t="s">
        <v>3483</v>
      </c>
      <c r="B1281" s="280" t="s">
        <v>3468</v>
      </c>
      <c r="C1281" s="280">
        <v>4.2</v>
      </c>
      <c r="D1281" s="283">
        <v>82744</v>
      </c>
      <c r="E1281" s="280"/>
      <c r="G1281" s="280"/>
      <c r="H1281" s="280"/>
      <c r="I1281" s="280"/>
      <c r="J1281" s="280"/>
      <c r="K1281" s="280"/>
      <c r="L1281" s="280"/>
      <c r="M1281" s="280"/>
      <c r="N1281" s="280"/>
    </row>
    <row r="1282" spans="1:14">
      <c r="A1282" s="279" t="s">
        <v>3484</v>
      </c>
      <c r="B1282" s="280" t="s">
        <v>3468</v>
      </c>
      <c r="C1282" s="280">
        <v>4</v>
      </c>
      <c r="D1282" s="283">
        <v>92165</v>
      </c>
      <c r="E1282" s="280"/>
      <c r="G1282" s="280"/>
      <c r="H1282" s="280"/>
      <c r="I1282" s="280"/>
      <c r="J1282" s="280"/>
      <c r="K1282" s="280"/>
      <c r="L1282" s="280"/>
      <c r="M1282" s="280"/>
      <c r="N1282" s="280"/>
    </row>
    <row r="1283" spans="1:14">
      <c r="A1283" s="279" t="s">
        <v>3485</v>
      </c>
      <c r="B1283" s="280" t="s">
        <v>3468</v>
      </c>
      <c r="C1283" s="280">
        <v>11.1</v>
      </c>
      <c r="D1283" s="283">
        <v>60210</v>
      </c>
      <c r="E1283" s="280"/>
      <c r="G1283" s="280"/>
      <c r="H1283" s="280"/>
      <c r="I1283" s="280"/>
      <c r="J1283" s="280"/>
      <c r="K1283" s="280"/>
      <c r="L1283" s="280"/>
      <c r="M1283" s="280"/>
      <c r="N1283" s="280"/>
    </row>
    <row r="1284" spans="1:14">
      <c r="A1284" s="279" t="s">
        <v>3486</v>
      </c>
      <c r="B1284" s="280" t="s">
        <v>3468</v>
      </c>
      <c r="C1284" s="280" t="s">
        <v>609</v>
      </c>
      <c r="D1284" s="283" t="s">
        <v>609</v>
      </c>
      <c r="E1284" s="280"/>
      <c r="G1284" s="280"/>
      <c r="H1284" s="280"/>
      <c r="I1284" s="280"/>
      <c r="J1284" s="280"/>
      <c r="K1284" s="280"/>
      <c r="L1284" s="280"/>
      <c r="M1284" s="280"/>
      <c r="N1284" s="280"/>
    </row>
    <row r="1285" spans="1:14">
      <c r="A1285" s="279" t="s">
        <v>3487</v>
      </c>
      <c r="B1285" s="280" t="s">
        <v>3488</v>
      </c>
      <c r="C1285" s="280">
        <v>24.1</v>
      </c>
      <c r="D1285" s="283">
        <v>47625</v>
      </c>
      <c r="E1285" s="280"/>
      <c r="G1285" s="280"/>
      <c r="H1285" s="280"/>
      <c r="I1285" s="280"/>
      <c r="J1285" s="280"/>
      <c r="K1285" s="280"/>
      <c r="L1285" s="280"/>
      <c r="M1285" s="280"/>
      <c r="N1285" s="280"/>
    </row>
    <row r="1286" spans="1:14">
      <c r="A1286" s="279" t="s">
        <v>3489</v>
      </c>
      <c r="B1286" s="280" t="s">
        <v>3490</v>
      </c>
      <c r="C1286" s="280">
        <v>3.8</v>
      </c>
      <c r="D1286" s="283">
        <v>71364</v>
      </c>
      <c r="E1286" s="280"/>
      <c r="G1286" s="280"/>
      <c r="H1286" s="280"/>
      <c r="I1286" s="280"/>
      <c r="J1286" s="280"/>
      <c r="K1286" s="280"/>
      <c r="L1286" s="280"/>
      <c r="M1286" s="280"/>
      <c r="N1286" s="280"/>
    </row>
    <row r="1287" spans="1:14">
      <c r="A1287" s="279" t="s">
        <v>3491</v>
      </c>
      <c r="B1287" s="280" t="s">
        <v>3492</v>
      </c>
      <c r="C1287" s="280">
        <v>9.3000000000000007</v>
      </c>
      <c r="D1287" s="283">
        <v>64103</v>
      </c>
      <c r="E1287" s="280"/>
      <c r="G1287" s="280"/>
      <c r="H1287" s="280"/>
      <c r="I1287" s="280"/>
      <c r="J1287" s="280"/>
      <c r="K1287" s="280"/>
      <c r="L1287" s="280"/>
      <c r="M1287" s="280"/>
      <c r="N1287" s="280"/>
    </row>
    <row r="1288" spans="1:14">
      <c r="A1288" s="279" t="s">
        <v>3493</v>
      </c>
      <c r="B1288" s="280" t="s">
        <v>3494</v>
      </c>
      <c r="C1288" s="280">
        <v>24.6</v>
      </c>
      <c r="D1288" s="283">
        <v>48409</v>
      </c>
      <c r="E1288" s="280"/>
      <c r="G1288" s="280"/>
      <c r="H1288" s="280"/>
      <c r="I1288" s="280"/>
      <c r="J1288" s="280"/>
      <c r="K1288" s="280"/>
      <c r="L1288" s="280"/>
      <c r="M1288" s="280"/>
      <c r="N1288" s="280"/>
    </row>
    <row r="1289" spans="1:14">
      <c r="A1289" s="279" t="s">
        <v>3495</v>
      </c>
      <c r="B1289" s="280" t="s">
        <v>3494</v>
      </c>
      <c r="C1289" s="280">
        <v>16.8</v>
      </c>
      <c r="D1289" s="283">
        <v>55469</v>
      </c>
      <c r="E1289" s="280"/>
      <c r="G1289" s="280"/>
      <c r="H1289" s="280"/>
      <c r="I1289" s="280"/>
      <c r="J1289" s="280"/>
      <c r="K1289" s="280"/>
      <c r="L1289" s="280"/>
      <c r="M1289" s="280"/>
      <c r="N1289" s="280"/>
    </row>
    <row r="1290" spans="1:14">
      <c r="A1290" s="279" t="s">
        <v>3496</v>
      </c>
      <c r="B1290" s="280" t="s">
        <v>3494</v>
      </c>
      <c r="C1290" s="280">
        <v>31.4</v>
      </c>
      <c r="D1290" s="283">
        <v>46333</v>
      </c>
      <c r="E1290" s="280"/>
      <c r="G1290" s="280"/>
      <c r="H1290" s="280"/>
      <c r="I1290" s="280"/>
      <c r="J1290" s="280"/>
      <c r="K1290" s="280"/>
      <c r="L1290" s="280"/>
      <c r="M1290" s="280"/>
      <c r="N1290" s="280"/>
    </row>
    <row r="1291" spans="1:14">
      <c r="A1291" s="279" t="s">
        <v>3497</v>
      </c>
      <c r="B1291" s="280" t="s">
        <v>3498</v>
      </c>
      <c r="C1291" s="280">
        <v>22.2</v>
      </c>
      <c r="D1291" s="283">
        <v>35924</v>
      </c>
      <c r="E1291" s="280"/>
      <c r="G1291" s="280"/>
      <c r="H1291" s="280"/>
      <c r="I1291" s="280"/>
      <c r="J1291" s="280"/>
      <c r="K1291" s="280"/>
      <c r="L1291" s="280"/>
      <c r="M1291" s="280"/>
      <c r="N1291" s="280"/>
    </row>
    <row r="1292" spans="1:14">
      <c r="A1292" s="279" t="s">
        <v>3499</v>
      </c>
      <c r="B1292" s="280" t="s">
        <v>3500</v>
      </c>
      <c r="C1292" s="280">
        <v>6.8</v>
      </c>
      <c r="D1292" s="283">
        <v>68370</v>
      </c>
      <c r="E1292" s="280"/>
      <c r="G1292" s="280"/>
      <c r="H1292" s="280"/>
      <c r="I1292" s="280"/>
      <c r="J1292" s="280"/>
      <c r="K1292" s="280"/>
      <c r="L1292" s="280"/>
      <c r="M1292" s="280"/>
      <c r="N1292" s="280"/>
    </row>
    <row r="1293" spans="1:14">
      <c r="A1293" s="279" t="s">
        <v>3501</v>
      </c>
      <c r="B1293" s="280" t="s">
        <v>3500</v>
      </c>
      <c r="C1293" s="280">
        <v>9.1</v>
      </c>
      <c r="D1293" s="283">
        <v>72925</v>
      </c>
      <c r="E1293" s="280"/>
      <c r="G1293" s="280"/>
      <c r="H1293" s="280"/>
      <c r="I1293" s="280"/>
      <c r="J1293" s="280"/>
      <c r="K1293" s="280"/>
      <c r="L1293" s="280"/>
      <c r="M1293" s="280"/>
      <c r="N1293" s="280"/>
    </row>
    <row r="1294" spans="1:14">
      <c r="A1294" s="279" t="s">
        <v>3502</v>
      </c>
      <c r="B1294" s="280" t="s">
        <v>3503</v>
      </c>
      <c r="C1294" s="280">
        <v>3.5</v>
      </c>
      <c r="D1294" s="283">
        <v>138875</v>
      </c>
      <c r="E1294" s="280"/>
      <c r="G1294" s="280"/>
      <c r="H1294" s="280"/>
      <c r="I1294" s="280"/>
      <c r="J1294" s="280"/>
      <c r="K1294" s="280"/>
      <c r="L1294" s="280"/>
      <c r="M1294" s="280"/>
      <c r="N1294" s="280"/>
    </row>
    <row r="1295" spans="1:14">
      <c r="A1295" s="279" t="s">
        <v>3504</v>
      </c>
      <c r="B1295" s="280" t="s">
        <v>3503</v>
      </c>
      <c r="C1295" s="280">
        <v>3</v>
      </c>
      <c r="D1295" s="283">
        <v>188144</v>
      </c>
      <c r="E1295" s="280"/>
      <c r="G1295" s="280"/>
      <c r="H1295" s="280"/>
      <c r="I1295" s="280"/>
      <c r="J1295" s="280"/>
      <c r="K1295" s="280"/>
      <c r="L1295" s="280"/>
      <c r="M1295" s="280"/>
      <c r="N1295" s="280"/>
    </row>
    <row r="1296" spans="1:14">
      <c r="A1296" s="279" t="s">
        <v>3505</v>
      </c>
      <c r="B1296" s="280" t="s">
        <v>3503</v>
      </c>
      <c r="C1296" s="280">
        <v>7.1</v>
      </c>
      <c r="D1296" s="283">
        <v>147375</v>
      </c>
      <c r="E1296" s="280"/>
      <c r="G1296" s="280"/>
      <c r="H1296" s="280"/>
      <c r="I1296" s="280"/>
      <c r="J1296" s="280"/>
      <c r="K1296" s="280"/>
      <c r="L1296" s="280"/>
      <c r="M1296" s="280"/>
      <c r="N1296" s="280"/>
    </row>
    <row r="1297" spans="1:14">
      <c r="A1297" s="279" t="s">
        <v>3506</v>
      </c>
      <c r="B1297" s="280" t="s">
        <v>3503</v>
      </c>
      <c r="C1297" s="280">
        <v>9.4</v>
      </c>
      <c r="D1297" s="283">
        <v>95671</v>
      </c>
      <c r="E1297" s="280"/>
      <c r="G1297" s="280"/>
      <c r="H1297" s="280"/>
      <c r="I1297" s="280"/>
      <c r="J1297" s="280"/>
      <c r="K1297" s="280"/>
      <c r="L1297" s="280"/>
      <c r="M1297" s="280"/>
      <c r="N1297" s="280"/>
    </row>
    <row r="1298" spans="1:14">
      <c r="A1298" s="279" t="s">
        <v>3507</v>
      </c>
      <c r="B1298" s="280" t="s">
        <v>3503</v>
      </c>
      <c r="C1298" s="280">
        <v>23.9</v>
      </c>
      <c r="D1298" s="283">
        <v>55685</v>
      </c>
      <c r="E1298" s="280"/>
      <c r="G1298" s="280"/>
      <c r="H1298" s="280"/>
      <c r="I1298" s="280"/>
      <c r="J1298" s="280"/>
      <c r="K1298" s="280"/>
      <c r="L1298" s="280"/>
      <c r="M1298" s="280"/>
      <c r="N1298" s="280"/>
    </row>
    <row r="1299" spans="1:14">
      <c r="A1299" s="279" t="s">
        <v>3508</v>
      </c>
      <c r="B1299" s="280" t="s">
        <v>3503</v>
      </c>
      <c r="C1299" s="280">
        <v>12.9</v>
      </c>
      <c r="D1299" s="283">
        <v>59432</v>
      </c>
      <c r="E1299" s="280"/>
      <c r="G1299" s="280"/>
      <c r="H1299" s="280"/>
      <c r="I1299" s="280"/>
      <c r="J1299" s="280"/>
      <c r="K1299" s="280"/>
      <c r="L1299" s="280"/>
      <c r="M1299" s="280"/>
      <c r="N1299" s="280"/>
    </row>
    <row r="1300" spans="1:14">
      <c r="A1300" s="279" t="s">
        <v>3509</v>
      </c>
      <c r="B1300" s="280" t="s">
        <v>3503</v>
      </c>
      <c r="C1300" s="280">
        <v>13.4</v>
      </c>
      <c r="D1300" s="283">
        <v>50447</v>
      </c>
      <c r="E1300" s="280"/>
      <c r="G1300" s="280"/>
      <c r="H1300" s="280"/>
      <c r="I1300" s="280"/>
      <c r="J1300" s="280"/>
      <c r="K1300" s="280"/>
      <c r="L1300" s="280"/>
      <c r="M1300" s="280"/>
      <c r="N1300" s="280"/>
    </row>
    <row r="1301" spans="1:14">
      <c r="A1301" s="279" t="s">
        <v>3510</v>
      </c>
      <c r="B1301" s="280" t="s">
        <v>3503</v>
      </c>
      <c r="C1301" s="280">
        <v>9.5</v>
      </c>
      <c r="D1301" s="283">
        <v>69705</v>
      </c>
      <c r="E1301" s="280"/>
      <c r="G1301" s="280"/>
      <c r="H1301" s="280"/>
      <c r="I1301" s="280"/>
      <c r="J1301" s="280"/>
      <c r="K1301" s="280"/>
      <c r="L1301" s="280"/>
      <c r="M1301" s="280"/>
      <c r="N1301" s="280"/>
    </row>
    <row r="1302" spans="1:14">
      <c r="A1302" s="279" t="s">
        <v>3511</v>
      </c>
      <c r="B1302" s="280" t="s">
        <v>3503</v>
      </c>
      <c r="C1302" s="280">
        <v>16.2</v>
      </c>
      <c r="D1302" s="283">
        <v>69292</v>
      </c>
      <c r="E1302" s="280"/>
      <c r="G1302" s="280"/>
      <c r="H1302" s="280"/>
      <c r="I1302" s="280"/>
      <c r="J1302" s="280"/>
      <c r="K1302" s="280"/>
      <c r="L1302" s="280"/>
      <c r="M1302" s="280"/>
      <c r="N1302" s="280"/>
    </row>
    <row r="1303" spans="1:14">
      <c r="A1303" s="279" t="s">
        <v>3512</v>
      </c>
      <c r="B1303" s="280" t="s">
        <v>3503</v>
      </c>
      <c r="C1303" s="280">
        <v>16.8</v>
      </c>
      <c r="D1303" s="283">
        <v>52868</v>
      </c>
      <c r="E1303" s="280"/>
      <c r="G1303" s="280"/>
      <c r="H1303" s="280"/>
      <c r="I1303" s="280"/>
      <c r="J1303" s="280"/>
      <c r="K1303" s="280"/>
      <c r="L1303" s="280"/>
      <c r="M1303" s="280"/>
      <c r="N1303" s="280"/>
    </row>
    <row r="1304" spans="1:14">
      <c r="A1304" s="279" t="s">
        <v>3513</v>
      </c>
      <c r="B1304" s="280" t="s">
        <v>3503</v>
      </c>
      <c r="C1304" s="280">
        <v>4.2</v>
      </c>
      <c r="D1304" s="283">
        <v>78533</v>
      </c>
      <c r="E1304" s="280"/>
      <c r="G1304" s="280"/>
      <c r="H1304" s="280"/>
      <c r="I1304" s="280"/>
      <c r="J1304" s="280"/>
      <c r="K1304" s="280"/>
      <c r="L1304" s="280"/>
      <c r="M1304" s="280"/>
      <c r="N1304" s="280"/>
    </row>
    <row r="1305" spans="1:14">
      <c r="A1305" s="279" t="s">
        <v>3514</v>
      </c>
      <c r="B1305" s="280" t="s">
        <v>3503</v>
      </c>
      <c r="C1305" s="280">
        <v>11.2</v>
      </c>
      <c r="D1305" s="283">
        <v>115703</v>
      </c>
      <c r="E1305" s="280"/>
      <c r="G1305" s="280"/>
      <c r="H1305" s="280"/>
      <c r="I1305" s="280"/>
      <c r="J1305" s="280"/>
      <c r="K1305" s="280"/>
      <c r="L1305" s="280"/>
      <c r="M1305" s="280"/>
      <c r="N1305" s="280"/>
    </row>
    <row r="1306" spans="1:14">
      <c r="A1306" s="279" t="s">
        <v>3515</v>
      </c>
      <c r="B1306" s="280" t="s">
        <v>3503</v>
      </c>
      <c r="C1306" s="280">
        <v>9.5</v>
      </c>
      <c r="D1306" s="283">
        <v>75613</v>
      </c>
      <c r="E1306" s="280"/>
      <c r="G1306" s="280"/>
      <c r="H1306" s="280"/>
      <c r="I1306" s="280"/>
      <c r="J1306" s="280"/>
      <c r="K1306" s="280"/>
      <c r="L1306" s="280"/>
      <c r="M1306" s="280"/>
      <c r="N1306" s="280"/>
    </row>
    <row r="1307" spans="1:14">
      <c r="A1307" s="279" t="s">
        <v>3516</v>
      </c>
      <c r="B1307" s="280" t="s">
        <v>3503</v>
      </c>
      <c r="C1307" s="280">
        <v>4.5999999999999996</v>
      </c>
      <c r="D1307" s="283">
        <v>109884</v>
      </c>
      <c r="E1307" s="280"/>
      <c r="G1307" s="280"/>
      <c r="H1307" s="280"/>
      <c r="I1307" s="280"/>
      <c r="J1307" s="280"/>
      <c r="K1307" s="280"/>
      <c r="L1307" s="280"/>
      <c r="M1307" s="280"/>
      <c r="N1307" s="280"/>
    </row>
    <row r="1308" spans="1:14">
      <c r="A1308" s="279" t="s">
        <v>3517</v>
      </c>
      <c r="B1308" s="280" t="s">
        <v>3503</v>
      </c>
      <c r="C1308" s="280">
        <v>4.9000000000000004</v>
      </c>
      <c r="D1308" s="283">
        <v>135379</v>
      </c>
      <c r="E1308" s="280"/>
      <c r="G1308" s="280"/>
      <c r="H1308" s="280"/>
      <c r="I1308" s="280"/>
      <c r="J1308" s="280"/>
      <c r="K1308" s="280"/>
      <c r="L1308" s="280"/>
      <c r="M1308" s="280"/>
      <c r="N1308" s="280"/>
    </row>
    <row r="1309" spans="1:14">
      <c r="A1309" s="279" t="s">
        <v>3518</v>
      </c>
      <c r="B1309" s="280" t="s">
        <v>3503</v>
      </c>
      <c r="C1309" s="280">
        <v>7</v>
      </c>
      <c r="D1309" s="283">
        <v>111544</v>
      </c>
      <c r="E1309" s="280"/>
      <c r="G1309" s="280"/>
      <c r="H1309" s="280"/>
      <c r="I1309" s="280"/>
      <c r="J1309" s="280"/>
      <c r="K1309" s="280"/>
      <c r="L1309" s="280"/>
      <c r="M1309" s="280"/>
      <c r="N1309" s="280"/>
    </row>
    <row r="1310" spans="1:14">
      <c r="A1310" s="279" t="s">
        <v>3519</v>
      </c>
      <c r="B1310" s="280" t="s">
        <v>3503</v>
      </c>
      <c r="C1310" s="280">
        <v>12.5</v>
      </c>
      <c r="D1310" s="283">
        <v>113778</v>
      </c>
      <c r="E1310" s="280"/>
      <c r="G1310" s="280"/>
      <c r="H1310" s="280"/>
      <c r="I1310" s="280"/>
      <c r="J1310" s="280"/>
      <c r="K1310" s="280"/>
      <c r="L1310" s="280"/>
      <c r="M1310" s="280"/>
      <c r="N1310" s="280"/>
    </row>
    <row r="1311" spans="1:14">
      <c r="A1311" s="279" t="s">
        <v>3520</v>
      </c>
      <c r="B1311" s="280" t="s">
        <v>3503</v>
      </c>
      <c r="C1311" s="280">
        <v>2.9</v>
      </c>
      <c r="D1311" s="283">
        <v>92083</v>
      </c>
      <c r="E1311" s="280"/>
      <c r="G1311" s="280"/>
      <c r="H1311" s="280"/>
      <c r="I1311" s="280"/>
      <c r="J1311" s="280"/>
      <c r="K1311" s="280"/>
      <c r="L1311" s="280"/>
      <c r="M1311" s="280"/>
      <c r="N1311" s="280"/>
    </row>
    <row r="1312" spans="1:14">
      <c r="A1312" s="279" t="s">
        <v>3521</v>
      </c>
      <c r="B1312" s="280" t="s">
        <v>3503</v>
      </c>
      <c r="C1312" s="280">
        <v>23.9</v>
      </c>
      <c r="D1312" s="283">
        <v>36947</v>
      </c>
      <c r="E1312" s="280"/>
      <c r="G1312" s="280"/>
      <c r="H1312" s="280"/>
      <c r="I1312" s="280"/>
      <c r="J1312" s="280"/>
      <c r="K1312" s="280"/>
      <c r="L1312" s="280"/>
      <c r="M1312" s="280"/>
      <c r="N1312" s="280"/>
    </row>
    <row r="1313" spans="1:14">
      <c r="A1313" s="279" t="s">
        <v>3522</v>
      </c>
      <c r="B1313" s="280" t="s">
        <v>3503</v>
      </c>
      <c r="C1313" s="280">
        <v>14.2</v>
      </c>
      <c r="D1313" s="283">
        <v>66385</v>
      </c>
      <c r="E1313" s="280"/>
      <c r="G1313" s="280"/>
      <c r="H1313" s="280"/>
      <c r="I1313" s="280"/>
      <c r="J1313" s="280"/>
      <c r="K1313" s="280"/>
      <c r="L1313" s="280"/>
      <c r="M1313" s="280"/>
      <c r="N1313" s="280"/>
    </row>
    <row r="1314" spans="1:14">
      <c r="A1314" s="279" t="s">
        <v>3523</v>
      </c>
      <c r="B1314" s="280" t="s">
        <v>3503</v>
      </c>
      <c r="C1314" s="280">
        <v>4.4000000000000004</v>
      </c>
      <c r="D1314" s="283">
        <v>125208</v>
      </c>
      <c r="E1314" s="280"/>
      <c r="G1314" s="280"/>
      <c r="H1314" s="280"/>
      <c r="I1314" s="280"/>
      <c r="J1314" s="280"/>
      <c r="K1314" s="280"/>
      <c r="L1314" s="280"/>
      <c r="M1314" s="280"/>
      <c r="N1314" s="280"/>
    </row>
    <row r="1315" spans="1:14">
      <c r="A1315" s="279" t="s">
        <v>3524</v>
      </c>
      <c r="B1315" s="280" t="s">
        <v>3503</v>
      </c>
      <c r="C1315" s="280">
        <v>7.3</v>
      </c>
      <c r="D1315" s="283">
        <v>119250</v>
      </c>
      <c r="E1315" s="280"/>
      <c r="G1315" s="280"/>
      <c r="H1315" s="280"/>
      <c r="I1315" s="280"/>
      <c r="J1315" s="280"/>
      <c r="K1315" s="280"/>
      <c r="L1315" s="280"/>
      <c r="M1315" s="280"/>
      <c r="N1315" s="280"/>
    </row>
    <row r="1316" spans="1:14">
      <c r="A1316" s="279" t="s">
        <v>3525</v>
      </c>
      <c r="B1316" s="280" t="s">
        <v>3503</v>
      </c>
      <c r="C1316" s="280">
        <v>10.5</v>
      </c>
      <c r="D1316" s="283">
        <v>111406</v>
      </c>
      <c r="E1316" s="280"/>
      <c r="G1316" s="280"/>
      <c r="H1316" s="280"/>
      <c r="I1316" s="280"/>
      <c r="J1316" s="280"/>
      <c r="K1316" s="280"/>
      <c r="L1316" s="280"/>
      <c r="M1316" s="280"/>
      <c r="N1316" s="280"/>
    </row>
    <row r="1317" spans="1:14">
      <c r="A1317" s="279" t="s">
        <v>3526</v>
      </c>
      <c r="B1317" s="280" t="s">
        <v>3503</v>
      </c>
      <c r="C1317" s="280">
        <v>8.9</v>
      </c>
      <c r="D1317" s="283">
        <v>123889</v>
      </c>
      <c r="E1317" s="280"/>
      <c r="G1317" s="280"/>
      <c r="H1317" s="280"/>
      <c r="I1317" s="280"/>
      <c r="J1317" s="280"/>
      <c r="K1317" s="280"/>
      <c r="L1317" s="280"/>
      <c r="M1317" s="280"/>
      <c r="N1317" s="280"/>
    </row>
    <row r="1318" spans="1:14">
      <c r="A1318" s="279" t="s">
        <v>3527</v>
      </c>
      <c r="B1318" s="280" t="s">
        <v>3503</v>
      </c>
      <c r="C1318" s="280">
        <v>14.7</v>
      </c>
      <c r="D1318" s="283">
        <v>79861</v>
      </c>
      <c r="E1318" s="280"/>
      <c r="G1318" s="280"/>
      <c r="H1318" s="280"/>
      <c r="I1318" s="280"/>
      <c r="J1318" s="280"/>
      <c r="K1318" s="280"/>
      <c r="L1318" s="280"/>
      <c r="M1318" s="280"/>
      <c r="N1318" s="280"/>
    </row>
    <row r="1319" spans="1:14">
      <c r="A1319" s="279" t="s">
        <v>3528</v>
      </c>
      <c r="B1319" s="280" t="s">
        <v>3503</v>
      </c>
      <c r="C1319" s="280">
        <v>6.1</v>
      </c>
      <c r="D1319" s="283">
        <v>75000</v>
      </c>
      <c r="E1319" s="280"/>
      <c r="G1319" s="280"/>
      <c r="H1319" s="280"/>
      <c r="I1319" s="280"/>
      <c r="J1319" s="280"/>
      <c r="K1319" s="280"/>
      <c r="L1319" s="280"/>
      <c r="M1319" s="280"/>
      <c r="N1319" s="280"/>
    </row>
    <row r="1320" spans="1:14">
      <c r="A1320" s="279" t="s">
        <v>3529</v>
      </c>
      <c r="B1320" s="280" t="s">
        <v>3503</v>
      </c>
      <c r="C1320" s="280">
        <v>3.3</v>
      </c>
      <c r="D1320" s="283">
        <v>114244</v>
      </c>
      <c r="E1320" s="280"/>
      <c r="G1320" s="280"/>
      <c r="H1320" s="280"/>
      <c r="I1320" s="280"/>
      <c r="J1320" s="280"/>
      <c r="K1320" s="280"/>
      <c r="L1320" s="280"/>
      <c r="M1320" s="280"/>
      <c r="N1320" s="280"/>
    </row>
    <row r="1321" spans="1:14">
      <c r="A1321" s="279" t="s">
        <v>3530</v>
      </c>
      <c r="B1321" s="280" t="s">
        <v>3503</v>
      </c>
      <c r="C1321" s="280">
        <v>22.4</v>
      </c>
      <c r="D1321" s="283">
        <v>75132</v>
      </c>
      <c r="E1321" s="280"/>
      <c r="G1321" s="280"/>
      <c r="H1321" s="280"/>
      <c r="I1321" s="280"/>
      <c r="J1321" s="280"/>
      <c r="K1321" s="280"/>
      <c r="L1321" s="280"/>
      <c r="M1321" s="280"/>
      <c r="N1321" s="280"/>
    </row>
    <row r="1322" spans="1:14">
      <c r="A1322" s="279" t="s">
        <v>3531</v>
      </c>
      <c r="B1322" s="280" t="s">
        <v>3503</v>
      </c>
      <c r="C1322" s="280">
        <v>9.6</v>
      </c>
      <c r="D1322" s="283">
        <v>171000</v>
      </c>
      <c r="E1322" s="280"/>
      <c r="G1322" s="280"/>
      <c r="H1322" s="280"/>
      <c r="I1322" s="280"/>
      <c r="J1322" s="280"/>
      <c r="K1322" s="280"/>
      <c r="L1322" s="280"/>
      <c r="M1322" s="280"/>
      <c r="N1322" s="280"/>
    </row>
    <row r="1323" spans="1:14">
      <c r="A1323" s="279" t="s">
        <v>3532</v>
      </c>
      <c r="B1323" s="280" t="s">
        <v>3503</v>
      </c>
      <c r="C1323" s="280">
        <v>4.4000000000000004</v>
      </c>
      <c r="D1323" s="283">
        <v>131806</v>
      </c>
      <c r="E1323" s="280"/>
      <c r="G1323" s="280"/>
      <c r="H1323" s="280"/>
      <c r="I1323" s="280"/>
      <c r="J1323" s="280"/>
      <c r="K1323" s="280"/>
      <c r="L1323" s="280"/>
      <c r="M1323" s="280"/>
      <c r="N1323" s="280"/>
    </row>
    <row r="1324" spans="1:14">
      <c r="A1324" s="279" t="s">
        <v>3533</v>
      </c>
      <c r="B1324" s="280" t="s">
        <v>3503</v>
      </c>
      <c r="C1324" s="280">
        <v>7.8</v>
      </c>
      <c r="D1324" s="283">
        <v>150864</v>
      </c>
      <c r="E1324" s="280"/>
      <c r="G1324" s="280"/>
      <c r="H1324" s="280"/>
      <c r="I1324" s="280"/>
      <c r="J1324" s="280"/>
      <c r="K1324" s="280"/>
      <c r="L1324" s="280"/>
      <c r="M1324" s="280"/>
      <c r="N1324" s="280"/>
    </row>
    <row r="1325" spans="1:14">
      <c r="A1325" s="279" t="s">
        <v>3534</v>
      </c>
      <c r="B1325" s="280" t="s">
        <v>3503</v>
      </c>
      <c r="C1325" s="280">
        <v>4.9000000000000004</v>
      </c>
      <c r="D1325" s="283">
        <v>156852</v>
      </c>
      <c r="E1325" s="280"/>
      <c r="G1325" s="280"/>
      <c r="H1325" s="280"/>
      <c r="I1325" s="280"/>
      <c r="J1325" s="280"/>
      <c r="K1325" s="280"/>
      <c r="L1325" s="280"/>
      <c r="M1325" s="280"/>
      <c r="N1325" s="280"/>
    </row>
    <row r="1326" spans="1:14">
      <c r="A1326" s="279" t="s">
        <v>3535</v>
      </c>
      <c r="B1326" s="280" t="s">
        <v>3503</v>
      </c>
      <c r="C1326" s="280">
        <v>4.4000000000000004</v>
      </c>
      <c r="D1326" s="283">
        <v>71667</v>
      </c>
      <c r="E1326" s="280"/>
      <c r="G1326" s="280"/>
      <c r="H1326" s="280"/>
      <c r="I1326" s="280"/>
      <c r="J1326" s="280"/>
      <c r="K1326" s="280"/>
      <c r="L1326" s="280"/>
      <c r="M1326" s="280"/>
      <c r="N1326" s="280"/>
    </row>
    <row r="1327" spans="1:14">
      <c r="A1327" s="279" t="s">
        <v>3536</v>
      </c>
      <c r="B1327" s="280" t="s">
        <v>3503</v>
      </c>
      <c r="C1327" s="280">
        <v>11.1</v>
      </c>
      <c r="D1327" s="283">
        <v>105208</v>
      </c>
      <c r="E1327" s="280"/>
      <c r="G1327" s="280"/>
      <c r="H1327" s="280"/>
      <c r="I1327" s="280"/>
      <c r="J1327" s="280"/>
      <c r="K1327" s="280"/>
      <c r="L1327" s="280"/>
      <c r="M1327" s="280"/>
      <c r="N1327" s="280"/>
    </row>
    <row r="1328" spans="1:14">
      <c r="A1328" s="279" t="s">
        <v>3537</v>
      </c>
      <c r="B1328" s="280" t="s">
        <v>3503</v>
      </c>
      <c r="C1328" s="280">
        <v>7.4</v>
      </c>
      <c r="D1328" s="283">
        <v>66020</v>
      </c>
      <c r="E1328" s="280"/>
      <c r="G1328" s="280"/>
      <c r="H1328" s="280"/>
      <c r="I1328" s="280"/>
      <c r="J1328" s="280"/>
      <c r="K1328" s="280"/>
      <c r="L1328" s="280"/>
      <c r="M1328" s="280"/>
      <c r="N1328" s="280"/>
    </row>
    <row r="1329" spans="1:14">
      <c r="A1329" s="279" t="s">
        <v>3538</v>
      </c>
      <c r="B1329" s="280" t="s">
        <v>3503</v>
      </c>
      <c r="C1329" s="280">
        <v>9.6999999999999993</v>
      </c>
      <c r="D1329" s="283">
        <v>86397</v>
      </c>
      <c r="E1329" s="280"/>
      <c r="G1329" s="280"/>
      <c r="H1329" s="280"/>
      <c r="I1329" s="280"/>
      <c r="J1329" s="280"/>
      <c r="K1329" s="280"/>
      <c r="L1329" s="280"/>
      <c r="M1329" s="280"/>
      <c r="N1329" s="280"/>
    </row>
    <row r="1330" spans="1:14">
      <c r="A1330" s="279" t="s">
        <v>3539</v>
      </c>
      <c r="B1330" s="280" t="s">
        <v>3503</v>
      </c>
      <c r="C1330" s="280">
        <v>24.3</v>
      </c>
      <c r="D1330" s="283">
        <v>66615</v>
      </c>
      <c r="E1330" s="280"/>
      <c r="G1330" s="280"/>
      <c r="H1330" s="280"/>
      <c r="I1330" s="280"/>
      <c r="J1330" s="280"/>
      <c r="K1330" s="280"/>
      <c r="L1330" s="280"/>
      <c r="M1330" s="280"/>
      <c r="N1330" s="280"/>
    </row>
    <row r="1331" spans="1:14">
      <c r="A1331" s="279" t="s">
        <v>3540</v>
      </c>
      <c r="B1331" s="280" t="s">
        <v>3503</v>
      </c>
      <c r="C1331" s="280">
        <v>8.1999999999999993</v>
      </c>
      <c r="D1331" s="283">
        <v>66652</v>
      </c>
      <c r="E1331" s="280"/>
      <c r="G1331" s="280"/>
      <c r="H1331" s="280"/>
      <c r="I1331" s="280"/>
      <c r="J1331" s="280"/>
      <c r="K1331" s="280"/>
      <c r="L1331" s="280"/>
      <c r="M1331" s="280"/>
      <c r="N1331" s="280"/>
    </row>
    <row r="1332" spans="1:14">
      <c r="A1332" s="279" t="s">
        <v>3541</v>
      </c>
      <c r="B1332" s="280" t="s">
        <v>3503</v>
      </c>
      <c r="C1332" s="280">
        <v>20.100000000000001</v>
      </c>
      <c r="D1332" s="283">
        <v>49474</v>
      </c>
      <c r="E1332" s="280"/>
      <c r="G1332" s="280"/>
      <c r="H1332" s="280"/>
      <c r="I1332" s="280"/>
      <c r="J1332" s="280"/>
      <c r="K1332" s="280"/>
      <c r="L1332" s="280"/>
      <c r="M1332" s="280"/>
      <c r="N1332" s="280"/>
    </row>
    <row r="1333" spans="1:14">
      <c r="A1333" s="279" t="s">
        <v>3542</v>
      </c>
      <c r="B1333" s="280" t="s">
        <v>3503</v>
      </c>
      <c r="C1333" s="280">
        <v>19.2</v>
      </c>
      <c r="D1333" s="283">
        <v>42120</v>
      </c>
      <c r="E1333" s="280"/>
      <c r="G1333" s="280"/>
      <c r="H1333" s="280"/>
      <c r="I1333" s="280"/>
      <c r="J1333" s="280"/>
      <c r="K1333" s="280"/>
      <c r="L1333" s="280"/>
      <c r="M1333" s="280"/>
      <c r="N1333" s="280"/>
    </row>
    <row r="1334" spans="1:14">
      <c r="A1334" s="279" t="s">
        <v>3543</v>
      </c>
      <c r="B1334" s="280" t="s">
        <v>3503</v>
      </c>
      <c r="C1334" s="280">
        <v>21.5</v>
      </c>
      <c r="D1334" s="283">
        <v>71364</v>
      </c>
      <c r="E1334" s="280"/>
      <c r="G1334" s="280"/>
      <c r="H1334" s="280"/>
      <c r="I1334" s="280"/>
      <c r="J1334" s="280"/>
      <c r="K1334" s="280"/>
      <c r="L1334" s="280"/>
      <c r="M1334" s="280"/>
      <c r="N1334" s="280"/>
    </row>
    <row r="1335" spans="1:14">
      <c r="A1335" s="279" t="s">
        <v>3544</v>
      </c>
      <c r="B1335" s="280" t="s">
        <v>3503</v>
      </c>
      <c r="C1335" s="280">
        <v>27.7</v>
      </c>
      <c r="D1335" s="283">
        <v>45706</v>
      </c>
      <c r="E1335" s="280"/>
      <c r="G1335" s="280"/>
      <c r="H1335" s="280"/>
      <c r="I1335" s="280"/>
      <c r="J1335" s="280"/>
      <c r="K1335" s="280"/>
      <c r="L1335" s="280"/>
      <c r="M1335" s="280"/>
      <c r="N1335" s="280"/>
    </row>
    <row r="1336" spans="1:14">
      <c r="A1336" s="279" t="s">
        <v>3545</v>
      </c>
      <c r="B1336" s="280" t="s">
        <v>3503</v>
      </c>
      <c r="C1336" s="280">
        <v>7.8</v>
      </c>
      <c r="D1336" s="283">
        <v>122663</v>
      </c>
      <c r="E1336" s="280"/>
      <c r="G1336" s="280"/>
      <c r="H1336" s="280"/>
      <c r="I1336" s="280"/>
      <c r="J1336" s="280"/>
      <c r="K1336" s="280"/>
      <c r="L1336" s="280"/>
      <c r="M1336" s="280"/>
      <c r="N1336" s="280"/>
    </row>
    <row r="1337" spans="1:14">
      <c r="A1337" s="279" t="s">
        <v>3546</v>
      </c>
      <c r="B1337" s="280" t="s">
        <v>3503</v>
      </c>
      <c r="C1337" s="280">
        <v>13.5</v>
      </c>
      <c r="D1337" s="283">
        <v>107154</v>
      </c>
      <c r="E1337" s="280"/>
      <c r="G1337" s="280"/>
      <c r="H1337" s="280"/>
      <c r="I1337" s="280"/>
      <c r="J1337" s="280"/>
      <c r="K1337" s="280"/>
      <c r="L1337" s="280"/>
      <c r="M1337" s="280"/>
      <c r="N1337" s="280"/>
    </row>
    <row r="1338" spans="1:14">
      <c r="A1338" s="279" t="s">
        <v>3547</v>
      </c>
      <c r="B1338" s="280" t="s">
        <v>3503</v>
      </c>
      <c r="C1338" s="280">
        <v>8.5</v>
      </c>
      <c r="D1338" s="283">
        <v>116178</v>
      </c>
      <c r="E1338" s="280"/>
      <c r="G1338" s="280"/>
      <c r="H1338" s="280"/>
      <c r="I1338" s="280"/>
      <c r="J1338" s="280"/>
      <c r="K1338" s="280"/>
      <c r="L1338" s="280"/>
      <c r="M1338" s="280"/>
      <c r="N1338" s="280"/>
    </row>
    <row r="1339" spans="1:14">
      <c r="A1339" s="279" t="s">
        <v>3548</v>
      </c>
      <c r="B1339" s="280" t="s">
        <v>3503</v>
      </c>
      <c r="C1339" s="280">
        <v>14.2</v>
      </c>
      <c r="D1339" s="283">
        <v>73914</v>
      </c>
      <c r="E1339" s="280"/>
      <c r="G1339" s="280"/>
      <c r="H1339" s="280"/>
      <c r="I1339" s="280"/>
      <c r="J1339" s="280"/>
      <c r="K1339" s="280"/>
      <c r="L1339" s="280"/>
      <c r="M1339" s="280"/>
      <c r="N1339" s="280"/>
    </row>
    <row r="1340" spans="1:14">
      <c r="A1340" s="279" t="s">
        <v>3549</v>
      </c>
      <c r="B1340" s="280" t="s">
        <v>3503</v>
      </c>
      <c r="C1340" s="280">
        <v>8.1999999999999993</v>
      </c>
      <c r="D1340" s="283">
        <v>100299</v>
      </c>
      <c r="E1340" s="280"/>
      <c r="G1340" s="280"/>
      <c r="H1340" s="280"/>
      <c r="I1340" s="280"/>
      <c r="J1340" s="280"/>
      <c r="K1340" s="280"/>
      <c r="L1340" s="280"/>
      <c r="M1340" s="280"/>
      <c r="N1340" s="280"/>
    </row>
    <row r="1341" spans="1:14">
      <c r="A1341" s="279" t="s">
        <v>3550</v>
      </c>
      <c r="B1341" s="280" t="s">
        <v>3503</v>
      </c>
      <c r="C1341" s="280">
        <v>15.3</v>
      </c>
      <c r="D1341" s="283">
        <v>120350</v>
      </c>
      <c r="E1341" s="280"/>
      <c r="G1341" s="280"/>
      <c r="H1341" s="280"/>
      <c r="I1341" s="280"/>
      <c r="J1341" s="280"/>
      <c r="K1341" s="280"/>
      <c r="L1341" s="280"/>
      <c r="M1341" s="280"/>
      <c r="N1341" s="280"/>
    </row>
    <row r="1342" spans="1:14">
      <c r="A1342" s="279" t="s">
        <v>3551</v>
      </c>
      <c r="B1342" s="280" t="s">
        <v>3503</v>
      </c>
      <c r="C1342" s="280">
        <v>7.4</v>
      </c>
      <c r="D1342" s="283">
        <v>97270</v>
      </c>
      <c r="E1342" s="280"/>
      <c r="G1342" s="280"/>
      <c r="H1342" s="280"/>
      <c r="I1342" s="280"/>
      <c r="J1342" s="280"/>
      <c r="K1342" s="280"/>
      <c r="L1342" s="280"/>
      <c r="M1342" s="280"/>
      <c r="N1342" s="280"/>
    </row>
    <row r="1343" spans="1:14">
      <c r="A1343" s="279" t="s">
        <v>3552</v>
      </c>
      <c r="B1343" s="280" t="s">
        <v>3503</v>
      </c>
      <c r="C1343" s="280">
        <v>5.5</v>
      </c>
      <c r="D1343" s="283">
        <v>58523</v>
      </c>
      <c r="E1343" s="280"/>
      <c r="G1343" s="280"/>
      <c r="H1343" s="280"/>
      <c r="I1343" s="280"/>
      <c r="J1343" s="280"/>
      <c r="K1343" s="280"/>
      <c r="L1343" s="280"/>
      <c r="M1343" s="280"/>
      <c r="N1343" s="280"/>
    </row>
    <row r="1344" spans="1:14">
      <c r="A1344" s="279" t="s">
        <v>3553</v>
      </c>
      <c r="B1344" s="280" t="s">
        <v>3503</v>
      </c>
      <c r="C1344" s="280">
        <v>23.4</v>
      </c>
      <c r="D1344" s="283">
        <v>43118</v>
      </c>
      <c r="E1344" s="280"/>
      <c r="G1344" s="280"/>
      <c r="H1344" s="280"/>
      <c r="I1344" s="280"/>
      <c r="J1344" s="280"/>
      <c r="K1344" s="280"/>
      <c r="L1344" s="280"/>
      <c r="M1344" s="280"/>
      <c r="N1344" s="280"/>
    </row>
    <row r="1345" spans="1:14">
      <c r="A1345" s="279" t="s">
        <v>3554</v>
      </c>
      <c r="B1345" s="280" t="s">
        <v>3503</v>
      </c>
      <c r="C1345" s="280">
        <v>10.199999999999999</v>
      </c>
      <c r="D1345" s="283">
        <v>98491</v>
      </c>
      <c r="E1345" s="280"/>
      <c r="G1345" s="280"/>
      <c r="H1345" s="280"/>
      <c r="I1345" s="280"/>
      <c r="J1345" s="280"/>
      <c r="K1345" s="280"/>
      <c r="L1345" s="280"/>
      <c r="M1345" s="280"/>
      <c r="N1345" s="280"/>
    </row>
    <row r="1346" spans="1:14">
      <c r="A1346" s="279" t="s">
        <v>3555</v>
      </c>
      <c r="B1346" s="280" t="s">
        <v>3503</v>
      </c>
      <c r="C1346" s="280">
        <v>16.600000000000001</v>
      </c>
      <c r="D1346" s="283">
        <v>77961</v>
      </c>
      <c r="E1346" s="280"/>
      <c r="G1346" s="280"/>
      <c r="H1346" s="280"/>
      <c r="I1346" s="280"/>
      <c r="J1346" s="280"/>
      <c r="K1346" s="280"/>
      <c r="L1346" s="280"/>
      <c r="M1346" s="280"/>
      <c r="N1346" s="280"/>
    </row>
    <row r="1347" spans="1:14">
      <c r="A1347" s="279" t="s">
        <v>3556</v>
      </c>
      <c r="B1347" s="280" t="s">
        <v>3503</v>
      </c>
      <c r="C1347" s="280">
        <v>10.3</v>
      </c>
      <c r="D1347" s="283">
        <v>59583</v>
      </c>
      <c r="E1347" s="280"/>
      <c r="G1347" s="280"/>
      <c r="H1347" s="280"/>
      <c r="I1347" s="280"/>
      <c r="J1347" s="280"/>
      <c r="K1347" s="280"/>
      <c r="L1347" s="280"/>
      <c r="M1347" s="280"/>
      <c r="N1347" s="280"/>
    </row>
    <row r="1348" spans="1:14">
      <c r="A1348" s="279" t="s">
        <v>3557</v>
      </c>
      <c r="B1348" s="280" t="s">
        <v>3503</v>
      </c>
      <c r="C1348" s="280">
        <v>24.3</v>
      </c>
      <c r="D1348" s="283">
        <v>50149</v>
      </c>
      <c r="E1348" s="280"/>
      <c r="G1348" s="280"/>
      <c r="H1348" s="280"/>
      <c r="I1348" s="280"/>
      <c r="J1348" s="280"/>
      <c r="K1348" s="280"/>
      <c r="L1348" s="280"/>
      <c r="M1348" s="280"/>
      <c r="N1348" s="280"/>
    </row>
    <row r="1349" spans="1:14">
      <c r="A1349" s="279" t="s">
        <v>3558</v>
      </c>
      <c r="B1349" s="280" t="s">
        <v>3503</v>
      </c>
      <c r="C1349" s="280">
        <v>16.600000000000001</v>
      </c>
      <c r="D1349" s="283">
        <v>30048</v>
      </c>
      <c r="E1349" s="280"/>
      <c r="G1349" s="280"/>
      <c r="H1349" s="280"/>
      <c r="I1349" s="280"/>
      <c r="J1349" s="280"/>
      <c r="K1349" s="280"/>
      <c r="L1349" s="280"/>
      <c r="M1349" s="280"/>
      <c r="N1349" s="280"/>
    </row>
    <row r="1350" spans="1:14">
      <c r="A1350" s="279" t="s">
        <v>3559</v>
      </c>
      <c r="B1350" s="280" t="s">
        <v>3503</v>
      </c>
      <c r="C1350" s="280">
        <v>6.2</v>
      </c>
      <c r="D1350" s="283">
        <v>109875</v>
      </c>
      <c r="E1350" s="280"/>
      <c r="G1350" s="280"/>
      <c r="H1350" s="280"/>
      <c r="I1350" s="280"/>
      <c r="J1350" s="280"/>
      <c r="K1350" s="280"/>
      <c r="L1350" s="280"/>
      <c r="M1350" s="280"/>
      <c r="N1350" s="280"/>
    </row>
    <row r="1351" spans="1:14">
      <c r="A1351" s="279" t="s">
        <v>3560</v>
      </c>
      <c r="B1351" s="280" t="s">
        <v>3503</v>
      </c>
      <c r="C1351" s="280">
        <v>14.3</v>
      </c>
      <c r="D1351" s="283">
        <v>82833</v>
      </c>
      <c r="E1351" s="280"/>
      <c r="G1351" s="280"/>
      <c r="H1351" s="280"/>
      <c r="I1351" s="280"/>
      <c r="J1351" s="280"/>
      <c r="K1351" s="280"/>
      <c r="L1351" s="280"/>
      <c r="M1351" s="280"/>
      <c r="N1351" s="280"/>
    </row>
    <row r="1352" spans="1:14">
      <c r="A1352" s="279" t="s">
        <v>3561</v>
      </c>
      <c r="B1352" s="280" t="s">
        <v>3503</v>
      </c>
      <c r="C1352" s="280">
        <v>12.8</v>
      </c>
      <c r="D1352" s="283">
        <v>54427</v>
      </c>
      <c r="E1352" s="280"/>
      <c r="G1352" s="280"/>
      <c r="H1352" s="280"/>
      <c r="I1352" s="280"/>
      <c r="J1352" s="280"/>
      <c r="K1352" s="280"/>
      <c r="L1352" s="280"/>
      <c r="M1352" s="280"/>
      <c r="N1352" s="280"/>
    </row>
    <row r="1353" spans="1:14">
      <c r="A1353" s="279" t="s">
        <v>3562</v>
      </c>
      <c r="B1353" s="280" t="s">
        <v>3503</v>
      </c>
      <c r="C1353" s="280">
        <v>12.6</v>
      </c>
      <c r="D1353" s="283">
        <v>76293</v>
      </c>
      <c r="E1353" s="280"/>
      <c r="G1353" s="280"/>
      <c r="H1353" s="280"/>
      <c r="I1353" s="280"/>
      <c r="J1353" s="280"/>
      <c r="K1353" s="280"/>
      <c r="L1353" s="280"/>
      <c r="M1353" s="280"/>
      <c r="N1353" s="280"/>
    </row>
    <row r="1354" spans="1:14">
      <c r="A1354" s="279" t="s">
        <v>3563</v>
      </c>
      <c r="B1354" s="280" t="s">
        <v>3503</v>
      </c>
      <c r="C1354" s="280">
        <v>14.5</v>
      </c>
      <c r="D1354" s="283">
        <v>96111</v>
      </c>
      <c r="E1354" s="280"/>
      <c r="G1354" s="280"/>
      <c r="H1354" s="280"/>
      <c r="I1354" s="280"/>
      <c r="J1354" s="280"/>
      <c r="K1354" s="280"/>
      <c r="L1354" s="280"/>
      <c r="M1354" s="280"/>
      <c r="N1354" s="280"/>
    </row>
    <row r="1355" spans="1:14">
      <c r="A1355" s="279" t="s">
        <v>3564</v>
      </c>
      <c r="B1355" s="280" t="s">
        <v>3503</v>
      </c>
      <c r="C1355" s="280">
        <v>7.4</v>
      </c>
      <c r="D1355" s="283">
        <v>69670</v>
      </c>
      <c r="E1355" s="280"/>
      <c r="G1355" s="280"/>
      <c r="H1355" s="280"/>
      <c r="I1355" s="280"/>
      <c r="J1355" s="280"/>
      <c r="K1355" s="280"/>
      <c r="L1355" s="280"/>
      <c r="M1355" s="280"/>
      <c r="N1355" s="280"/>
    </row>
    <row r="1356" spans="1:14">
      <c r="A1356" s="279" t="s">
        <v>3565</v>
      </c>
      <c r="B1356" s="280" t="s">
        <v>3503</v>
      </c>
      <c r="C1356" s="280">
        <v>5.7</v>
      </c>
      <c r="D1356" s="283">
        <v>142629</v>
      </c>
      <c r="E1356" s="280"/>
      <c r="G1356" s="280"/>
      <c r="H1356" s="280"/>
      <c r="I1356" s="280"/>
      <c r="J1356" s="280"/>
      <c r="K1356" s="280"/>
      <c r="L1356" s="280"/>
      <c r="M1356" s="280"/>
      <c r="N1356" s="280"/>
    </row>
    <row r="1357" spans="1:14">
      <c r="A1357" s="279" t="s">
        <v>3566</v>
      </c>
      <c r="B1357" s="280" t="s">
        <v>3503</v>
      </c>
      <c r="C1357" s="280">
        <v>21.5</v>
      </c>
      <c r="D1357" s="283">
        <v>62766</v>
      </c>
      <c r="E1357" s="280"/>
      <c r="G1357" s="280"/>
      <c r="H1357" s="280"/>
      <c r="I1357" s="280"/>
      <c r="J1357" s="280"/>
      <c r="K1357" s="280"/>
      <c r="L1357" s="280"/>
      <c r="M1357" s="280"/>
      <c r="N1357" s="280"/>
    </row>
    <row r="1358" spans="1:14">
      <c r="A1358" s="279" t="s">
        <v>3567</v>
      </c>
      <c r="B1358" s="280" t="s">
        <v>3503</v>
      </c>
      <c r="C1358" s="280">
        <v>9.8000000000000007</v>
      </c>
      <c r="D1358" s="283">
        <v>76717</v>
      </c>
      <c r="E1358" s="280"/>
      <c r="G1358" s="280"/>
      <c r="H1358" s="280"/>
      <c r="I1358" s="280"/>
      <c r="J1358" s="280"/>
      <c r="K1358" s="280"/>
      <c r="L1358" s="280"/>
      <c r="M1358" s="280"/>
      <c r="N1358" s="280"/>
    </row>
    <row r="1359" spans="1:14">
      <c r="A1359" s="279" t="s">
        <v>3568</v>
      </c>
      <c r="B1359" s="280" t="s">
        <v>3503</v>
      </c>
      <c r="C1359" s="280">
        <v>16.2</v>
      </c>
      <c r="D1359" s="283">
        <v>53512</v>
      </c>
      <c r="E1359" s="280"/>
      <c r="G1359" s="280"/>
      <c r="H1359" s="280"/>
      <c r="I1359" s="280"/>
      <c r="J1359" s="280"/>
      <c r="K1359" s="280"/>
      <c r="L1359" s="280"/>
      <c r="M1359" s="280"/>
      <c r="N1359" s="280"/>
    </row>
    <row r="1360" spans="1:14">
      <c r="A1360" s="279" t="s">
        <v>3569</v>
      </c>
      <c r="B1360" s="280" t="s">
        <v>3503</v>
      </c>
      <c r="C1360" s="280">
        <v>15.8</v>
      </c>
      <c r="D1360" s="283">
        <v>55385</v>
      </c>
      <c r="E1360" s="280"/>
      <c r="G1360" s="280"/>
      <c r="H1360" s="280"/>
      <c r="I1360" s="280"/>
      <c r="J1360" s="280"/>
      <c r="K1360" s="280"/>
      <c r="L1360" s="280"/>
      <c r="M1360" s="280"/>
      <c r="N1360" s="280"/>
    </row>
    <row r="1361" spans="1:14">
      <c r="A1361" s="279" t="s">
        <v>3570</v>
      </c>
      <c r="B1361" s="280" t="s">
        <v>3503</v>
      </c>
      <c r="C1361" s="280">
        <v>17.399999999999999</v>
      </c>
      <c r="D1361" s="283">
        <v>50967</v>
      </c>
      <c r="E1361" s="280"/>
      <c r="G1361" s="280"/>
      <c r="H1361" s="280"/>
      <c r="I1361" s="280"/>
      <c r="J1361" s="280"/>
      <c r="K1361" s="280"/>
      <c r="L1361" s="280"/>
      <c r="M1361" s="280"/>
      <c r="N1361" s="280"/>
    </row>
    <row r="1362" spans="1:14">
      <c r="A1362" s="279" t="s">
        <v>3571</v>
      </c>
      <c r="B1362" s="280" t="s">
        <v>3503</v>
      </c>
      <c r="C1362" s="280">
        <v>16.899999999999999</v>
      </c>
      <c r="D1362" s="283">
        <v>62213</v>
      </c>
      <c r="E1362" s="280"/>
      <c r="G1362" s="280"/>
      <c r="H1362" s="280"/>
      <c r="I1362" s="280"/>
      <c r="J1362" s="280"/>
      <c r="K1362" s="280"/>
      <c r="L1362" s="280"/>
      <c r="M1362" s="280"/>
      <c r="N1362" s="280"/>
    </row>
    <row r="1363" spans="1:14">
      <c r="A1363" s="279" t="s">
        <v>3572</v>
      </c>
      <c r="B1363" s="280" t="s">
        <v>3503</v>
      </c>
      <c r="C1363" s="280">
        <v>9.6</v>
      </c>
      <c r="D1363" s="283">
        <v>86927</v>
      </c>
      <c r="E1363" s="280"/>
      <c r="G1363" s="280"/>
      <c r="H1363" s="280"/>
      <c r="I1363" s="280"/>
      <c r="J1363" s="280"/>
      <c r="K1363" s="280"/>
      <c r="L1363" s="280"/>
      <c r="M1363" s="280"/>
      <c r="N1363" s="280"/>
    </row>
    <row r="1364" spans="1:14">
      <c r="A1364" s="279" t="s">
        <v>3573</v>
      </c>
      <c r="B1364" s="280" t="s">
        <v>3503</v>
      </c>
      <c r="C1364" s="280">
        <v>18.3</v>
      </c>
      <c r="D1364" s="283">
        <v>56493</v>
      </c>
      <c r="E1364" s="280"/>
      <c r="G1364" s="280"/>
      <c r="H1364" s="280"/>
      <c r="I1364" s="280"/>
      <c r="J1364" s="280"/>
      <c r="K1364" s="280"/>
      <c r="L1364" s="280"/>
      <c r="M1364" s="280"/>
      <c r="N1364" s="280"/>
    </row>
    <row r="1365" spans="1:14">
      <c r="A1365" s="279" t="s">
        <v>3574</v>
      </c>
      <c r="B1365" s="280" t="s">
        <v>3503</v>
      </c>
      <c r="C1365" s="280">
        <v>17.899999999999999</v>
      </c>
      <c r="D1365" s="283">
        <v>46671</v>
      </c>
      <c r="E1365" s="280"/>
      <c r="G1365" s="280"/>
      <c r="H1365" s="280"/>
      <c r="I1365" s="280"/>
      <c r="J1365" s="280"/>
      <c r="K1365" s="280"/>
      <c r="L1365" s="280"/>
      <c r="M1365" s="280"/>
      <c r="N1365" s="280"/>
    </row>
    <row r="1366" spans="1:14">
      <c r="A1366" s="279" t="s">
        <v>3575</v>
      </c>
      <c r="B1366" s="280" t="s">
        <v>3503</v>
      </c>
      <c r="C1366" s="280">
        <v>20.5</v>
      </c>
      <c r="D1366" s="283">
        <v>59190</v>
      </c>
      <c r="E1366" s="280"/>
      <c r="G1366" s="280"/>
      <c r="H1366" s="280"/>
      <c r="I1366" s="280"/>
      <c r="J1366" s="280"/>
      <c r="K1366" s="280"/>
      <c r="L1366" s="280"/>
      <c r="M1366" s="280"/>
      <c r="N1366" s="280"/>
    </row>
    <row r="1367" spans="1:14">
      <c r="A1367" s="279" t="s">
        <v>3576</v>
      </c>
      <c r="B1367" s="280" t="s">
        <v>3503</v>
      </c>
      <c r="C1367" s="280">
        <v>29.3</v>
      </c>
      <c r="D1367" s="283">
        <v>55440</v>
      </c>
      <c r="E1367" s="280"/>
      <c r="G1367" s="280"/>
      <c r="H1367" s="280"/>
      <c r="I1367" s="280"/>
      <c r="J1367" s="280"/>
      <c r="K1367" s="280"/>
      <c r="L1367" s="280"/>
      <c r="M1367" s="280"/>
      <c r="N1367" s="280"/>
    </row>
    <row r="1368" spans="1:14">
      <c r="A1368" s="279" t="s">
        <v>3577</v>
      </c>
      <c r="B1368" s="280" t="s">
        <v>3503</v>
      </c>
      <c r="C1368" s="280">
        <v>33.9</v>
      </c>
      <c r="D1368" s="283">
        <v>35990</v>
      </c>
      <c r="E1368" s="280"/>
      <c r="G1368" s="280"/>
      <c r="H1368" s="280"/>
      <c r="I1368" s="280"/>
      <c r="J1368" s="280"/>
      <c r="K1368" s="280"/>
      <c r="L1368" s="280"/>
      <c r="M1368" s="280"/>
      <c r="N1368" s="280"/>
    </row>
    <row r="1369" spans="1:14">
      <c r="A1369" s="279" t="s">
        <v>3578</v>
      </c>
      <c r="B1369" s="280" t="s">
        <v>3503</v>
      </c>
      <c r="C1369" s="280">
        <v>19.100000000000001</v>
      </c>
      <c r="D1369" s="283">
        <v>41207</v>
      </c>
      <c r="E1369" s="280"/>
      <c r="G1369" s="280"/>
      <c r="H1369" s="280"/>
      <c r="I1369" s="280"/>
      <c r="J1369" s="280"/>
      <c r="K1369" s="280"/>
      <c r="L1369" s="280"/>
      <c r="M1369" s="280"/>
      <c r="N1369" s="280"/>
    </row>
    <row r="1370" spans="1:14">
      <c r="A1370" s="279" t="s">
        <v>3579</v>
      </c>
      <c r="B1370" s="280" t="s">
        <v>3503</v>
      </c>
      <c r="C1370" s="280">
        <v>35.299999999999997</v>
      </c>
      <c r="D1370" s="283">
        <v>33484</v>
      </c>
      <c r="E1370" s="280"/>
      <c r="G1370" s="280"/>
      <c r="H1370" s="280"/>
      <c r="I1370" s="280"/>
      <c r="J1370" s="280"/>
      <c r="K1370" s="280"/>
      <c r="L1370" s="280"/>
      <c r="M1370" s="280"/>
      <c r="N1370" s="280"/>
    </row>
    <row r="1371" spans="1:14">
      <c r="A1371" s="279" t="s">
        <v>3580</v>
      </c>
      <c r="B1371" s="280" t="s">
        <v>3503</v>
      </c>
      <c r="C1371" s="280">
        <v>22.1</v>
      </c>
      <c r="D1371" s="283">
        <v>53908</v>
      </c>
      <c r="E1371" s="280"/>
      <c r="G1371" s="280"/>
      <c r="H1371" s="280"/>
      <c r="I1371" s="280"/>
      <c r="J1371" s="280"/>
      <c r="K1371" s="280"/>
      <c r="L1371" s="280"/>
      <c r="M1371" s="280"/>
      <c r="N1371" s="280"/>
    </row>
    <row r="1372" spans="1:14">
      <c r="A1372" s="279" t="s">
        <v>3581</v>
      </c>
      <c r="B1372" s="280" t="s">
        <v>3503</v>
      </c>
      <c r="C1372" s="280">
        <v>42.6</v>
      </c>
      <c r="D1372" s="283">
        <v>27745</v>
      </c>
      <c r="E1372" s="280"/>
      <c r="G1372" s="280"/>
      <c r="H1372" s="280"/>
      <c r="I1372" s="280"/>
      <c r="J1372" s="280"/>
      <c r="K1372" s="280"/>
      <c r="L1372" s="280"/>
      <c r="M1372" s="280"/>
      <c r="N1372" s="280"/>
    </row>
    <row r="1373" spans="1:14">
      <c r="A1373" s="279" t="s">
        <v>3582</v>
      </c>
      <c r="B1373" s="280" t="s">
        <v>3503</v>
      </c>
      <c r="C1373" s="280">
        <v>26.1</v>
      </c>
      <c r="D1373" s="283">
        <v>55583</v>
      </c>
      <c r="E1373" s="280"/>
      <c r="G1373" s="280"/>
      <c r="H1373" s="280"/>
      <c r="I1373" s="280"/>
      <c r="J1373" s="280"/>
      <c r="K1373" s="280"/>
      <c r="L1373" s="280"/>
      <c r="M1373" s="280"/>
      <c r="N1373" s="280"/>
    </row>
    <row r="1374" spans="1:14">
      <c r="A1374" s="279" t="s">
        <v>3583</v>
      </c>
      <c r="B1374" s="280" t="s">
        <v>3503</v>
      </c>
      <c r="C1374" s="280">
        <v>6.1</v>
      </c>
      <c r="D1374" s="283">
        <v>48750</v>
      </c>
      <c r="E1374" s="280"/>
      <c r="G1374" s="280"/>
      <c r="H1374" s="280"/>
      <c r="I1374" s="280"/>
      <c r="J1374" s="280"/>
      <c r="K1374" s="280"/>
      <c r="L1374" s="280"/>
      <c r="M1374" s="280"/>
      <c r="N1374" s="280"/>
    </row>
    <row r="1375" spans="1:14">
      <c r="A1375" s="279" t="s">
        <v>3584</v>
      </c>
      <c r="B1375" s="280" t="s">
        <v>3503</v>
      </c>
      <c r="C1375" s="280">
        <v>9.8000000000000007</v>
      </c>
      <c r="D1375" s="283">
        <v>68384</v>
      </c>
      <c r="E1375" s="280"/>
      <c r="G1375" s="280"/>
      <c r="H1375" s="280"/>
      <c r="I1375" s="280"/>
      <c r="J1375" s="280"/>
      <c r="K1375" s="280"/>
      <c r="L1375" s="280"/>
      <c r="M1375" s="280"/>
      <c r="N1375" s="280"/>
    </row>
    <row r="1376" spans="1:14">
      <c r="A1376" s="279" t="s">
        <v>3585</v>
      </c>
      <c r="B1376" s="280" t="s">
        <v>3503</v>
      </c>
      <c r="C1376" s="280">
        <v>4</v>
      </c>
      <c r="D1376" s="283">
        <v>72361</v>
      </c>
      <c r="E1376" s="280"/>
      <c r="G1376" s="280"/>
      <c r="H1376" s="280"/>
      <c r="I1376" s="280"/>
      <c r="J1376" s="280"/>
      <c r="K1376" s="280"/>
      <c r="L1376" s="280"/>
      <c r="M1376" s="280"/>
      <c r="N1376" s="280"/>
    </row>
    <row r="1377" spans="1:14">
      <c r="A1377" s="279" t="s">
        <v>3586</v>
      </c>
      <c r="B1377" s="280" t="s">
        <v>3503</v>
      </c>
      <c r="C1377" s="280">
        <v>17.600000000000001</v>
      </c>
      <c r="D1377" s="283">
        <v>65909</v>
      </c>
      <c r="E1377" s="280"/>
      <c r="G1377" s="280"/>
      <c r="H1377" s="280"/>
      <c r="I1377" s="280"/>
      <c r="J1377" s="280"/>
      <c r="K1377" s="280"/>
      <c r="L1377" s="280"/>
      <c r="M1377" s="280"/>
      <c r="N1377" s="280"/>
    </row>
    <row r="1378" spans="1:14">
      <c r="A1378" s="279" t="s">
        <v>3587</v>
      </c>
      <c r="B1378" s="280" t="s">
        <v>3503</v>
      </c>
      <c r="C1378" s="280">
        <v>14.3</v>
      </c>
      <c r="D1378" s="283">
        <v>51579</v>
      </c>
      <c r="E1378" s="280"/>
      <c r="G1378" s="280"/>
      <c r="H1378" s="280"/>
      <c r="I1378" s="280"/>
      <c r="J1378" s="280"/>
      <c r="K1378" s="280"/>
      <c r="L1378" s="280"/>
      <c r="M1378" s="280"/>
      <c r="N1378" s="280"/>
    </row>
    <row r="1379" spans="1:14">
      <c r="A1379" s="279" t="s">
        <v>3588</v>
      </c>
      <c r="B1379" s="280" t="s">
        <v>3503</v>
      </c>
      <c r="C1379" s="280">
        <v>11.8</v>
      </c>
      <c r="D1379" s="283">
        <v>73534</v>
      </c>
      <c r="E1379" s="280"/>
      <c r="G1379" s="280"/>
      <c r="H1379" s="280"/>
      <c r="I1379" s="280"/>
      <c r="J1379" s="280"/>
      <c r="K1379" s="280"/>
      <c r="L1379" s="280"/>
      <c r="M1379" s="280"/>
      <c r="N1379" s="280"/>
    </row>
    <row r="1380" spans="1:14">
      <c r="A1380" s="279" t="s">
        <v>3589</v>
      </c>
      <c r="B1380" s="280" t="s">
        <v>3503</v>
      </c>
      <c r="C1380" s="280">
        <v>7.4</v>
      </c>
      <c r="D1380" s="283">
        <v>74083</v>
      </c>
      <c r="E1380" s="280"/>
      <c r="G1380" s="280"/>
      <c r="H1380" s="280"/>
      <c r="I1380" s="280"/>
      <c r="J1380" s="280"/>
      <c r="K1380" s="280"/>
      <c r="L1380" s="280"/>
      <c r="M1380" s="280"/>
      <c r="N1380" s="280"/>
    </row>
    <row r="1381" spans="1:14">
      <c r="A1381" s="279" t="s">
        <v>3590</v>
      </c>
      <c r="B1381" s="280" t="s">
        <v>3503</v>
      </c>
      <c r="C1381" s="280">
        <v>27.2</v>
      </c>
      <c r="D1381" s="283">
        <v>51578</v>
      </c>
      <c r="E1381" s="280"/>
      <c r="G1381" s="280"/>
      <c r="H1381" s="280"/>
      <c r="I1381" s="280"/>
      <c r="J1381" s="280"/>
      <c r="K1381" s="280"/>
      <c r="L1381" s="280"/>
      <c r="M1381" s="280"/>
      <c r="N1381" s="280"/>
    </row>
    <row r="1382" spans="1:14">
      <c r="A1382" s="279" t="s">
        <v>3591</v>
      </c>
      <c r="B1382" s="280" t="s">
        <v>3503</v>
      </c>
      <c r="C1382" s="280">
        <v>20.7</v>
      </c>
      <c r="D1382" s="283">
        <v>45505</v>
      </c>
      <c r="E1382" s="280"/>
      <c r="G1382" s="280"/>
      <c r="H1382" s="280"/>
      <c r="I1382" s="280"/>
      <c r="J1382" s="280"/>
      <c r="K1382" s="280"/>
      <c r="L1382" s="280"/>
      <c r="M1382" s="280"/>
      <c r="N1382" s="280"/>
    </row>
    <row r="1383" spans="1:14">
      <c r="A1383" s="279" t="s">
        <v>3592</v>
      </c>
      <c r="B1383" s="280" t="s">
        <v>3503</v>
      </c>
      <c r="C1383" s="280">
        <v>17.399999999999999</v>
      </c>
      <c r="D1383" s="283">
        <v>56310</v>
      </c>
      <c r="E1383" s="280"/>
      <c r="G1383" s="280"/>
      <c r="H1383" s="280"/>
      <c r="I1383" s="280"/>
      <c r="J1383" s="280"/>
      <c r="K1383" s="280"/>
      <c r="L1383" s="280"/>
      <c r="M1383" s="280"/>
      <c r="N1383" s="280"/>
    </row>
    <row r="1384" spans="1:14">
      <c r="A1384" s="279" t="s">
        <v>3593</v>
      </c>
      <c r="B1384" s="280" t="s">
        <v>3503</v>
      </c>
      <c r="C1384" s="280">
        <v>11.2</v>
      </c>
      <c r="D1384" s="283">
        <v>63479</v>
      </c>
      <c r="E1384" s="280"/>
      <c r="G1384" s="280"/>
      <c r="H1384" s="280"/>
      <c r="I1384" s="280"/>
      <c r="J1384" s="280"/>
      <c r="K1384" s="280"/>
      <c r="L1384" s="280"/>
      <c r="M1384" s="280"/>
      <c r="N1384" s="280"/>
    </row>
    <row r="1385" spans="1:14">
      <c r="A1385" s="279" t="s">
        <v>3594</v>
      </c>
      <c r="B1385" s="280" t="s">
        <v>3503</v>
      </c>
      <c r="C1385" s="280">
        <v>14.4</v>
      </c>
      <c r="D1385" s="283">
        <v>127629</v>
      </c>
      <c r="E1385" s="280"/>
      <c r="G1385" s="280"/>
      <c r="H1385" s="280"/>
      <c r="I1385" s="280"/>
      <c r="J1385" s="280"/>
      <c r="K1385" s="280"/>
      <c r="L1385" s="280"/>
      <c r="M1385" s="280"/>
      <c r="N1385" s="280"/>
    </row>
    <row r="1386" spans="1:14">
      <c r="A1386" s="279" t="s">
        <v>3595</v>
      </c>
      <c r="B1386" s="280" t="s">
        <v>3503</v>
      </c>
      <c r="C1386" s="280">
        <v>3.5</v>
      </c>
      <c r="D1386" s="283">
        <v>73940</v>
      </c>
      <c r="E1386" s="280"/>
      <c r="G1386" s="280"/>
      <c r="H1386" s="280"/>
      <c r="I1386" s="280"/>
      <c r="J1386" s="280"/>
      <c r="K1386" s="280"/>
      <c r="L1386" s="280"/>
      <c r="M1386" s="280"/>
      <c r="N1386" s="280"/>
    </row>
    <row r="1387" spans="1:14">
      <c r="A1387" s="279" t="s">
        <v>3596</v>
      </c>
      <c r="B1387" s="280" t="s">
        <v>3503</v>
      </c>
      <c r="C1387" s="280">
        <v>25.8</v>
      </c>
      <c r="D1387" s="283">
        <v>47869</v>
      </c>
      <c r="E1387" s="280"/>
      <c r="G1387" s="280"/>
      <c r="H1387" s="280"/>
      <c r="I1387" s="280"/>
      <c r="J1387" s="280"/>
      <c r="K1387" s="280"/>
      <c r="L1387" s="280"/>
      <c r="M1387" s="280"/>
      <c r="N1387" s="280"/>
    </row>
    <row r="1388" spans="1:14">
      <c r="A1388" s="279" t="s">
        <v>3597</v>
      </c>
      <c r="B1388" s="280" t="s">
        <v>3503</v>
      </c>
      <c r="C1388" s="280">
        <v>28.4</v>
      </c>
      <c r="D1388" s="283">
        <v>43323</v>
      </c>
      <c r="E1388" s="280"/>
      <c r="G1388" s="280"/>
      <c r="H1388" s="280"/>
      <c r="I1388" s="280"/>
      <c r="J1388" s="280"/>
      <c r="K1388" s="280"/>
      <c r="L1388" s="280"/>
      <c r="M1388" s="280"/>
      <c r="N1388" s="280"/>
    </row>
    <row r="1389" spans="1:14">
      <c r="A1389" s="279" t="s">
        <v>3598</v>
      </c>
      <c r="B1389" s="280" t="s">
        <v>3503</v>
      </c>
      <c r="C1389" s="280">
        <v>21.3</v>
      </c>
      <c r="D1389" s="283">
        <v>42075</v>
      </c>
      <c r="E1389" s="280"/>
      <c r="G1389" s="280"/>
      <c r="H1389" s="280"/>
      <c r="I1389" s="280"/>
      <c r="J1389" s="280"/>
      <c r="K1389" s="280"/>
      <c r="L1389" s="280"/>
      <c r="M1389" s="280"/>
      <c r="N1389" s="280"/>
    </row>
    <row r="1390" spans="1:14">
      <c r="A1390" s="279" t="s">
        <v>3599</v>
      </c>
      <c r="B1390" s="280" t="s">
        <v>3503</v>
      </c>
      <c r="C1390" s="280">
        <v>43.9</v>
      </c>
      <c r="D1390" s="283">
        <v>43292</v>
      </c>
      <c r="E1390" s="280"/>
      <c r="G1390" s="280"/>
      <c r="H1390" s="280"/>
      <c r="I1390" s="280"/>
      <c r="J1390" s="280"/>
      <c r="K1390" s="280"/>
      <c r="L1390" s="280"/>
      <c r="M1390" s="280"/>
      <c r="N1390" s="280"/>
    </row>
    <row r="1391" spans="1:14">
      <c r="A1391" s="279" t="s">
        <v>3600</v>
      </c>
      <c r="B1391" s="280" t="s">
        <v>3503</v>
      </c>
      <c r="C1391" s="280">
        <v>0.5</v>
      </c>
      <c r="D1391" s="283">
        <v>250000</v>
      </c>
      <c r="E1391" s="280"/>
      <c r="G1391" s="280"/>
      <c r="H1391" s="280"/>
      <c r="I1391" s="280"/>
      <c r="J1391" s="280"/>
      <c r="K1391" s="280"/>
      <c r="L1391" s="280"/>
      <c r="M1391" s="280"/>
      <c r="N1391" s="280"/>
    </row>
    <row r="1392" spans="1:14">
      <c r="A1392" s="279" t="s">
        <v>3601</v>
      </c>
      <c r="B1392" s="280" t="s">
        <v>3503</v>
      </c>
      <c r="C1392" s="280">
        <v>5.2</v>
      </c>
      <c r="D1392" s="283">
        <v>205643</v>
      </c>
      <c r="E1392" s="280"/>
      <c r="G1392" s="280"/>
      <c r="H1392" s="280"/>
      <c r="I1392" s="280"/>
      <c r="J1392" s="280"/>
      <c r="K1392" s="280"/>
      <c r="L1392" s="280"/>
      <c r="M1392" s="280"/>
      <c r="N1392" s="280"/>
    </row>
    <row r="1393" spans="1:14">
      <c r="A1393" s="279" t="s">
        <v>3602</v>
      </c>
      <c r="B1393" s="280" t="s">
        <v>3503</v>
      </c>
      <c r="C1393" s="280">
        <v>5.2</v>
      </c>
      <c r="D1393" s="283">
        <v>173015</v>
      </c>
      <c r="E1393" s="280"/>
      <c r="G1393" s="280"/>
      <c r="H1393" s="280"/>
      <c r="I1393" s="280"/>
      <c r="J1393" s="280"/>
      <c r="K1393" s="280"/>
      <c r="L1393" s="280"/>
      <c r="M1393" s="280"/>
      <c r="N1393" s="280"/>
    </row>
    <row r="1394" spans="1:14">
      <c r="A1394" s="279" t="s">
        <v>3603</v>
      </c>
      <c r="B1394" s="280" t="s">
        <v>3503</v>
      </c>
      <c r="C1394" s="280">
        <v>0.4</v>
      </c>
      <c r="D1394" s="283">
        <v>250000</v>
      </c>
      <c r="E1394" s="280"/>
      <c r="G1394" s="280"/>
      <c r="H1394" s="280"/>
      <c r="I1394" s="280"/>
      <c r="J1394" s="280"/>
      <c r="K1394" s="280"/>
      <c r="L1394" s="280"/>
      <c r="M1394" s="280"/>
      <c r="N1394" s="280"/>
    </row>
    <row r="1395" spans="1:14">
      <c r="A1395" s="279" t="s">
        <v>3604</v>
      </c>
      <c r="B1395" s="280" t="s">
        <v>3503</v>
      </c>
      <c r="C1395" s="280">
        <v>5.8</v>
      </c>
      <c r="D1395" s="283">
        <v>203839</v>
      </c>
      <c r="E1395" s="280"/>
      <c r="G1395" s="280"/>
      <c r="H1395" s="280"/>
      <c r="I1395" s="280"/>
      <c r="J1395" s="280"/>
      <c r="K1395" s="280"/>
      <c r="L1395" s="280"/>
      <c r="M1395" s="280"/>
      <c r="N1395" s="280"/>
    </row>
    <row r="1396" spans="1:14">
      <c r="A1396" s="279" t="s">
        <v>3605</v>
      </c>
      <c r="B1396" s="280" t="s">
        <v>3503</v>
      </c>
      <c r="C1396" s="280">
        <v>11.3</v>
      </c>
      <c r="D1396" s="283">
        <v>98214</v>
      </c>
      <c r="E1396" s="280"/>
      <c r="G1396" s="280"/>
      <c r="H1396" s="280"/>
      <c r="I1396" s="280"/>
      <c r="J1396" s="280"/>
      <c r="K1396" s="280"/>
      <c r="L1396" s="280"/>
      <c r="M1396" s="280"/>
      <c r="N1396" s="280"/>
    </row>
    <row r="1397" spans="1:14">
      <c r="A1397" s="279" t="s">
        <v>3606</v>
      </c>
      <c r="B1397" s="280" t="s">
        <v>3503</v>
      </c>
      <c r="C1397" s="280">
        <v>8.4</v>
      </c>
      <c r="D1397" s="283">
        <v>106023</v>
      </c>
      <c r="E1397" s="280"/>
      <c r="G1397" s="280"/>
      <c r="H1397" s="280"/>
      <c r="I1397" s="280"/>
      <c r="J1397" s="280"/>
      <c r="K1397" s="280"/>
      <c r="L1397" s="280"/>
      <c r="M1397" s="280"/>
      <c r="N1397" s="280"/>
    </row>
    <row r="1398" spans="1:14">
      <c r="A1398" s="279" t="s">
        <v>3607</v>
      </c>
      <c r="B1398" s="280" t="s">
        <v>3503</v>
      </c>
      <c r="C1398" s="280">
        <v>5.7</v>
      </c>
      <c r="D1398" s="283">
        <v>88166</v>
      </c>
      <c r="E1398" s="280"/>
      <c r="G1398" s="280"/>
      <c r="H1398" s="280"/>
      <c r="I1398" s="280"/>
      <c r="J1398" s="280"/>
      <c r="K1398" s="280"/>
      <c r="L1398" s="280"/>
      <c r="M1398" s="280"/>
      <c r="N1398" s="280"/>
    </row>
    <row r="1399" spans="1:14">
      <c r="A1399" s="279" t="s">
        <v>3608</v>
      </c>
      <c r="B1399" s="280" t="s">
        <v>3503</v>
      </c>
      <c r="C1399" s="280">
        <v>10.8</v>
      </c>
      <c r="D1399" s="283">
        <v>58750</v>
      </c>
      <c r="E1399" s="280"/>
      <c r="G1399" s="280"/>
      <c r="H1399" s="280"/>
      <c r="I1399" s="280"/>
      <c r="J1399" s="280"/>
      <c r="K1399" s="280"/>
      <c r="L1399" s="280"/>
      <c r="M1399" s="280"/>
      <c r="N1399" s="280"/>
    </row>
    <row r="1400" spans="1:14">
      <c r="A1400" s="279" t="s">
        <v>3609</v>
      </c>
      <c r="B1400" s="280" t="s">
        <v>3503</v>
      </c>
      <c r="C1400" s="280">
        <v>9.3000000000000007</v>
      </c>
      <c r="D1400" s="283">
        <v>85045</v>
      </c>
      <c r="E1400" s="280"/>
      <c r="G1400" s="280"/>
      <c r="H1400" s="280"/>
      <c r="I1400" s="280"/>
      <c r="J1400" s="280"/>
      <c r="K1400" s="280"/>
      <c r="L1400" s="280"/>
      <c r="M1400" s="280"/>
      <c r="N1400" s="280"/>
    </row>
    <row r="1401" spans="1:14">
      <c r="A1401" s="279" t="s">
        <v>3610</v>
      </c>
      <c r="B1401" s="280" t="s">
        <v>3503</v>
      </c>
      <c r="C1401" s="280">
        <v>16.899999999999999</v>
      </c>
      <c r="D1401" s="283">
        <v>81393</v>
      </c>
      <c r="E1401" s="280"/>
      <c r="G1401" s="280"/>
      <c r="H1401" s="280"/>
      <c r="I1401" s="280"/>
      <c r="J1401" s="280"/>
      <c r="K1401" s="280"/>
      <c r="L1401" s="280"/>
      <c r="M1401" s="280"/>
      <c r="N1401" s="280"/>
    </row>
    <row r="1402" spans="1:14">
      <c r="A1402" s="279" t="s">
        <v>3611</v>
      </c>
      <c r="B1402" s="280" t="s">
        <v>3503</v>
      </c>
      <c r="C1402" s="280">
        <v>2.9</v>
      </c>
      <c r="D1402" s="283">
        <v>205023</v>
      </c>
      <c r="E1402" s="280"/>
      <c r="G1402" s="280"/>
      <c r="H1402" s="280"/>
      <c r="I1402" s="280"/>
      <c r="J1402" s="280"/>
      <c r="K1402" s="280"/>
      <c r="L1402" s="280"/>
      <c r="M1402" s="280"/>
      <c r="N1402" s="280"/>
    </row>
    <row r="1403" spans="1:14">
      <c r="A1403" s="279" t="s">
        <v>3612</v>
      </c>
      <c r="B1403" s="280" t="s">
        <v>3503</v>
      </c>
      <c r="C1403" s="280">
        <v>12.7</v>
      </c>
      <c r="D1403" s="283">
        <v>39367</v>
      </c>
      <c r="E1403" s="280"/>
      <c r="G1403" s="280"/>
      <c r="H1403" s="280"/>
      <c r="I1403" s="280"/>
      <c r="J1403" s="280"/>
      <c r="K1403" s="280"/>
      <c r="L1403" s="280"/>
      <c r="M1403" s="280"/>
      <c r="N1403" s="280"/>
    </row>
    <row r="1404" spans="1:14">
      <c r="A1404" s="279" t="s">
        <v>3613</v>
      </c>
      <c r="B1404" s="280" t="s">
        <v>3503</v>
      </c>
      <c r="C1404" s="280">
        <v>18.7</v>
      </c>
      <c r="D1404" s="283">
        <v>42658</v>
      </c>
      <c r="E1404" s="280"/>
      <c r="G1404" s="280"/>
      <c r="H1404" s="280"/>
      <c r="I1404" s="280"/>
      <c r="J1404" s="280"/>
      <c r="K1404" s="280"/>
      <c r="L1404" s="280"/>
      <c r="M1404" s="280"/>
      <c r="N1404" s="280"/>
    </row>
    <row r="1405" spans="1:14">
      <c r="A1405" s="279" t="s">
        <v>3614</v>
      </c>
      <c r="B1405" s="280" t="s">
        <v>3503</v>
      </c>
      <c r="C1405" s="280">
        <v>20.2</v>
      </c>
      <c r="D1405" s="283">
        <v>40454</v>
      </c>
      <c r="E1405" s="280"/>
      <c r="G1405" s="280"/>
      <c r="H1405" s="280"/>
      <c r="I1405" s="280"/>
      <c r="J1405" s="280"/>
      <c r="K1405" s="280"/>
      <c r="L1405" s="280"/>
      <c r="M1405" s="280"/>
      <c r="N1405" s="280"/>
    </row>
    <row r="1406" spans="1:14">
      <c r="A1406" s="279" t="s">
        <v>3615</v>
      </c>
      <c r="B1406" s="280" t="s">
        <v>3503</v>
      </c>
      <c r="C1406" s="280">
        <v>9.1999999999999993</v>
      </c>
      <c r="D1406" s="283">
        <v>81518</v>
      </c>
      <c r="E1406" s="280"/>
      <c r="G1406" s="280"/>
      <c r="H1406" s="280"/>
      <c r="I1406" s="280"/>
      <c r="J1406" s="280"/>
      <c r="K1406" s="280"/>
      <c r="L1406" s="280"/>
      <c r="M1406" s="280"/>
      <c r="N1406" s="280"/>
    </row>
    <row r="1407" spans="1:14">
      <c r="A1407" s="279" t="s">
        <v>3616</v>
      </c>
      <c r="B1407" s="280" t="s">
        <v>3503</v>
      </c>
      <c r="C1407" s="280">
        <v>6.2</v>
      </c>
      <c r="D1407" s="283">
        <v>68528</v>
      </c>
      <c r="E1407" s="280"/>
      <c r="G1407" s="280"/>
      <c r="H1407" s="280"/>
      <c r="I1407" s="280"/>
      <c r="J1407" s="280"/>
      <c r="K1407" s="280"/>
      <c r="L1407" s="280"/>
      <c r="M1407" s="280"/>
      <c r="N1407" s="280"/>
    </row>
    <row r="1408" spans="1:14">
      <c r="A1408" s="279" t="s">
        <v>3617</v>
      </c>
      <c r="B1408" s="280" t="s">
        <v>3503</v>
      </c>
      <c r="C1408" s="280">
        <v>5.2</v>
      </c>
      <c r="D1408" s="283">
        <v>211458</v>
      </c>
      <c r="E1408" s="280"/>
      <c r="G1408" s="280"/>
      <c r="H1408" s="280"/>
      <c r="I1408" s="280"/>
      <c r="J1408" s="280"/>
      <c r="K1408" s="280"/>
      <c r="L1408" s="280"/>
      <c r="M1408" s="280"/>
      <c r="N1408" s="280"/>
    </row>
    <row r="1409" spans="1:14">
      <c r="A1409" s="279" t="s">
        <v>3618</v>
      </c>
      <c r="B1409" s="280" t="s">
        <v>3503</v>
      </c>
      <c r="C1409" s="280">
        <v>3.5</v>
      </c>
      <c r="D1409" s="283">
        <v>67043</v>
      </c>
      <c r="E1409" s="280"/>
      <c r="G1409" s="280"/>
      <c r="H1409" s="280"/>
      <c r="I1409" s="280"/>
      <c r="J1409" s="280"/>
      <c r="K1409" s="280"/>
      <c r="L1409" s="280"/>
      <c r="M1409" s="280"/>
      <c r="N1409" s="280"/>
    </row>
    <row r="1410" spans="1:14">
      <c r="A1410" s="279" t="s">
        <v>3619</v>
      </c>
      <c r="B1410" s="280" t="s">
        <v>3503</v>
      </c>
      <c r="C1410" s="280">
        <v>6.9</v>
      </c>
      <c r="D1410" s="283">
        <v>58000</v>
      </c>
      <c r="E1410" s="280"/>
      <c r="G1410" s="280"/>
      <c r="H1410" s="280"/>
      <c r="I1410" s="280"/>
      <c r="J1410" s="280"/>
      <c r="K1410" s="280"/>
      <c r="L1410" s="280"/>
      <c r="M1410" s="280"/>
      <c r="N1410" s="280"/>
    </row>
    <row r="1411" spans="1:14">
      <c r="A1411" s="279" t="s">
        <v>3620</v>
      </c>
      <c r="B1411" s="280" t="s">
        <v>3503</v>
      </c>
      <c r="C1411" s="280">
        <v>17</v>
      </c>
      <c r="D1411" s="283">
        <v>51237</v>
      </c>
      <c r="E1411" s="280"/>
      <c r="G1411" s="280"/>
      <c r="H1411" s="280"/>
      <c r="I1411" s="280"/>
      <c r="J1411" s="280"/>
      <c r="K1411" s="280"/>
      <c r="L1411" s="280"/>
      <c r="M1411" s="280"/>
      <c r="N1411" s="280"/>
    </row>
    <row r="1412" spans="1:14">
      <c r="A1412" s="279" t="s">
        <v>3621</v>
      </c>
      <c r="B1412" s="280" t="s">
        <v>3503</v>
      </c>
      <c r="C1412" s="280">
        <v>11.4</v>
      </c>
      <c r="D1412" s="283">
        <v>53991</v>
      </c>
      <c r="E1412" s="280"/>
      <c r="G1412" s="280"/>
      <c r="H1412" s="280"/>
      <c r="I1412" s="280"/>
      <c r="J1412" s="280"/>
      <c r="K1412" s="280"/>
      <c r="L1412" s="280"/>
      <c r="M1412" s="280"/>
      <c r="N1412" s="280"/>
    </row>
    <row r="1413" spans="1:14">
      <c r="A1413" s="279" t="s">
        <v>3622</v>
      </c>
      <c r="B1413" s="280" t="s">
        <v>3503</v>
      </c>
      <c r="C1413" s="280">
        <v>17.2</v>
      </c>
      <c r="D1413" s="283">
        <v>58816</v>
      </c>
      <c r="E1413" s="280"/>
      <c r="G1413" s="280"/>
      <c r="H1413" s="280"/>
      <c r="I1413" s="280"/>
      <c r="J1413" s="280"/>
      <c r="K1413" s="280"/>
      <c r="L1413" s="280"/>
      <c r="M1413" s="280"/>
      <c r="N1413" s="280"/>
    </row>
    <row r="1414" spans="1:14">
      <c r="A1414" s="279" t="s">
        <v>3623</v>
      </c>
      <c r="B1414" s="280" t="s">
        <v>3503</v>
      </c>
      <c r="C1414" s="280">
        <v>43</v>
      </c>
      <c r="D1414" s="283">
        <v>40490</v>
      </c>
      <c r="E1414" s="280"/>
      <c r="G1414" s="280"/>
      <c r="H1414" s="280"/>
      <c r="I1414" s="280"/>
      <c r="J1414" s="280"/>
      <c r="K1414" s="280"/>
      <c r="L1414" s="280"/>
      <c r="M1414" s="280"/>
      <c r="N1414" s="280"/>
    </row>
    <row r="1415" spans="1:14">
      <c r="A1415" s="279" t="s">
        <v>3624</v>
      </c>
      <c r="B1415" s="280" t="s">
        <v>3503</v>
      </c>
      <c r="C1415" s="280">
        <v>9.6999999999999993</v>
      </c>
      <c r="D1415" s="283">
        <v>45652</v>
      </c>
      <c r="E1415" s="280"/>
      <c r="G1415" s="280"/>
      <c r="H1415" s="280"/>
      <c r="I1415" s="280"/>
      <c r="J1415" s="280"/>
      <c r="K1415" s="280"/>
      <c r="L1415" s="280"/>
      <c r="M1415" s="280"/>
      <c r="N1415" s="280"/>
    </row>
    <row r="1416" spans="1:14">
      <c r="A1416" s="279" t="s">
        <v>3625</v>
      </c>
      <c r="B1416" s="280" t="s">
        <v>3503</v>
      </c>
      <c r="C1416" s="280">
        <v>30</v>
      </c>
      <c r="D1416" s="283">
        <v>41128</v>
      </c>
      <c r="E1416" s="280"/>
      <c r="G1416" s="280"/>
      <c r="H1416" s="280"/>
      <c r="I1416" s="280"/>
      <c r="J1416" s="280"/>
      <c r="K1416" s="280"/>
      <c r="L1416" s="280"/>
      <c r="M1416" s="280"/>
      <c r="N1416" s="280"/>
    </row>
    <row r="1417" spans="1:14">
      <c r="A1417" s="279" t="s">
        <v>3626</v>
      </c>
      <c r="B1417" s="280" t="s">
        <v>3503</v>
      </c>
      <c r="C1417" s="280">
        <v>46.3</v>
      </c>
      <c r="D1417" s="283">
        <v>32520</v>
      </c>
      <c r="E1417" s="280"/>
      <c r="G1417" s="280"/>
      <c r="H1417" s="280"/>
      <c r="I1417" s="280"/>
      <c r="J1417" s="280"/>
      <c r="K1417" s="280"/>
      <c r="L1417" s="280"/>
      <c r="M1417" s="280"/>
      <c r="N1417" s="280"/>
    </row>
    <row r="1418" spans="1:14">
      <c r="A1418" s="279" t="s">
        <v>3627</v>
      </c>
      <c r="B1418" s="280" t="s">
        <v>3503</v>
      </c>
      <c r="C1418" s="280">
        <v>18.7</v>
      </c>
      <c r="D1418" s="283">
        <v>40203</v>
      </c>
      <c r="E1418" s="280"/>
      <c r="G1418" s="280"/>
      <c r="H1418" s="280"/>
      <c r="I1418" s="280"/>
      <c r="J1418" s="280"/>
      <c r="K1418" s="280"/>
      <c r="L1418" s="280"/>
      <c r="M1418" s="280"/>
      <c r="N1418" s="280"/>
    </row>
    <row r="1419" spans="1:14">
      <c r="A1419" s="279" t="s">
        <v>3628</v>
      </c>
      <c r="B1419" s="280" t="s">
        <v>3503</v>
      </c>
      <c r="C1419" s="280">
        <v>14.7</v>
      </c>
      <c r="D1419" s="283">
        <v>52093</v>
      </c>
      <c r="E1419" s="280"/>
      <c r="G1419" s="280"/>
      <c r="H1419" s="280"/>
      <c r="I1419" s="280"/>
      <c r="J1419" s="280"/>
      <c r="K1419" s="280"/>
      <c r="L1419" s="280"/>
      <c r="M1419" s="280"/>
      <c r="N1419" s="280"/>
    </row>
    <row r="1420" spans="1:14">
      <c r="A1420" s="279" t="s">
        <v>3629</v>
      </c>
      <c r="B1420" s="280" t="s">
        <v>3503</v>
      </c>
      <c r="C1420" s="280">
        <v>4.7</v>
      </c>
      <c r="D1420" s="283">
        <v>113555</v>
      </c>
      <c r="E1420" s="280"/>
      <c r="G1420" s="280"/>
      <c r="H1420" s="280"/>
      <c r="I1420" s="280"/>
      <c r="J1420" s="280"/>
      <c r="K1420" s="280"/>
      <c r="L1420" s="280"/>
      <c r="M1420" s="280"/>
      <c r="N1420" s="280"/>
    </row>
    <row r="1421" spans="1:14">
      <c r="A1421" s="279" t="s">
        <v>3630</v>
      </c>
      <c r="B1421" s="280" t="s">
        <v>3503</v>
      </c>
      <c r="C1421" s="280">
        <v>2.9</v>
      </c>
      <c r="D1421" s="283">
        <v>136316</v>
      </c>
      <c r="E1421" s="280"/>
      <c r="G1421" s="280"/>
      <c r="H1421" s="280"/>
      <c r="I1421" s="280"/>
      <c r="J1421" s="280"/>
      <c r="K1421" s="280"/>
      <c r="L1421" s="280"/>
      <c r="M1421" s="280"/>
      <c r="N1421" s="280"/>
    </row>
    <row r="1422" spans="1:14">
      <c r="A1422" s="279" t="s">
        <v>3631</v>
      </c>
      <c r="B1422" s="280" t="s">
        <v>3503</v>
      </c>
      <c r="C1422" s="280">
        <v>7.8</v>
      </c>
      <c r="D1422" s="283">
        <v>154792</v>
      </c>
      <c r="E1422" s="280"/>
      <c r="G1422" s="280"/>
      <c r="H1422" s="280"/>
      <c r="I1422" s="280"/>
      <c r="J1422" s="280"/>
      <c r="K1422" s="280"/>
      <c r="L1422" s="280"/>
      <c r="M1422" s="280"/>
      <c r="N1422" s="280"/>
    </row>
    <row r="1423" spans="1:14">
      <c r="A1423" s="279" t="s">
        <v>3632</v>
      </c>
      <c r="B1423" s="280" t="s">
        <v>3503</v>
      </c>
      <c r="C1423" s="280">
        <v>12.9</v>
      </c>
      <c r="D1423" s="283">
        <v>68914</v>
      </c>
      <c r="E1423" s="280"/>
      <c r="G1423" s="280"/>
      <c r="H1423" s="280"/>
      <c r="I1423" s="280"/>
      <c r="J1423" s="280"/>
      <c r="K1423" s="280"/>
      <c r="L1423" s="280"/>
      <c r="M1423" s="280"/>
      <c r="N1423" s="280"/>
    </row>
    <row r="1424" spans="1:14">
      <c r="A1424" s="279" t="s">
        <v>3633</v>
      </c>
      <c r="B1424" s="280" t="s">
        <v>3503</v>
      </c>
      <c r="C1424" s="280">
        <v>11.9</v>
      </c>
      <c r="D1424" s="283">
        <v>63067</v>
      </c>
      <c r="E1424" s="280"/>
      <c r="G1424" s="280"/>
      <c r="H1424" s="280"/>
      <c r="I1424" s="280"/>
      <c r="J1424" s="280"/>
      <c r="K1424" s="280"/>
      <c r="L1424" s="280"/>
      <c r="M1424" s="280"/>
      <c r="N1424" s="280"/>
    </row>
    <row r="1425" spans="1:14">
      <c r="A1425" s="279" t="s">
        <v>3634</v>
      </c>
      <c r="B1425" s="280" t="s">
        <v>3503</v>
      </c>
      <c r="C1425" s="280">
        <v>4.7</v>
      </c>
      <c r="D1425" s="283">
        <v>66635</v>
      </c>
      <c r="E1425" s="280"/>
      <c r="G1425" s="280"/>
      <c r="H1425" s="280"/>
      <c r="I1425" s="280"/>
      <c r="J1425" s="280"/>
      <c r="K1425" s="280"/>
      <c r="L1425" s="280"/>
      <c r="M1425" s="280"/>
      <c r="N1425" s="280"/>
    </row>
    <row r="1426" spans="1:14">
      <c r="A1426" s="279" t="s">
        <v>3635</v>
      </c>
      <c r="B1426" s="280" t="s">
        <v>3503</v>
      </c>
      <c r="C1426" s="280">
        <v>8.1</v>
      </c>
      <c r="D1426" s="283">
        <v>71494</v>
      </c>
      <c r="E1426" s="280"/>
      <c r="G1426" s="280"/>
      <c r="H1426" s="280"/>
      <c r="I1426" s="280"/>
      <c r="J1426" s="280"/>
      <c r="K1426" s="280"/>
      <c r="L1426" s="280"/>
      <c r="M1426" s="280"/>
      <c r="N1426" s="280"/>
    </row>
    <row r="1427" spans="1:14">
      <c r="A1427" s="279" t="s">
        <v>3636</v>
      </c>
      <c r="B1427" s="280" t="s">
        <v>3503</v>
      </c>
      <c r="C1427" s="280">
        <v>31.3</v>
      </c>
      <c r="D1427" s="283">
        <v>68648</v>
      </c>
      <c r="E1427" s="280"/>
      <c r="G1427" s="280"/>
      <c r="H1427" s="280"/>
      <c r="I1427" s="280"/>
      <c r="J1427" s="280"/>
      <c r="K1427" s="280"/>
      <c r="L1427" s="280"/>
      <c r="M1427" s="280"/>
      <c r="N1427" s="280"/>
    </row>
    <row r="1428" spans="1:14">
      <c r="A1428" s="279" t="s">
        <v>3637</v>
      </c>
      <c r="B1428" s="280" t="s">
        <v>3503</v>
      </c>
      <c r="C1428" s="280">
        <v>8</v>
      </c>
      <c r="D1428" s="283">
        <v>70917</v>
      </c>
      <c r="E1428" s="280"/>
      <c r="G1428" s="280"/>
      <c r="H1428" s="280"/>
      <c r="I1428" s="280"/>
      <c r="J1428" s="280"/>
      <c r="K1428" s="280"/>
      <c r="L1428" s="280"/>
      <c r="M1428" s="280"/>
      <c r="N1428" s="280"/>
    </row>
    <row r="1429" spans="1:14">
      <c r="A1429" s="279" t="s">
        <v>3638</v>
      </c>
      <c r="B1429" s="280" t="s">
        <v>3503</v>
      </c>
      <c r="C1429" s="280">
        <v>5.5</v>
      </c>
      <c r="D1429" s="283">
        <v>91328</v>
      </c>
      <c r="E1429" s="280"/>
      <c r="G1429" s="280"/>
      <c r="H1429" s="280"/>
      <c r="I1429" s="280"/>
      <c r="J1429" s="280"/>
      <c r="K1429" s="280"/>
      <c r="L1429" s="280"/>
      <c r="M1429" s="280"/>
      <c r="N1429" s="280"/>
    </row>
    <row r="1430" spans="1:14">
      <c r="A1430" s="279" t="s">
        <v>3639</v>
      </c>
      <c r="B1430" s="280" t="s">
        <v>3503</v>
      </c>
      <c r="C1430" s="280">
        <v>0.4</v>
      </c>
      <c r="D1430" s="283">
        <v>244010</v>
      </c>
      <c r="E1430" s="280"/>
      <c r="G1430" s="280"/>
      <c r="H1430" s="280"/>
      <c r="I1430" s="280"/>
      <c r="J1430" s="280"/>
      <c r="K1430" s="280"/>
      <c r="L1430" s="280"/>
      <c r="M1430" s="280"/>
      <c r="N1430" s="280"/>
    </row>
    <row r="1431" spans="1:14">
      <c r="A1431" s="279" t="s">
        <v>3640</v>
      </c>
      <c r="B1431" s="280" t="s">
        <v>3503</v>
      </c>
      <c r="C1431" s="280">
        <v>11</v>
      </c>
      <c r="D1431" s="283">
        <v>62654</v>
      </c>
      <c r="E1431" s="280"/>
      <c r="G1431" s="280"/>
      <c r="H1431" s="280"/>
      <c r="I1431" s="280"/>
      <c r="J1431" s="280"/>
      <c r="K1431" s="280"/>
      <c r="L1431" s="280"/>
      <c r="M1431" s="280"/>
      <c r="N1431" s="280"/>
    </row>
    <row r="1432" spans="1:14">
      <c r="A1432" s="279" t="s">
        <v>3641</v>
      </c>
      <c r="B1432" s="280" t="s">
        <v>3503</v>
      </c>
      <c r="C1432" s="280">
        <v>4.0999999999999996</v>
      </c>
      <c r="D1432" s="283">
        <v>171534</v>
      </c>
      <c r="E1432" s="280"/>
      <c r="G1432" s="280"/>
      <c r="H1432" s="280"/>
      <c r="I1432" s="280"/>
      <c r="J1432" s="280"/>
      <c r="K1432" s="280"/>
      <c r="L1432" s="280"/>
      <c r="M1432" s="280"/>
      <c r="N1432" s="280"/>
    </row>
    <row r="1433" spans="1:14">
      <c r="A1433" s="279" t="s">
        <v>3642</v>
      </c>
      <c r="B1433" s="280" t="s">
        <v>3503</v>
      </c>
      <c r="C1433" s="280">
        <v>0.5</v>
      </c>
      <c r="D1433" s="283">
        <v>84650</v>
      </c>
      <c r="E1433" s="280"/>
      <c r="G1433" s="280"/>
      <c r="H1433" s="280"/>
      <c r="I1433" s="280"/>
      <c r="J1433" s="280"/>
      <c r="K1433" s="280"/>
      <c r="L1433" s="280"/>
      <c r="M1433" s="280"/>
      <c r="N1433" s="280"/>
    </row>
    <row r="1434" spans="1:14">
      <c r="A1434" s="279" t="s">
        <v>3643</v>
      </c>
      <c r="B1434" s="280" t="s">
        <v>3503</v>
      </c>
      <c r="C1434" s="280">
        <v>13.8</v>
      </c>
      <c r="D1434" s="283">
        <v>45707</v>
      </c>
      <c r="E1434" s="280"/>
      <c r="G1434" s="280"/>
      <c r="H1434" s="280"/>
      <c r="I1434" s="280"/>
      <c r="J1434" s="280"/>
      <c r="K1434" s="280"/>
      <c r="L1434" s="280"/>
      <c r="M1434" s="280"/>
      <c r="N1434" s="280"/>
    </row>
    <row r="1435" spans="1:14">
      <c r="A1435" s="279" t="s">
        <v>3644</v>
      </c>
      <c r="B1435" s="280" t="s">
        <v>3503</v>
      </c>
      <c r="C1435" s="280">
        <v>16</v>
      </c>
      <c r="D1435" s="283">
        <v>61174</v>
      </c>
      <c r="E1435" s="280"/>
      <c r="G1435" s="280"/>
      <c r="H1435" s="280"/>
      <c r="I1435" s="280"/>
      <c r="J1435" s="280"/>
      <c r="K1435" s="280"/>
      <c r="L1435" s="280"/>
      <c r="M1435" s="280"/>
      <c r="N1435" s="280"/>
    </row>
    <row r="1436" spans="1:14">
      <c r="A1436" s="279" t="s">
        <v>3645</v>
      </c>
      <c r="B1436" s="280" t="s">
        <v>3503</v>
      </c>
      <c r="C1436" s="280">
        <v>13.5</v>
      </c>
      <c r="D1436" s="283">
        <v>51875</v>
      </c>
      <c r="E1436" s="280"/>
      <c r="G1436" s="280"/>
      <c r="H1436" s="280"/>
      <c r="I1436" s="280"/>
      <c r="J1436" s="280"/>
      <c r="K1436" s="280"/>
      <c r="L1436" s="280"/>
      <c r="M1436" s="280"/>
      <c r="N1436" s="280"/>
    </row>
    <row r="1437" spans="1:14">
      <c r="A1437" s="279" t="s">
        <v>3646</v>
      </c>
      <c r="B1437" s="280" t="s">
        <v>3503</v>
      </c>
      <c r="C1437" s="280">
        <v>39.1</v>
      </c>
      <c r="D1437" s="283">
        <v>28333</v>
      </c>
      <c r="E1437" s="280"/>
      <c r="G1437" s="280"/>
      <c r="H1437" s="280"/>
      <c r="I1437" s="280"/>
      <c r="J1437" s="280"/>
      <c r="K1437" s="280"/>
      <c r="L1437" s="280"/>
      <c r="M1437" s="280"/>
      <c r="N1437" s="280"/>
    </row>
    <row r="1438" spans="1:14">
      <c r="A1438" s="279" t="s">
        <v>3647</v>
      </c>
      <c r="B1438" s="280" t="s">
        <v>3503</v>
      </c>
      <c r="C1438" s="280">
        <v>51.5</v>
      </c>
      <c r="D1438" s="283">
        <v>22256</v>
      </c>
      <c r="E1438" s="280"/>
      <c r="G1438" s="280"/>
      <c r="H1438" s="280"/>
      <c r="I1438" s="280"/>
      <c r="J1438" s="280"/>
      <c r="K1438" s="280"/>
      <c r="L1438" s="280"/>
      <c r="M1438" s="280"/>
      <c r="N1438" s="280"/>
    </row>
    <row r="1439" spans="1:14">
      <c r="A1439" s="279" t="s">
        <v>3648</v>
      </c>
      <c r="B1439" s="280" t="s">
        <v>3503</v>
      </c>
      <c r="C1439" s="280">
        <v>27.5</v>
      </c>
      <c r="D1439" s="283">
        <v>46477</v>
      </c>
      <c r="E1439" s="280"/>
      <c r="G1439" s="280"/>
      <c r="H1439" s="280"/>
      <c r="I1439" s="280"/>
      <c r="J1439" s="280"/>
      <c r="K1439" s="280"/>
      <c r="L1439" s="280"/>
      <c r="M1439" s="280"/>
      <c r="N1439" s="280"/>
    </row>
    <row r="1440" spans="1:14">
      <c r="A1440" s="279" t="s">
        <v>3649</v>
      </c>
      <c r="B1440" s="280" t="s">
        <v>3503</v>
      </c>
      <c r="C1440" s="280">
        <v>44.9</v>
      </c>
      <c r="D1440" s="283">
        <v>16720</v>
      </c>
      <c r="E1440" s="280"/>
      <c r="G1440" s="280"/>
      <c r="H1440" s="280"/>
      <c r="I1440" s="280"/>
      <c r="J1440" s="280"/>
      <c r="K1440" s="280"/>
      <c r="L1440" s="280"/>
      <c r="M1440" s="280"/>
      <c r="N1440" s="280"/>
    </row>
    <row r="1441" spans="1:14">
      <c r="A1441" s="279" t="s">
        <v>3650</v>
      </c>
      <c r="B1441" s="280" t="s">
        <v>3503</v>
      </c>
      <c r="C1441" s="280">
        <v>41.3</v>
      </c>
      <c r="D1441" s="283">
        <v>38438</v>
      </c>
      <c r="E1441" s="280"/>
      <c r="G1441" s="280"/>
      <c r="H1441" s="280"/>
      <c r="I1441" s="280"/>
      <c r="J1441" s="280"/>
      <c r="K1441" s="280"/>
      <c r="L1441" s="280"/>
      <c r="M1441" s="280"/>
      <c r="N1441" s="280"/>
    </row>
    <row r="1442" spans="1:14">
      <c r="A1442" s="279" t="s">
        <v>3651</v>
      </c>
      <c r="B1442" s="280" t="s">
        <v>3503</v>
      </c>
      <c r="C1442" s="280">
        <v>23.1</v>
      </c>
      <c r="D1442" s="283">
        <v>33571</v>
      </c>
      <c r="E1442" s="280"/>
      <c r="G1442" s="280"/>
      <c r="H1442" s="280"/>
      <c r="I1442" s="280"/>
      <c r="J1442" s="280"/>
      <c r="K1442" s="280"/>
      <c r="L1442" s="280"/>
      <c r="M1442" s="280"/>
      <c r="N1442" s="280"/>
    </row>
    <row r="1443" spans="1:14">
      <c r="A1443" s="279" t="s">
        <v>3652</v>
      </c>
      <c r="B1443" s="280" t="s">
        <v>3503</v>
      </c>
      <c r="C1443" s="280">
        <v>25</v>
      </c>
      <c r="D1443" s="283">
        <v>31114</v>
      </c>
      <c r="E1443" s="280"/>
      <c r="G1443" s="280"/>
      <c r="H1443" s="280"/>
      <c r="I1443" s="280"/>
      <c r="J1443" s="280"/>
      <c r="K1443" s="280"/>
      <c r="L1443" s="280"/>
      <c r="M1443" s="280"/>
      <c r="N1443" s="280"/>
    </row>
    <row r="1444" spans="1:14">
      <c r="A1444" s="279" t="s">
        <v>3653</v>
      </c>
      <c r="B1444" s="280" t="s">
        <v>3503</v>
      </c>
      <c r="C1444" s="280">
        <v>19.3</v>
      </c>
      <c r="D1444" s="283">
        <v>56924</v>
      </c>
      <c r="E1444" s="280"/>
      <c r="G1444" s="280"/>
      <c r="H1444" s="280"/>
      <c r="I1444" s="280"/>
      <c r="J1444" s="280"/>
      <c r="K1444" s="280"/>
      <c r="L1444" s="280"/>
      <c r="M1444" s="280"/>
      <c r="N1444" s="280"/>
    </row>
    <row r="1445" spans="1:14">
      <c r="A1445" s="279" t="s">
        <v>3654</v>
      </c>
      <c r="B1445" s="280" t="s">
        <v>3503</v>
      </c>
      <c r="C1445" s="280">
        <v>18.7</v>
      </c>
      <c r="D1445" s="283">
        <v>44875</v>
      </c>
      <c r="E1445" s="280"/>
      <c r="G1445" s="280"/>
      <c r="H1445" s="280"/>
      <c r="I1445" s="280"/>
      <c r="J1445" s="280"/>
      <c r="K1445" s="280"/>
      <c r="L1445" s="280"/>
      <c r="M1445" s="280"/>
      <c r="N1445" s="280"/>
    </row>
    <row r="1446" spans="1:14">
      <c r="A1446" s="279" t="s">
        <v>3655</v>
      </c>
      <c r="B1446" s="280" t="s">
        <v>3503</v>
      </c>
      <c r="C1446" s="280">
        <v>17.3</v>
      </c>
      <c r="D1446" s="283">
        <v>47946</v>
      </c>
      <c r="E1446" s="280"/>
      <c r="G1446" s="280"/>
      <c r="H1446" s="280"/>
      <c r="I1446" s="280"/>
      <c r="J1446" s="280"/>
      <c r="K1446" s="280"/>
      <c r="L1446" s="280"/>
      <c r="M1446" s="280"/>
      <c r="N1446" s="280"/>
    </row>
    <row r="1447" spans="1:14">
      <c r="A1447" s="279" t="s">
        <v>3656</v>
      </c>
      <c r="B1447" s="280" t="s">
        <v>3503</v>
      </c>
      <c r="C1447" s="280">
        <v>33.200000000000003</v>
      </c>
      <c r="D1447" s="283">
        <v>47891</v>
      </c>
      <c r="E1447" s="280"/>
      <c r="G1447" s="280"/>
      <c r="H1447" s="280"/>
      <c r="I1447" s="280"/>
      <c r="J1447" s="280"/>
      <c r="K1447" s="280"/>
      <c r="L1447" s="280"/>
      <c r="M1447" s="280"/>
      <c r="N1447" s="280"/>
    </row>
    <row r="1448" spans="1:14">
      <c r="A1448" s="279" t="s">
        <v>3657</v>
      </c>
      <c r="B1448" s="280" t="s">
        <v>3503</v>
      </c>
      <c r="C1448" s="280">
        <v>15.6</v>
      </c>
      <c r="D1448" s="283">
        <v>67757</v>
      </c>
      <c r="E1448" s="280"/>
      <c r="G1448" s="280"/>
      <c r="H1448" s="280"/>
      <c r="I1448" s="280"/>
      <c r="J1448" s="280"/>
      <c r="K1448" s="280"/>
      <c r="L1448" s="280"/>
      <c r="M1448" s="280"/>
      <c r="N1448" s="280"/>
    </row>
    <row r="1449" spans="1:14">
      <c r="A1449" s="279" t="s">
        <v>3658</v>
      </c>
      <c r="B1449" s="280" t="s">
        <v>3503</v>
      </c>
      <c r="C1449" s="280">
        <v>28.8</v>
      </c>
      <c r="D1449" s="283">
        <v>60815</v>
      </c>
      <c r="E1449" s="280"/>
      <c r="G1449" s="280"/>
      <c r="H1449" s="280"/>
      <c r="I1449" s="280"/>
      <c r="J1449" s="280"/>
      <c r="K1449" s="280"/>
      <c r="L1449" s="280"/>
      <c r="M1449" s="280"/>
      <c r="N1449" s="280"/>
    </row>
    <row r="1450" spans="1:14">
      <c r="A1450" s="279" t="s">
        <v>3659</v>
      </c>
      <c r="B1450" s="280" t="s">
        <v>3503</v>
      </c>
      <c r="C1450" s="280">
        <v>36</v>
      </c>
      <c r="D1450" s="283">
        <v>45580</v>
      </c>
      <c r="E1450" s="280"/>
      <c r="G1450" s="280"/>
      <c r="H1450" s="280"/>
      <c r="I1450" s="280"/>
      <c r="J1450" s="280"/>
      <c r="K1450" s="280"/>
      <c r="L1450" s="280"/>
      <c r="M1450" s="280"/>
      <c r="N1450" s="280"/>
    </row>
    <row r="1451" spans="1:14">
      <c r="A1451" s="279" t="s">
        <v>3660</v>
      </c>
      <c r="B1451" s="280" t="s">
        <v>3503</v>
      </c>
      <c r="C1451" s="280">
        <v>21.3</v>
      </c>
      <c r="D1451" s="283">
        <v>53942</v>
      </c>
      <c r="E1451" s="280"/>
      <c r="G1451" s="280"/>
      <c r="H1451" s="280"/>
      <c r="I1451" s="280"/>
      <c r="J1451" s="280"/>
      <c r="K1451" s="280"/>
      <c r="L1451" s="280"/>
      <c r="M1451" s="280"/>
      <c r="N1451" s="280"/>
    </row>
    <row r="1452" spans="1:14">
      <c r="A1452" s="279" t="s">
        <v>3661</v>
      </c>
      <c r="B1452" s="280" t="s">
        <v>3503</v>
      </c>
      <c r="C1452" s="280">
        <v>16.7</v>
      </c>
      <c r="D1452" s="283">
        <v>47620</v>
      </c>
      <c r="E1452" s="280"/>
      <c r="G1452" s="280"/>
      <c r="H1452" s="280"/>
      <c r="I1452" s="280"/>
      <c r="J1452" s="280"/>
      <c r="K1452" s="280"/>
      <c r="L1452" s="280"/>
      <c r="M1452" s="280"/>
      <c r="N1452" s="280"/>
    </row>
    <row r="1453" spans="1:14">
      <c r="A1453" s="279" t="s">
        <v>3662</v>
      </c>
      <c r="B1453" s="280" t="s">
        <v>3503</v>
      </c>
      <c r="C1453" s="280">
        <v>12.6</v>
      </c>
      <c r="D1453" s="283">
        <v>62063</v>
      </c>
      <c r="E1453" s="280"/>
      <c r="G1453" s="280"/>
      <c r="H1453" s="280"/>
      <c r="I1453" s="280"/>
      <c r="J1453" s="280"/>
      <c r="K1453" s="280"/>
      <c r="L1453" s="280"/>
      <c r="M1453" s="280"/>
      <c r="N1453" s="280"/>
    </row>
    <row r="1454" spans="1:14">
      <c r="A1454" s="279" t="s">
        <v>3663</v>
      </c>
      <c r="B1454" s="280" t="s">
        <v>3503</v>
      </c>
      <c r="C1454" s="280">
        <v>19.5</v>
      </c>
      <c r="D1454" s="283">
        <v>50330</v>
      </c>
      <c r="E1454" s="280"/>
      <c r="G1454" s="280"/>
      <c r="H1454" s="280"/>
      <c r="I1454" s="280"/>
      <c r="J1454" s="280"/>
      <c r="K1454" s="280"/>
      <c r="L1454" s="280"/>
      <c r="M1454" s="280"/>
      <c r="N1454" s="280"/>
    </row>
    <row r="1455" spans="1:14">
      <c r="A1455" s="279" t="s">
        <v>3664</v>
      </c>
      <c r="B1455" s="280" t="s">
        <v>3503</v>
      </c>
      <c r="C1455" s="280">
        <v>47.7</v>
      </c>
      <c r="D1455" s="283">
        <v>28765</v>
      </c>
      <c r="E1455" s="280"/>
      <c r="G1455" s="280"/>
      <c r="H1455" s="280"/>
      <c r="I1455" s="280"/>
      <c r="J1455" s="280"/>
      <c r="K1455" s="280"/>
      <c r="L1455" s="280"/>
      <c r="M1455" s="280"/>
      <c r="N1455" s="280"/>
    </row>
    <row r="1456" spans="1:14">
      <c r="A1456" s="279" t="s">
        <v>3665</v>
      </c>
      <c r="B1456" s="280" t="s">
        <v>3503</v>
      </c>
      <c r="C1456" s="280">
        <v>10.5</v>
      </c>
      <c r="D1456" s="283">
        <v>84337</v>
      </c>
      <c r="E1456" s="280"/>
      <c r="G1456" s="280"/>
      <c r="H1456" s="280"/>
      <c r="I1456" s="280"/>
      <c r="J1456" s="280"/>
      <c r="K1456" s="280"/>
      <c r="L1456" s="280"/>
      <c r="M1456" s="280"/>
      <c r="N1456" s="280"/>
    </row>
    <row r="1457" spans="1:14">
      <c r="A1457" s="279" t="s">
        <v>3666</v>
      </c>
      <c r="B1457" s="280" t="s">
        <v>3503</v>
      </c>
      <c r="C1457" s="280">
        <v>2.2000000000000002</v>
      </c>
      <c r="D1457" s="283">
        <v>178603</v>
      </c>
      <c r="E1457" s="280"/>
      <c r="G1457" s="280"/>
      <c r="H1457" s="280"/>
      <c r="I1457" s="280"/>
      <c r="J1457" s="280"/>
      <c r="K1457" s="280"/>
      <c r="L1457" s="280"/>
      <c r="M1457" s="280"/>
      <c r="N1457" s="280"/>
    </row>
    <row r="1458" spans="1:14">
      <c r="A1458" s="279" t="s">
        <v>3667</v>
      </c>
      <c r="B1458" s="280" t="s">
        <v>3503</v>
      </c>
      <c r="C1458" s="280">
        <v>5.4</v>
      </c>
      <c r="D1458" s="283">
        <v>199750</v>
      </c>
      <c r="E1458" s="280"/>
      <c r="G1458" s="280"/>
      <c r="H1458" s="280"/>
      <c r="I1458" s="280"/>
      <c r="J1458" s="280"/>
      <c r="K1458" s="280"/>
      <c r="L1458" s="280"/>
      <c r="M1458" s="280"/>
      <c r="N1458" s="280"/>
    </row>
    <row r="1459" spans="1:14">
      <c r="A1459" s="279" t="s">
        <v>3668</v>
      </c>
      <c r="B1459" s="280" t="s">
        <v>3503</v>
      </c>
      <c r="C1459" s="280">
        <v>5.2</v>
      </c>
      <c r="D1459" s="283">
        <v>141643</v>
      </c>
      <c r="E1459" s="280"/>
      <c r="G1459" s="280"/>
      <c r="H1459" s="280"/>
      <c r="I1459" s="280"/>
      <c r="J1459" s="280"/>
      <c r="K1459" s="280"/>
      <c r="L1459" s="280"/>
      <c r="M1459" s="280"/>
      <c r="N1459" s="280"/>
    </row>
    <row r="1460" spans="1:14">
      <c r="A1460" s="279" t="s">
        <v>3669</v>
      </c>
      <c r="B1460" s="280" t="s">
        <v>3503</v>
      </c>
      <c r="C1460" s="280">
        <v>14.7</v>
      </c>
      <c r="D1460" s="283">
        <v>46913</v>
      </c>
      <c r="E1460" s="280"/>
      <c r="G1460" s="280"/>
      <c r="H1460" s="280"/>
      <c r="I1460" s="280"/>
      <c r="J1460" s="280"/>
      <c r="K1460" s="280"/>
      <c r="L1460" s="280"/>
      <c r="M1460" s="280"/>
      <c r="N1460" s="280"/>
    </row>
    <row r="1461" spans="1:14">
      <c r="A1461" s="279" t="s">
        <v>3670</v>
      </c>
      <c r="B1461" s="280" t="s">
        <v>3503</v>
      </c>
      <c r="C1461" s="280">
        <v>2.5</v>
      </c>
      <c r="D1461" s="283">
        <v>76735</v>
      </c>
      <c r="E1461" s="280"/>
      <c r="G1461" s="280"/>
      <c r="H1461" s="280"/>
      <c r="I1461" s="280"/>
      <c r="J1461" s="280"/>
      <c r="K1461" s="280"/>
      <c r="L1461" s="280"/>
      <c r="M1461" s="280"/>
      <c r="N1461" s="280"/>
    </row>
    <row r="1462" spans="1:14">
      <c r="A1462" s="279" t="s">
        <v>3671</v>
      </c>
      <c r="B1462" s="280" t="s">
        <v>3503</v>
      </c>
      <c r="C1462" s="280">
        <v>1.2</v>
      </c>
      <c r="D1462" s="283">
        <v>133929</v>
      </c>
      <c r="E1462" s="280"/>
      <c r="G1462" s="280"/>
      <c r="H1462" s="280"/>
      <c r="I1462" s="280"/>
      <c r="J1462" s="280"/>
      <c r="K1462" s="280"/>
      <c r="L1462" s="280"/>
      <c r="M1462" s="280"/>
      <c r="N1462" s="280"/>
    </row>
    <row r="1463" spans="1:14">
      <c r="A1463" s="279" t="s">
        <v>3672</v>
      </c>
      <c r="B1463" s="280" t="s">
        <v>3503</v>
      </c>
      <c r="C1463" s="280">
        <v>0.9</v>
      </c>
      <c r="D1463" s="283">
        <v>133000</v>
      </c>
      <c r="E1463" s="280"/>
      <c r="G1463" s="280"/>
      <c r="H1463" s="280"/>
      <c r="I1463" s="280"/>
      <c r="J1463" s="280"/>
      <c r="K1463" s="280"/>
      <c r="L1463" s="280"/>
      <c r="M1463" s="280"/>
      <c r="N1463" s="280"/>
    </row>
    <row r="1464" spans="1:14">
      <c r="A1464" s="279" t="s">
        <v>3673</v>
      </c>
      <c r="B1464" s="280" t="s">
        <v>3503</v>
      </c>
      <c r="C1464" s="280">
        <v>1.4</v>
      </c>
      <c r="D1464" s="283">
        <v>183913</v>
      </c>
      <c r="E1464" s="280"/>
      <c r="G1464" s="280"/>
      <c r="H1464" s="280"/>
      <c r="I1464" s="280"/>
      <c r="J1464" s="280"/>
      <c r="K1464" s="280"/>
      <c r="L1464" s="280"/>
      <c r="M1464" s="280"/>
      <c r="N1464" s="280"/>
    </row>
    <row r="1465" spans="1:14">
      <c r="A1465" s="279" t="s">
        <v>3674</v>
      </c>
      <c r="B1465" s="280" t="s">
        <v>3503</v>
      </c>
      <c r="C1465" s="280">
        <v>16.899999999999999</v>
      </c>
      <c r="D1465" s="283">
        <v>50948</v>
      </c>
      <c r="E1465" s="280"/>
      <c r="G1465" s="280"/>
      <c r="H1465" s="280"/>
      <c r="I1465" s="280"/>
      <c r="J1465" s="280"/>
      <c r="K1465" s="280"/>
      <c r="L1465" s="280"/>
      <c r="M1465" s="280"/>
      <c r="N1465" s="280"/>
    </row>
    <row r="1466" spans="1:14">
      <c r="A1466" s="279" t="s">
        <v>3675</v>
      </c>
      <c r="B1466" s="280" t="s">
        <v>3503</v>
      </c>
      <c r="C1466" s="280">
        <v>8.3000000000000007</v>
      </c>
      <c r="D1466" s="283">
        <v>96759</v>
      </c>
      <c r="E1466" s="280"/>
      <c r="G1466" s="280"/>
      <c r="H1466" s="280"/>
      <c r="I1466" s="280"/>
      <c r="J1466" s="280"/>
      <c r="K1466" s="280"/>
      <c r="L1466" s="280"/>
      <c r="M1466" s="280"/>
      <c r="N1466" s="280"/>
    </row>
    <row r="1467" spans="1:14">
      <c r="A1467" s="279" t="s">
        <v>3676</v>
      </c>
      <c r="B1467" s="280" t="s">
        <v>3503</v>
      </c>
      <c r="C1467" s="280">
        <v>22.8</v>
      </c>
      <c r="D1467" s="283">
        <v>76892</v>
      </c>
      <c r="E1467" s="280"/>
      <c r="G1467" s="280"/>
      <c r="H1467" s="280"/>
      <c r="I1467" s="280"/>
      <c r="J1467" s="280"/>
      <c r="K1467" s="280"/>
      <c r="L1467" s="280"/>
      <c r="M1467" s="280"/>
      <c r="N1467" s="280"/>
    </row>
    <row r="1468" spans="1:14">
      <c r="A1468" s="279" t="s">
        <v>3677</v>
      </c>
      <c r="B1468" s="280" t="s">
        <v>3503</v>
      </c>
      <c r="C1468" s="280">
        <v>3.2</v>
      </c>
      <c r="D1468" s="283">
        <v>155208</v>
      </c>
      <c r="E1468" s="280"/>
      <c r="G1468" s="280"/>
      <c r="H1468" s="280"/>
      <c r="I1468" s="280"/>
      <c r="J1468" s="280"/>
      <c r="K1468" s="280"/>
      <c r="L1468" s="280"/>
      <c r="M1468" s="280"/>
      <c r="N1468" s="280"/>
    </row>
    <row r="1469" spans="1:14">
      <c r="A1469" s="279" t="s">
        <v>3678</v>
      </c>
      <c r="B1469" s="280" t="s">
        <v>3503</v>
      </c>
      <c r="C1469" s="280">
        <v>11.8</v>
      </c>
      <c r="D1469" s="283">
        <v>54850</v>
      </c>
      <c r="E1469" s="280"/>
      <c r="G1469" s="280"/>
      <c r="H1469" s="280"/>
      <c r="I1469" s="280"/>
      <c r="J1469" s="280"/>
      <c r="K1469" s="280"/>
      <c r="L1469" s="280"/>
      <c r="M1469" s="280"/>
      <c r="N1469" s="280"/>
    </row>
    <row r="1470" spans="1:14">
      <c r="A1470" s="279" t="s">
        <v>3679</v>
      </c>
      <c r="B1470" s="280" t="s">
        <v>3503</v>
      </c>
      <c r="C1470" s="280">
        <v>4.2</v>
      </c>
      <c r="D1470" s="283">
        <v>78088</v>
      </c>
      <c r="E1470" s="280"/>
      <c r="G1470" s="280"/>
      <c r="H1470" s="280"/>
      <c r="I1470" s="280"/>
      <c r="J1470" s="280"/>
      <c r="K1470" s="280"/>
      <c r="L1470" s="280"/>
      <c r="M1470" s="280"/>
      <c r="N1470" s="280"/>
    </row>
    <row r="1471" spans="1:14">
      <c r="A1471" s="279" t="s">
        <v>3680</v>
      </c>
      <c r="B1471" s="280" t="s">
        <v>3503</v>
      </c>
      <c r="C1471" s="280">
        <v>28.4</v>
      </c>
      <c r="D1471" s="283">
        <v>41088</v>
      </c>
      <c r="E1471" s="280"/>
      <c r="G1471" s="280"/>
      <c r="H1471" s="280"/>
      <c r="I1471" s="280"/>
      <c r="J1471" s="280"/>
      <c r="K1471" s="280"/>
      <c r="L1471" s="280"/>
      <c r="M1471" s="280"/>
      <c r="N1471" s="280"/>
    </row>
    <row r="1472" spans="1:14">
      <c r="A1472" s="279" t="s">
        <v>3681</v>
      </c>
      <c r="B1472" s="280" t="s">
        <v>3503</v>
      </c>
      <c r="C1472" s="280">
        <v>5.6</v>
      </c>
      <c r="D1472" s="283">
        <v>77196</v>
      </c>
      <c r="E1472" s="280"/>
      <c r="G1472" s="280"/>
      <c r="H1472" s="280"/>
      <c r="I1472" s="280"/>
      <c r="J1472" s="280"/>
      <c r="K1472" s="280"/>
      <c r="L1472" s="280"/>
      <c r="M1472" s="280"/>
      <c r="N1472" s="280"/>
    </row>
    <row r="1473" spans="1:14">
      <c r="A1473" s="279" t="s">
        <v>3682</v>
      </c>
      <c r="B1473" s="280" t="s">
        <v>3503</v>
      </c>
      <c r="C1473" s="280">
        <v>23.5</v>
      </c>
      <c r="D1473" s="283">
        <v>33611</v>
      </c>
      <c r="E1473" s="280"/>
      <c r="G1473" s="280"/>
      <c r="H1473" s="280"/>
      <c r="I1473" s="280"/>
      <c r="J1473" s="280"/>
      <c r="K1473" s="280"/>
      <c r="L1473" s="280"/>
      <c r="M1473" s="280"/>
      <c r="N1473" s="280"/>
    </row>
    <row r="1474" spans="1:14">
      <c r="A1474" s="279" t="s">
        <v>3683</v>
      </c>
      <c r="B1474" s="280" t="s">
        <v>3503</v>
      </c>
      <c r="C1474" s="280" t="s">
        <v>609</v>
      </c>
      <c r="D1474" s="283" t="s">
        <v>609</v>
      </c>
      <c r="E1474" s="280"/>
      <c r="G1474" s="280"/>
      <c r="H1474" s="280"/>
      <c r="I1474" s="280"/>
      <c r="J1474" s="280"/>
      <c r="K1474" s="280"/>
      <c r="L1474" s="280"/>
      <c r="M1474" s="280"/>
      <c r="N1474" s="280"/>
    </row>
    <row r="1475" spans="1:14">
      <c r="A1475" s="279" t="s">
        <v>3684</v>
      </c>
      <c r="B1475" s="280" t="s">
        <v>3503</v>
      </c>
      <c r="C1475" s="280">
        <v>25.2</v>
      </c>
      <c r="D1475" s="283">
        <v>88428</v>
      </c>
      <c r="E1475" s="280"/>
      <c r="G1475" s="280"/>
      <c r="H1475" s="280"/>
      <c r="I1475" s="280"/>
      <c r="J1475" s="280"/>
      <c r="K1475" s="280"/>
      <c r="L1475" s="280"/>
      <c r="M1475" s="280"/>
      <c r="N1475" s="280"/>
    </row>
    <row r="1476" spans="1:14">
      <c r="A1476" s="279" t="s">
        <v>3685</v>
      </c>
      <c r="B1476" s="280" t="s">
        <v>3503</v>
      </c>
      <c r="C1476" s="280">
        <v>23.4</v>
      </c>
      <c r="D1476" s="283">
        <v>39436</v>
      </c>
      <c r="E1476" s="280"/>
      <c r="G1476" s="280"/>
      <c r="H1476" s="280"/>
      <c r="I1476" s="280"/>
      <c r="J1476" s="280"/>
      <c r="K1476" s="280"/>
      <c r="L1476" s="280"/>
      <c r="M1476" s="280"/>
      <c r="N1476" s="280"/>
    </row>
    <row r="1477" spans="1:14">
      <c r="A1477" s="279" t="s">
        <v>3686</v>
      </c>
      <c r="B1477" s="280" t="s">
        <v>3503</v>
      </c>
      <c r="C1477" s="280">
        <v>16.5</v>
      </c>
      <c r="D1477" s="283">
        <v>55667</v>
      </c>
      <c r="E1477" s="280"/>
      <c r="G1477" s="280"/>
      <c r="H1477" s="280"/>
      <c r="I1477" s="280"/>
      <c r="J1477" s="280"/>
      <c r="K1477" s="280"/>
      <c r="L1477" s="280"/>
      <c r="M1477" s="280"/>
      <c r="N1477" s="280"/>
    </row>
    <row r="1478" spans="1:14">
      <c r="A1478" s="279" t="s">
        <v>3687</v>
      </c>
      <c r="B1478" s="280" t="s">
        <v>3503</v>
      </c>
      <c r="C1478" s="280">
        <v>34.6</v>
      </c>
      <c r="D1478" s="283">
        <v>53608</v>
      </c>
      <c r="E1478" s="280"/>
      <c r="G1478" s="280"/>
      <c r="H1478" s="280"/>
      <c r="I1478" s="280"/>
      <c r="J1478" s="280"/>
      <c r="K1478" s="280"/>
      <c r="L1478" s="280"/>
      <c r="M1478" s="280"/>
      <c r="N1478" s="280"/>
    </row>
    <row r="1479" spans="1:14">
      <c r="A1479" s="279" t="s">
        <v>3688</v>
      </c>
      <c r="B1479" s="280" t="s">
        <v>3503</v>
      </c>
      <c r="C1479" s="280">
        <v>18.3</v>
      </c>
      <c r="D1479" s="283">
        <v>60069</v>
      </c>
      <c r="E1479" s="280"/>
      <c r="G1479" s="280"/>
      <c r="H1479" s="280"/>
      <c r="I1479" s="280"/>
      <c r="J1479" s="280"/>
      <c r="K1479" s="280"/>
      <c r="L1479" s="280"/>
      <c r="M1479" s="280"/>
      <c r="N1479" s="280"/>
    </row>
    <row r="1480" spans="1:14">
      <c r="A1480" s="279" t="s">
        <v>3689</v>
      </c>
      <c r="B1480" s="280" t="s">
        <v>3503</v>
      </c>
      <c r="C1480" s="280">
        <v>23.9</v>
      </c>
      <c r="D1480" s="283">
        <v>35541</v>
      </c>
      <c r="E1480" s="280"/>
      <c r="G1480" s="280"/>
      <c r="H1480" s="280"/>
      <c r="I1480" s="280"/>
      <c r="J1480" s="280"/>
      <c r="K1480" s="280"/>
      <c r="L1480" s="280"/>
      <c r="M1480" s="280"/>
      <c r="N1480" s="280"/>
    </row>
    <row r="1481" spans="1:14">
      <c r="A1481" s="279" t="s">
        <v>3690</v>
      </c>
      <c r="B1481" s="280" t="s">
        <v>3503</v>
      </c>
      <c r="C1481" s="280">
        <v>31.6</v>
      </c>
      <c r="D1481" s="283">
        <v>51221</v>
      </c>
      <c r="E1481" s="280"/>
      <c r="G1481" s="280"/>
      <c r="H1481" s="280"/>
      <c r="I1481" s="280"/>
      <c r="J1481" s="280"/>
      <c r="K1481" s="280"/>
      <c r="L1481" s="280"/>
      <c r="M1481" s="280"/>
      <c r="N1481" s="280"/>
    </row>
    <row r="1482" spans="1:14">
      <c r="A1482" s="279" t="s">
        <v>3691</v>
      </c>
      <c r="B1482" s="280" t="s">
        <v>3503</v>
      </c>
      <c r="C1482" s="280">
        <v>47</v>
      </c>
      <c r="D1482" s="283">
        <v>34613</v>
      </c>
      <c r="E1482" s="280"/>
      <c r="G1482" s="280"/>
      <c r="H1482" s="280"/>
      <c r="I1482" s="280"/>
      <c r="J1482" s="280"/>
      <c r="K1482" s="280"/>
      <c r="L1482" s="280"/>
      <c r="M1482" s="280"/>
      <c r="N1482" s="280"/>
    </row>
    <row r="1483" spans="1:14">
      <c r="A1483" s="279" t="s">
        <v>3692</v>
      </c>
      <c r="B1483" s="280" t="s">
        <v>3503</v>
      </c>
      <c r="C1483" s="280">
        <v>34.799999999999997</v>
      </c>
      <c r="D1483" s="283">
        <v>34600</v>
      </c>
      <c r="E1483" s="280"/>
      <c r="G1483" s="280"/>
      <c r="H1483" s="280"/>
      <c r="I1483" s="280"/>
      <c r="J1483" s="280"/>
      <c r="K1483" s="280"/>
      <c r="L1483" s="280"/>
      <c r="M1483" s="280"/>
      <c r="N1483" s="280"/>
    </row>
    <row r="1484" spans="1:14">
      <c r="A1484" s="279" t="s">
        <v>3693</v>
      </c>
      <c r="B1484" s="280" t="s">
        <v>3503</v>
      </c>
      <c r="C1484" s="280">
        <v>17.7</v>
      </c>
      <c r="D1484" s="283">
        <v>56000</v>
      </c>
      <c r="E1484" s="280"/>
      <c r="G1484" s="280"/>
      <c r="H1484" s="280"/>
      <c r="I1484" s="280"/>
      <c r="J1484" s="280"/>
      <c r="K1484" s="280"/>
      <c r="L1484" s="280"/>
      <c r="M1484" s="280"/>
      <c r="N1484" s="280"/>
    </row>
    <row r="1485" spans="1:14">
      <c r="A1485" s="279" t="s">
        <v>3694</v>
      </c>
      <c r="B1485" s="280" t="s">
        <v>3503</v>
      </c>
      <c r="C1485" s="280">
        <v>12.4</v>
      </c>
      <c r="D1485" s="283">
        <v>111667</v>
      </c>
      <c r="E1485" s="280"/>
      <c r="G1485" s="280"/>
      <c r="H1485" s="280"/>
      <c r="I1485" s="280"/>
      <c r="J1485" s="280"/>
      <c r="K1485" s="280"/>
      <c r="L1485" s="280"/>
      <c r="M1485" s="280"/>
      <c r="N1485" s="280"/>
    </row>
    <row r="1486" spans="1:14">
      <c r="A1486" s="279" t="s">
        <v>3695</v>
      </c>
      <c r="B1486" s="280" t="s">
        <v>3503</v>
      </c>
      <c r="C1486" s="280">
        <v>30.5</v>
      </c>
      <c r="D1486" s="283">
        <v>67135</v>
      </c>
      <c r="E1486" s="280"/>
      <c r="G1486" s="280"/>
      <c r="H1486" s="280"/>
      <c r="I1486" s="280"/>
      <c r="J1486" s="280"/>
      <c r="K1486" s="280"/>
      <c r="L1486" s="280"/>
      <c r="M1486" s="280"/>
      <c r="N1486" s="280"/>
    </row>
    <row r="1487" spans="1:14">
      <c r="A1487" s="279" t="s">
        <v>3696</v>
      </c>
      <c r="B1487" s="280" t="s">
        <v>3503</v>
      </c>
      <c r="C1487" s="280">
        <v>14.9</v>
      </c>
      <c r="D1487" s="283">
        <v>43622</v>
      </c>
      <c r="E1487" s="280"/>
      <c r="G1487" s="280"/>
      <c r="H1487" s="280"/>
      <c r="I1487" s="280"/>
      <c r="J1487" s="280"/>
      <c r="K1487" s="280"/>
      <c r="L1487" s="280"/>
      <c r="M1487" s="280"/>
      <c r="N1487" s="280"/>
    </row>
    <row r="1488" spans="1:14">
      <c r="A1488" s="279" t="s">
        <v>3697</v>
      </c>
      <c r="B1488" s="280" t="s">
        <v>3503</v>
      </c>
      <c r="C1488" s="280">
        <v>17.7</v>
      </c>
      <c r="D1488" s="283">
        <v>47381</v>
      </c>
      <c r="E1488" s="280"/>
      <c r="G1488" s="280"/>
      <c r="H1488" s="280"/>
      <c r="I1488" s="280"/>
      <c r="J1488" s="280"/>
      <c r="K1488" s="280"/>
      <c r="L1488" s="280"/>
      <c r="M1488" s="280"/>
      <c r="N1488" s="280"/>
    </row>
    <row r="1489" spans="1:14">
      <c r="A1489" s="279" t="s">
        <v>3698</v>
      </c>
      <c r="B1489" s="280" t="s">
        <v>3503</v>
      </c>
      <c r="C1489" s="280">
        <v>25.8</v>
      </c>
      <c r="D1489" s="283">
        <v>34248</v>
      </c>
      <c r="E1489" s="280"/>
      <c r="G1489" s="280"/>
      <c r="H1489" s="280"/>
      <c r="I1489" s="280"/>
      <c r="J1489" s="280"/>
      <c r="K1489" s="280"/>
      <c r="L1489" s="280"/>
      <c r="M1489" s="280"/>
      <c r="N1489" s="280"/>
    </row>
    <row r="1490" spans="1:14">
      <c r="A1490" s="279" t="s">
        <v>3699</v>
      </c>
      <c r="B1490" s="280" t="s">
        <v>3503</v>
      </c>
      <c r="C1490" s="280">
        <v>20</v>
      </c>
      <c r="D1490" s="283">
        <v>45412</v>
      </c>
      <c r="E1490" s="280"/>
      <c r="G1490" s="280"/>
      <c r="H1490" s="280"/>
      <c r="I1490" s="280"/>
      <c r="J1490" s="280"/>
      <c r="K1490" s="280"/>
      <c r="L1490" s="280"/>
      <c r="M1490" s="280"/>
      <c r="N1490" s="280"/>
    </row>
    <row r="1491" spans="1:14">
      <c r="A1491" s="279" t="s">
        <v>3700</v>
      </c>
      <c r="B1491" s="280" t="s">
        <v>3503</v>
      </c>
      <c r="C1491" s="280">
        <v>43.2</v>
      </c>
      <c r="D1491" s="283">
        <v>36219</v>
      </c>
      <c r="E1491" s="280"/>
      <c r="G1491" s="280"/>
      <c r="H1491" s="280"/>
      <c r="I1491" s="280"/>
      <c r="J1491" s="280"/>
      <c r="K1491" s="280"/>
      <c r="L1491" s="280"/>
      <c r="M1491" s="280"/>
      <c r="N1491" s="280"/>
    </row>
    <row r="1492" spans="1:14">
      <c r="A1492" s="279" t="s">
        <v>3701</v>
      </c>
      <c r="B1492" s="280" t="s">
        <v>3503</v>
      </c>
      <c r="C1492" s="280">
        <v>13</v>
      </c>
      <c r="D1492" s="283">
        <v>52175</v>
      </c>
      <c r="E1492" s="280"/>
      <c r="G1492" s="280"/>
      <c r="H1492" s="280"/>
      <c r="I1492" s="280"/>
      <c r="J1492" s="280"/>
      <c r="K1492" s="280"/>
      <c r="L1492" s="280"/>
      <c r="M1492" s="280"/>
      <c r="N1492" s="280"/>
    </row>
    <row r="1493" spans="1:14">
      <c r="A1493" s="279" t="s">
        <v>3702</v>
      </c>
      <c r="B1493" s="280" t="s">
        <v>3503</v>
      </c>
      <c r="C1493" s="280">
        <v>9.9</v>
      </c>
      <c r="D1493" s="283">
        <v>71979</v>
      </c>
      <c r="E1493" s="280"/>
      <c r="G1493" s="280"/>
      <c r="H1493" s="280"/>
      <c r="I1493" s="280"/>
      <c r="J1493" s="280"/>
      <c r="K1493" s="280"/>
      <c r="L1493" s="280"/>
      <c r="M1493" s="280"/>
      <c r="N1493" s="280"/>
    </row>
    <row r="1494" spans="1:14">
      <c r="A1494" s="279" t="s">
        <v>3703</v>
      </c>
      <c r="B1494" s="280" t="s">
        <v>3503</v>
      </c>
      <c r="C1494" s="280">
        <v>34.200000000000003</v>
      </c>
      <c r="D1494" s="283">
        <v>56324</v>
      </c>
      <c r="E1494" s="280"/>
      <c r="G1494" s="280"/>
      <c r="H1494" s="280"/>
      <c r="I1494" s="280"/>
      <c r="J1494" s="280"/>
      <c r="K1494" s="280"/>
      <c r="L1494" s="280"/>
      <c r="M1494" s="280"/>
      <c r="N1494" s="280"/>
    </row>
    <row r="1495" spans="1:14">
      <c r="A1495" s="279" t="s">
        <v>3704</v>
      </c>
      <c r="B1495" s="280" t="s">
        <v>3503</v>
      </c>
      <c r="C1495" s="280">
        <v>25.5</v>
      </c>
      <c r="D1495" s="283">
        <v>55891</v>
      </c>
      <c r="E1495" s="280"/>
      <c r="G1495" s="280"/>
      <c r="H1495" s="280"/>
      <c r="I1495" s="280"/>
      <c r="J1495" s="280"/>
      <c r="K1495" s="280"/>
      <c r="L1495" s="280"/>
      <c r="M1495" s="280"/>
      <c r="N1495" s="280"/>
    </row>
    <row r="1496" spans="1:14">
      <c r="A1496" s="279" t="s">
        <v>3705</v>
      </c>
      <c r="B1496" s="280" t="s">
        <v>3503</v>
      </c>
      <c r="C1496" s="280">
        <v>17.2</v>
      </c>
      <c r="D1496" s="283">
        <v>68684</v>
      </c>
      <c r="E1496" s="280"/>
      <c r="G1496" s="280"/>
      <c r="H1496" s="280"/>
      <c r="I1496" s="280"/>
      <c r="J1496" s="280"/>
      <c r="K1496" s="280"/>
      <c r="L1496" s="280"/>
      <c r="M1496" s="280"/>
      <c r="N1496" s="280"/>
    </row>
    <row r="1497" spans="1:14">
      <c r="A1497" s="279" t="s">
        <v>3706</v>
      </c>
      <c r="B1497" s="280" t="s">
        <v>3503</v>
      </c>
      <c r="C1497" s="280">
        <v>23.6</v>
      </c>
      <c r="D1497" s="283">
        <v>40371</v>
      </c>
      <c r="E1497" s="280"/>
      <c r="G1497" s="280"/>
      <c r="H1497" s="280"/>
      <c r="I1497" s="280"/>
      <c r="J1497" s="280"/>
      <c r="K1497" s="280"/>
      <c r="L1497" s="280"/>
      <c r="M1497" s="280"/>
      <c r="N1497" s="280"/>
    </row>
    <row r="1498" spans="1:14">
      <c r="A1498" s="279" t="s">
        <v>3707</v>
      </c>
      <c r="B1498" s="280" t="s">
        <v>3503</v>
      </c>
      <c r="C1498" s="280">
        <v>26.7</v>
      </c>
      <c r="D1498" s="283">
        <v>34368</v>
      </c>
      <c r="E1498" s="280"/>
      <c r="G1498" s="280"/>
      <c r="H1498" s="280"/>
      <c r="I1498" s="280"/>
      <c r="J1498" s="280"/>
      <c r="K1498" s="280"/>
      <c r="L1498" s="280"/>
      <c r="M1498" s="280"/>
      <c r="N1498" s="280"/>
    </row>
    <row r="1499" spans="1:14">
      <c r="A1499" s="279" t="s">
        <v>3708</v>
      </c>
      <c r="B1499" s="280" t="s">
        <v>3503</v>
      </c>
      <c r="C1499" s="280">
        <v>34.1</v>
      </c>
      <c r="D1499" s="283">
        <v>39618</v>
      </c>
      <c r="E1499" s="280"/>
      <c r="G1499" s="280"/>
      <c r="H1499" s="280"/>
      <c r="I1499" s="280"/>
      <c r="J1499" s="280"/>
      <c r="K1499" s="280"/>
      <c r="L1499" s="280"/>
      <c r="M1499" s="280"/>
      <c r="N1499" s="280"/>
    </row>
    <row r="1500" spans="1:14">
      <c r="A1500" s="279" t="s">
        <v>3709</v>
      </c>
      <c r="B1500" s="280" t="s">
        <v>3503</v>
      </c>
      <c r="C1500" s="280">
        <v>19.399999999999999</v>
      </c>
      <c r="D1500" s="283">
        <v>56824</v>
      </c>
      <c r="E1500" s="280"/>
      <c r="G1500" s="280"/>
      <c r="H1500" s="280"/>
      <c r="I1500" s="280"/>
      <c r="J1500" s="280"/>
      <c r="K1500" s="280"/>
      <c r="L1500" s="280"/>
      <c r="M1500" s="280"/>
      <c r="N1500" s="280"/>
    </row>
    <row r="1501" spans="1:14">
      <c r="A1501" s="279" t="s">
        <v>3710</v>
      </c>
      <c r="B1501" s="280" t="s">
        <v>3503</v>
      </c>
      <c r="C1501" s="280">
        <v>4</v>
      </c>
      <c r="D1501" s="283">
        <v>58975</v>
      </c>
      <c r="E1501" s="280"/>
      <c r="G1501" s="280"/>
      <c r="H1501" s="280"/>
      <c r="I1501" s="280"/>
      <c r="J1501" s="280"/>
      <c r="K1501" s="280"/>
      <c r="L1501" s="280"/>
      <c r="M1501" s="280"/>
      <c r="N1501" s="280"/>
    </row>
    <row r="1502" spans="1:14">
      <c r="A1502" s="279" t="s">
        <v>3711</v>
      </c>
      <c r="B1502" s="280" t="s">
        <v>3503</v>
      </c>
      <c r="C1502" s="280">
        <v>18.100000000000001</v>
      </c>
      <c r="D1502" s="283">
        <v>51456</v>
      </c>
      <c r="E1502" s="280"/>
      <c r="G1502" s="280"/>
      <c r="H1502" s="280"/>
      <c r="I1502" s="280"/>
      <c r="J1502" s="280"/>
      <c r="K1502" s="280"/>
      <c r="L1502" s="280"/>
      <c r="M1502" s="280"/>
      <c r="N1502" s="280"/>
    </row>
    <row r="1503" spans="1:14">
      <c r="A1503" s="279" t="s">
        <v>3712</v>
      </c>
      <c r="B1503" s="280" t="s">
        <v>3503</v>
      </c>
      <c r="C1503" s="280">
        <v>44.5</v>
      </c>
      <c r="D1503" s="283">
        <v>34286</v>
      </c>
      <c r="E1503" s="280"/>
      <c r="G1503" s="280"/>
      <c r="H1503" s="280"/>
      <c r="I1503" s="280"/>
      <c r="J1503" s="280"/>
      <c r="K1503" s="280"/>
      <c r="L1503" s="280"/>
      <c r="M1503" s="280"/>
      <c r="N1503" s="280"/>
    </row>
    <row r="1504" spans="1:14">
      <c r="A1504" s="279" t="s">
        <v>3713</v>
      </c>
      <c r="B1504" s="280" t="s">
        <v>3503</v>
      </c>
      <c r="C1504" s="280">
        <v>38.799999999999997</v>
      </c>
      <c r="D1504" s="283">
        <v>26725</v>
      </c>
      <c r="E1504" s="280"/>
      <c r="G1504" s="280"/>
      <c r="H1504" s="280"/>
      <c r="I1504" s="280"/>
      <c r="J1504" s="280"/>
      <c r="K1504" s="280"/>
      <c r="L1504" s="280"/>
      <c r="M1504" s="280"/>
      <c r="N1504" s="280"/>
    </row>
    <row r="1505" spans="1:14">
      <c r="A1505" s="279" t="s">
        <v>3714</v>
      </c>
      <c r="B1505" s="280" t="s">
        <v>3503</v>
      </c>
      <c r="C1505" s="280">
        <v>32.9</v>
      </c>
      <c r="D1505" s="283">
        <v>43255</v>
      </c>
      <c r="E1505" s="280"/>
      <c r="G1505" s="280"/>
      <c r="H1505" s="280"/>
      <c r="I1505" s="280"/>
      <c r="J1505" s="280"/>
      <c r="K1505" s="280"/>
      <c r="L1505" s="280"/>
      <c r="M1505" s="280"/>
      <c r="N1505" s="280"/>
    </row>
    <row r="1506" spans="1:14">
      <c r="A1506" s="279" t="s">
        <v>3715</v>
      </c>
      <c r="B1506" s="280" t="s">
        <v>3503</v>
      </c>
      <c r="C1506" s="280">
        <v>19</v>
      </c>
      <c r="D1506" s="283">
        <v>69833</v>
      </c>
      <c r="E1506" s="280"/>
      <c r="G1506" s="280"/>
      <c r="H1506" s="280"/>
      <c r="I1506" s="280"/>
      <c r="J1506" s="280"/>
      <c r="K1506" s="280"/>
      <c r="L1506" s="280"/>
      <c r="M1506" s="280"/>
      <c r="N1506" s="280"/>
    </row>
    <row r="1507" spans="1:14">
      <c r="A1507" s="279" t="s">
        <v>3716</v>
      </c>
      <c r="B1507" s="280" t="s">
        <v>3503</v>
      </c>
      <c r="C1507" s="280">
        <v>27.8</v>
      </c>
      <c r="D1507" s="283">
        <v>54631</v>
      </c>
      <c r="E1507" s="280"/>
      <c r="G1507" s="280"/>
      <c r="H1507" s="280"/>
      <c r="I1507" s="280"/>
      <c r="J1507" s="280"/>
      <c r="K1507" s="280"/>
      <c r="L1507" s="280"/>
      <c r="M1507" s="280"/>
      <c r="N1507" s="280"/>
    </row>
    <row r="1508" spans="1:14">
      <c r="A1508" s="279" t="s">
        <v>3717</v>
      </c>
      <c r="B1508" s="280" t="s">
        <v>3503</v>
      </c>
      <c r="C1508" s="280">
        <v>19.7</v>
      </c>
      <c r="D1508" s="283">
        <v>51089</v>
      </c>
      <c r="E1508" s="280"/>
      <c r="G1508" s="280"/>
      <c r="H1508" s="280"/>
      <c r="I1508" s="280"/>
      <c r="J1508" s="280"/>
      <c r="K1508" s="280"/>
      <c r="L1508" s="280"/>
      <c r="M1508" s="280"/>
      <c r="N1508" s="280"/>
    </row>
    <row r="1509" spans="1:14">
      <c r="A1509" s="279" t="s">
        <v>3718</v>
      </c>
      <c r="B1509" s="280" t="s">
        <v>3503</v>
      </c>
      <c r="C1509" s="280">
        <v>11.9</v>
      </c>
      <c r="D1509" s="283">
        <v>52598</v>
      </c>
      <c r="E1509" s="280"/>
      <c r="G1509" s="280"/>
      <c r="H1509" s="280"/>
      <c r="I1509" s="280"/>
      <c r="J1509" s="280"/>
      <c r="K1509" s="280"/>
      <c r="L1509" s="280"/>
      <c r="M1509" s="280"/>
      <c r="N1509" s="280"/>
    </row>
    <row r="1510" spans="1:14">
      <c r="A1510" s="279" t="s">
        <v>3719</v>
      </c>
      <c r="B1510" s="280" t="s">
        <v>3503</v>
      </c>
      <c r="C1510" s="280">
        <v>16.5</v>
      </c>
      <c r="D1510" s="283">
        <v>53532</v>
      </c>
      <c r="E1510" s="280"/>
      <c r="G1510" s="280"/>
      <c r="H1510" s="280"/>
      <c r="I1510" s="280"/>
      <c r="J1510" s="280"/>
      <c r="K1510" s="280"/>
      <c r="L1510" s="280"/>
      <c r="M1510" s="280"/>
      <c r="N1510" s="280"/>
    </row>
    <row r="1511" spans="1:14">
      <c r="A1511" s="279" t="s">
        <v>3720</v>
      </c>
      <c r="B1511" s="280" t="s">
        <v>3503</v>
      </c>
      <c r="C1511" s="280">
        <v>20.8</v>
      </c>
      <c r="D1511" s="283">
        <v>69323</v>
      </c>
      <c r="E1511" s="280"/>
      <c r="G1511" s="280"/>
      <c r="H1511" s="280"/>
      <c r="I1511" s="280"/>
      <c r="J1511" s="280"/>
      <c r="K1511" s="280"/>
      <c r="L1511" s="280"/>
      <c r="M1511" s="280"/>
      <c r="N1511" s="280"/>
    </row>
    <row r="1512" spans="1:14">
      <c r="A1512" s="279" t="s">
        <v>3721</v>
      </c>
      <c r="B1512" s="280" t="s">
        <v>3503</v>
      </c>
      <c r="C1512" s="280">
        <v>23.9</v>
      </c>
      <c r="D1512" s="283">
        <v>54819</v>
      </c>
      <c r="E1512" s="280"/>
      <c r="G1512" s="280"/>
      <c r="H1512" s="280"/>
      <c r="I1512" s="280"/>
      <c r="J1512" s="280"/>
      <c r="K1512" s="280"/>
      <c r="L1512" s="280"/>
      <c r="M1512" s="280"/>
      <c r="N1512" s="280"/>
    </row>
    <row r="1513" spans="1:14">
      <c r="A1513" s="279" t="s">
        <v>3722</v>
      </c>
      <c r="B1513" s="280" t="s">
        <v>3503</v>
      </c>
      <c r="C1513" s="280">
        <v>27.2</v>
      </c>
      <c r="D1513" s="283">
        <v>62286</v>
      </c>
      <c r="E1513" s="280"/>
      <c r="G1513" s="280"/>
      <c r="H1513" s="280"/>
      <c r="I1513" s="280"/>
      <c r="J1513" s="280"/>
      <c r="K1513" s="280"/>
      <c r="L1513" s="280"/>
      <c r="M1513" s="280"/>
      <c r="N1513" s="280"/>
    </row>
    <row r="1514" spans="1:14">
      <c r="A1514" s="279" t="s">
        <v>3723</v>
      </c>
      <c r="B1514" s="280" t="s">
        <v>3503</v>
      </c>
      <c r="C1514" s="280">
        <v>31.7</v>
      </c>
      <c r="D1514" s="283">
        <v>37716</v>
      </c>
      <c r="E1514" s="280"/>
      <c r="G1514" s="280"/>
      <c r="H1514" s="280"/>
      <c r="I1514" s="280"/>
      <c r="J1514" s="280"/>
      <c r="K1514" s="280"/>
      <c r="L1514" s="280"/>
      <c r="M1514" s="280"/>
      <c r="N1514" s="280"/>
    </row>
    <row r="1515" spans="1:14">
      <c r="A1515" s="279" t="s">
        <v>3724</v>
      </c>
      <c r="B1515" s="280" t="s">
        <v>3503</v>
      </c>
      <c r="C1515" s="280">
        <v>23.8</v>
      </c>
      <c r="D1515" s="283">
        <v>46792</v>
      </c>
      <c r="E1515" s="280"/>
      <c r="G1515" s="280"/>
      <c r="H1515" s="280"/>
      <c r="I1515" s="280"/>
      <c r="J1515" s="280"/>
      <c r="K1515" s="280"/>
      <c r="L1515" s="280"/>
      <c r="M1515" s="280"/>
      <c r="N1515" s="280"/>
    </row>
    <row r="1516" spans="1:14">
      <c r="A1516" s="279" t="s">
        <v>3725</v>
      </c>
      <c r="B1516" s="280" t="s">
        <v>3503</v>
      </c>
      <c r="C1516" s="280">
        <v>16.899999999999999</v>
      </c>
      <c r="D1516" s="283">
        <v>53068</v>
      </c>
      <c r="E1516" s="280"/>
      <c r="G1516" s="280"/>
      <c r="H1516" s="280"/>
      <c r="I1516" s="280"/>
      <c r="J1516" s="280"/>
      <c r="K1516" s="280"/>
      <c r="L1516" s="280"/>
      <c r="M1516" s="280"/>
      <c r="N1516" s="280"/>
    </row>
    <row r="1517" spans="1:14">
      <c r="A1517" s="279" t="s">
        <v>3726</v>
      </c>
      <c r="B1517" s="280" t="s">
        <v>3503</v>
      </c>
      <c r="C1517" s="280">
        <v>9.1</v>
      </c>
      <c r="D1517" s="283">
        <v>82659</v>
      </c>
      <c r="E1517" s="280"/>
      <c r="G1517" s="280"/>
      <c r="H1517" s="280"/>
      <c r="I1517" s="280"/>
      <c r="J1517" s="280"/>
      <c r="K1517" s="280"/>
      <c r="L1517" s="280"/>
      <c r="M1517" s="280"/>
      <c r="N1517" s="280"/>
    </row>
    <row r="1518" spans="1:14">
      <c r="A1518" s="279" t="s">
        <v>3727</v>
      </c>
      <c r="B1518" s="280" t="s">
        <v>3503</v>
      </c>
      <c r="C1518" s="280">
        <v>15.7</v>
      </c>
      <c r="D1518" s="283">
        <v>49022</v>
      </c>
      <c r="E1518" s="280"/>
      <c r="G1518" s="280"/>
      <c r="H1518" s="280"/>
      <c r="I1518" s="280"/>
      <c r="J1518" s="280"/>
      <c r="K1518" s="280"/>
      <c r="L1518" s="280"/>
      <c r="M1518" s="280"/>
      <c r="N1518" s="280"/>
    </row>
    <row r="1519" spans="1:14">
      <c r="A1519" s="279" t="s">
        <v>3728</v>
      </c>
      <c r="B1519" s="280" t="s">
        <v>3503</v>
      </c>
      <c r="C1519" s="280">
        <v>29.8</v>
      </c>
      <c r="D1519" s="283">
        <v>32262</v>
      </c>
      <c r="E1519" s="280"/>
      <c r="G1519" s="280"/>
      <c r="H1519" s="280"/>
      <c r="I1519" s="280"/>
      <c r="J1519" s="280"/>
      <c r="K1519" s="280"/>
      <c r="L1519" s="280"/>
      <c r="M1519" s="280"/>
      <c r="N1519" s="280"/>
    </row>
    <row r="1520" spans="1:14">
      <c r="A1520" s="279" t="s">
        <v>3729</v>
      </c>
      <c r="B1520" s="280" t="s">
        <v>3503</v>
      </c>
      <c r="C1520" s="280">
        <v>14.4</v>
      </c>
      <c r="D1520" s="283">
        <v>91989</v>
      </c>
      <c r="E1520" s="280"/>
      <c r="G1520" s="280"/>
      <c r="H1520" s="280"/>
      <c r="I1520" s="280"/>
      <c r="J1520" s="280"/>
      <c r="K1520" s="280"/>
      <c r="L1520" s="280"/>
      <c r="M1520" s="280"/>
      <c r="N1520" s="280"/>
    </row>
    <row r="1521" spans="1:14">
      <c r="A1521" s="279" t="s">
        <v>3730</v>
      </c>
      <c r="B1521" s="280" t="s">
        <v>3503</v>
      </c>
      <c r="C1521" s="280">
        <v>22.6</v>
      </c>
      <c r="D1521" s="283">
        <v>42052</v>
      </c>
      <c r="E1521" s="280"/>
      <c r="G1521" s="280"/>
      <c r="H1521" s="280"/>
      <c r="I1521" s="280"/>
      <c r="J1521" s="280"/>
      <c r="K1521" s="280"/>
      <c r="L1521" s="280"/>
      <c r="M1521" s="280"/>
      <c r="N1521" s="280"/>
    </row>
    <row r="1522" spans="1:14">
      <c r="A1522" s="279" t="s">
        <v>3731</v>
      </c>
      <c r="B1522" s="280" t="s">
        <v>3503</v>
      </c>
      <c r="C1522" s="280">
        <v>19.5</v>
      </c>
      <c r="D1522" s="283">
        <v>43137</v>
      </c>
      <c r="E1522" s="280"/>
      <c r="G1522" s="280"/>
      <c r="H1522" s="280"/>
      <c r="I1522" s="280"/>
      <c r="J1522" s="280"/>
      <c r="K1522" s="280"/>
      <c r="L1522" s="280"/>
      <c r="M1522" s="280"/>
      <c r="N1522" s="280"/>
    </row>
    <row r="1523" spans="1:14">
      <c r="A1523" s="279" t="s">
        <v>3732</v>
      </c>
      <c r="B1523" s="280" t="s">
        <v>3503</v>
      </c>
      <c r="C1523" s="280">
        <v>16.5</v>
      </c>
      <c r="D1523" s="283">
        <v>69406</v>
      </c>
      <c r="E1523" s="280"/>
      <c r="G1523" s="280"/>
      <c r="H1523" s="280"/>
      <c r="I1523" s="280"/>
      <c r="J1523" s="280"/>
      <c r="K1523" s="280"/>
      <c r="L1523" s="280"/>
      <c r="M1523" s="280"/>
      <c r="N1523" s="280"/>
    </row>
    <row r="1524" spans="1:14">
      <c r="A1524" s="279" t="s">
        <v>3733</v>
      </c>
      <c r="B1524" s="280" t="s">
        <v>3503</v>
      </c>
      <c r="C1524" s="280">
        <v>0.6</v>
      </c>
      <c r="D1524" s="283">
        <v>86818</v>
      </c>
      <c r="E1524" s="280"/>
      <c r="G1524" s="280"/>
      <c r="H1524" s="280"/>
      <c r="I1524" s="280"/>
      <c r="J1524" s="280"/>
      <c r="K1524" s="280"/>
      <c r="L1524" s="280"/>
      <c r="M1524" s="280"/>
      <c r="N1524" s="280"/>
    </row>
    <row r="1525" spans="1:14">
      <c r="A1525" s="279" t="s">
        <v>3734</v>
      </c>
      <c r="B1525" s="280" t="s">
        <v>3503</v>
      </c>
      <c r="C1525" s="280">
        <v>16</v>
      </c>
      <c r="D1525" s="283">
        <v>57056</v>
      </c>
      <c r="E1525" s="280"/>
      <c r="G1525" s="280"/>
      <c r="H1525" s="280"/>
      <c r="I1525" s="280"/>
      <c r="J1525" s="280"/>
      <c r="K1525" s="280"/>
      <c r="L1525" s="280"/>
      <c r="M1525" s="280"/>
      <c r="N1525" s="280"/>
    </row>
    <row r="1526" spans="1:14">
      <c r="A1526" s="279" t="s">
        <v>3735</v>
      </c>
      <c r="B1526" s="280" t="s">
        <v>3503</v>
      </c>
      <c r="C1526" s="280">
        <v>45.7</v>
      </c>
      <c r="D1526" s="283">
        <v>39764</v>
      </c>
      <c r="E1526" s="280"/>
      <c r="G1526" s="280"/>
      <c r="H1526" s="280"/>
      <c r="I1526" s="280"/>
      <c r="J1526" s="280"/>
      <c r="K1526" s="280"/>
      <c r="L1526" s="280"/>
      <c r="M1526" s="280"/>
      <c r="N1526" s="280"/>
    </row>
    <row r="1527" spans="1:14">
      <c r="A1527" s="279" t="s">
        <v>3736</v>
      </c>
      <c r="B1527" s="280" t="s">
        <v>3503</v>
      </c>
      <c r="C1527" s="280">
        <v>10.199999999999999</v>
      </c>
      <c r="D1527" s="283">
        <v>68924</v>
      </c>
      <c r="E1527" s="280"/>
      <c r="G1527" s="280"/>
      <c r="H1527" s="280"/>
      <c r="I1527" s="280"/>
      <c r="J1527" s="280"/>
      <c r="K1527" s="280"/>
      <c r="L1527" s="280"/>
      <c r="M1527" s="280"/>
      <c r="N1527" s="280"/>
    </row>
    <row r="1528" spans="1:14">
      <c r="A1528" s="279" t="s">
        <v>3737</v>
      </c>
      <c r="B1528" s="280" t="s">
        <v>3503</v>
      </c>
      <c r="C1528" s="280">
        <v>10.5</v>
      </c>
      <c r="D1528" s="283">
        <v>81793</v>
      </c>
      <c r="E1528" s="280"/>
      <c r="G1528" s="280"/>
      <c r="H1528" s="280"/>
      <c r="I1528" s="280"/>
      <c r="J1528" s="280"/>
      <c r="K1528" s="280"/>
      <c r="L1528" s="280"/>
      <c r="M1528" s="280"/>
      <c r="N1528" s="280"/>
    </row>
    <row r="1529" spans="1:14">
      <c r="A1529" s="279" t="s">
        <v>3738</v>
      </c>
      <c r="B1529" s="280" t="s">
        <v>3503</v>
      </c>
      <c r="C1529" s="280">
        <v>29</v>
      </c>
      <c r="D1529" s="283">
        <v>46051</v>
      </c>
      <c r="E1529" s="280"/>
      <c r="G1529" s="280"/>
      <c r="H1529" s="280"/>
      <c r="I1529" s="280"/>
      <c r="J1529" s="280"/>
      <c r="K1529" s="280"/>
      <c r="L1529" s="280"/>
      <c r="M1529" s="280"/>
      <c r="N1529" s="280"/>
    </row>
    <row r="1530" spans="1:14">
      <c r="A1530" s="279" t="s">
        <v>3739</v>
      </c>
      <c r="B1530" s="280" t="s">
        <v>3503</v>
      </c>
      <c r="C1530" s="280">
        <v>9.8000000000000007</v>
      </c>
      <c r="D1530" s="283">
        <v>49606</v>
      </c>
      <c r="E1530" s="280"/>
      <c r="G1530" s="280"/>
      <c r="H1530" s="280"/>
      <c r="I1530" s="280"/>
      <c r="J1530" s="280"/>
      <c r="K1530" s="280"/>
      <c r="L1530" s="280"/>
      <c r="M1530" s="280"/>
      <c r="N1530" s="280"/>
    </row>
    <row r="1531" spans="1:14">
      <c r="A1531" s="279" t="s">
        <v>3740</v>
      </c>
      <c r="B1531" s="280" t="s">
        <v>3503</v>
      </c>
      <c r="C1531" s="280">
        <v>1.6</v>
      </c>
      <c r="D1531" s="283">
        <v>92222</v>
      </c>
      <c r="E1531" s="280"/>
      <c r="G1531" s="280"/>
      <c r="H1531" s="280"/>
      <c r="I1531" s="280"/>
      <c r="J1531" s="280"/>
      <c r="K1531" s="280"/>
      <c r="L1531" s="280"/>
      <c r="M1531" s="280"/>
      <c r="N1531" s="280"/>
    </row>
    <row r="1532" spans="1:14">
      <c r="A1532" s="279" t="s">
        <v>3741</v>
      </c>
      <c r="B1532" s="280" t="s">
        <v>3503</v>
      </c>
      <c r="C1532" s="280">
        <v>25.8</v>
      </c>
      <c r="D1532" s="283">
        <v>55431</v>
      </c>
      <c r="E1532" s="280"/>
      <c r="G1532" s="280"/>
      <c r="H1532" s="280"/>
      <c r="I1532" s="280"/>
      <c r="J1532" s="280"/>
      <c r="K1532" s="280"/>
      <c r="L1532" s="280"/>
      <c r="M1532" s="280"/>
      <c r="N1532" s="280"/>
    </row>
    <row r="1533" spans="1:14">
      <c r="A1533" s="279" t="s">
        <v>3742</v>
      </c>
      <c r="B1533" s="280" t="s">
        <v>3503</v>
      </c>
      <c r="C1533" s="280">
        <v>23.7</v>
      </c>
      <c r="D1533" s="283">
        <v>50678</v>
      </c>
      <c r="E1533" s="280"/>
      <c r="G1533" s="280"/>
      <c r="H1533" s="280"/>
      <c r="I1533" s="280"/>
      <c r="J1533" s="280"/>
      <c r="K1533" s="280"/>
      <c r="L1533" s="280"/>
      <c r="M1533" s="280"/>
      <c r="N1533" s="280"/>
    </row>
    <row r="1534" spans="1:14">
      <c r="A1534" s="279" t="s">
        <v>3743</v>
      </c>
      <c r="B1534" s="280" t="s">
        <v>3503</v>
      </c>
      <c r="C1534" s="280">
        <v>11.7</v>
      </c>
      <c r="D1534" s="283">
        <v>60880</v>
      </c>
      <c r="E1534" s="280"/>
      <c r="G1534" s="280"/>
      <c r="H1534" s="280"/>
      <c r="I1534" s="280"/>
      <c r="J1534" s="280"/>
      <c r="K1534" s="280"/>
      <c r="L1534" s="280"/>
      <c r="M1534" s="280"/>
      <c r="N1534" s="280"/>
    </row>
    <row r="1535" spans="1:14">
      <c r="A1535" s="279" t="s">
        <v>3744</v>
      </c>
      <c r="B1535" s="280" t="s">
        <v>3503</v>
      </c>
      <c r="C1535" s="280">
        <v>9</v>
      </c>
      <c r="D1535" s="283">
        <v>78099</v>
      </c>
      <c r="E1535" s="280"/>
      <c r="G1535" s="280"/>
      <c r="H1535" s="280"/>
      <c r="I1535" s="280"/>
      <c r="J1535" s="280"/>
      <c r="K1535" s="280"/>
      <c r="L1535" s="280"/>
      <c r="M1535" s="280"/>
      <c r="N1535" s="280"/>
    </row>
    <row r="1536" spans="1:14">
      <c r="A1536" s="279" t="s">
        <v>3745</v>
      </c>
      <c r="B1536" s="280" t="s">
        <v>3503</v>
      </c>
      <c r="C1536" s="280">
        <v>8.5</v>
      </c>
      <c r="D1536" s="283">
        <v>123043</v>
      </c>
      <c r="E1536" s="280"/>
      <c r="G1536" s="280"/>
      <c r="H1536" s="280"/>
      <c r="I1536" s="280"/>
      <c r="J1536" s="280"/>
      <c r="K1536" s="280"/>
      <c r="L1536" s="280"/>
      <c r="M1536" s="280"/>
      <c r="N1536" s="280"/>
    </row>
    <row r="1537" spans="1:14">
      <c r="A1537" s="279" t="s">
        <v>3746</v>
      </c>
      <c r="B1537" s="280" t="s">
        <v>3503</v>
      </c>
      <c r="C1537" s="280">
        <v>3.7</v>
      </c>
      <c r="D1537" s="283">
        <v>137115</v>
      </c>
      <c r="E1537" s="280"/>
      <c r="G1537" s="280"/>
      <c r="H1537" s="280"/>
      <c r="I1537" s="280"/>
      <c r="J1537" s="280"/>
      <c r="K1537" s="280"/>
      <c r="L1537" s="280"/>
      <c r="M1537" s="280"/>
      <c r="N1537" s="280"/>
    </row>
    <row r="1538" spans="1:14">
      <c r="A1538" s="279" t="s">
        <v>3747</v>
      </c>
      <c r="B1538" s="280" t="s">
        <v>3503</v>
      </c>
      <c r="C1538" s="280">
        <v>4.5</v>
      </c>
      <c r="D1538" s="283">
        <v>130564</v>
      </c>
      <c r="E1538" s="280"/>
      <c r="G1538" s="280"/>
      <c r="H1538" s="280"/>
      <c r="I1538" s="280"/>
      <c r="J1538" s="280"/>
      <c r="K1538" s="280"/>
      <c r="L1538" s="280"/>
      <c r="M1538" s="280"/>
      <c r="N1538" s="280"/>
    </row>
    <row r="1539" spans="1:14">
      <c r="A1539" s="279" t="s">
        <v>3748</v>
      </c>
      <c r="B1539" s="280" t="s">
        <v>3503</v>
      </c>
      <c r="C1539" s="280">
        <v>19.3</v>
      </c>
      <c r="D1539" s="283">
        <v>86884</v>
      </c>
      <c r="E1539" s="280"/>
      <c r="G1539" s="280"/>
      <c r="H1539" s="280"/>
      <c r="I1539" s="280"/>
      <c r="J1539" s="280"/>
      <c r="K1539" s="280"/>
      <c r="L1539" s="280"/>
      <c r="M1539" s="280"/>
      <c r="N1539" s="280"/>
    </row>
    <row r="1540" spans="1:14">
      <c r="A1540" s="279" t="s">
        <v>3749</v>
      </c>
      <c r="B1540" s="280" t="s">
        <v>3503</v>
      </c>
      <c r="C1540" s="280">
        <v>3.9</v>
      </c>
      <c r="D1540" s="283">
        <v>112000</v>
      </c>
      <c r="E1540" s="280"/>
      <c r="G1540" s="280"/>
      <c r="H1540" s="280"/>
      <c r="I1540" s="280"/>
      <c r="J1540" s="280"/>
      <c r="K1540" s="280"/>
      <c r="L1540" s="280"/>
      <c r="M1540" s="280"/>
      <c r="N1540" s="280"/>
    </row>
    <row r="1541" spans="1:14">
      <c r="A1541" s="279" t="s">
        <v>3750</v>
      </c>
      <c r="B1541" s="280" t="s">
        <v>3503</v>
      </c>
      <c r="C1541" s="280">
        <v>8.3000000000000007</v>
      </c>
      <c r="D1541" s="283">
        <v>121731</v>
      </c>
      <c r="E1541" s="280"/>
      <c r="G1541" s="280"/>
      <c r="H1541" s="280"/>
      <c r="I1541" s="280"/>
      <c r="J1541" s="280"/>
      <c r="K1541" s="280"/>
      <c r="L1541" s="280"/>
      <c r="M1541" s="280"/>
      <c r="N1541" s="280"/>
    </row>
    <row r="1542" spans="1:14">
      <c r="A1542" s="279" t="s">
        <v>3751</v>
      </c>
      <c r="B1542" s="280" t="s">
        <v>3503</v>
      </c>
      <c r="C1542" s="280">
        <v>20</v>
      </c>
      <c r="D1542" s="283">
        <v>41234</v>
      </c>
      <c r="E1542" s="280"/>
      <c r="G1542" s="280"/>
      <c r="H1542" s="280"/>
      <c r="I1542" s="280"/>
      <c r="J1542" s="280"/>
      <c r="K1542" s="280"/>
      <c r="L1542" s="280"/>
      <c r="M1542" s="280"/>
      <c r="N1542" s="280"/>
    </row>
    <row r="1543" spans="1:14">
      <c r="A1543" s="279" t="s">
        <v>3752</v>
      </c>
      <c r="B1543" s="280" t="s">
        <v>3503</v>
      </c>
      <c r="C1543" s="280">
        <v>14.2</v>
      </c>
      <c r="D1543" s="283">
        <v>42745</v>
      </c>
      <c r="E1543" s="280"/>
      <c r="G1543" s="280"/>
      <c r="H1543" s="280"/>
      <c r="I1543" s="280"/>
      <c r="J1543" s="280"/>
      <c r="K1543" s="280"/>
      <c r="L1543" s="280"/>
      <c r="M1543" s="280"/>
      <c r="N1543" s="280"/>
    </row>
    <row r="1544" spans="1:14">
      <c r="A1544" s="279" t="s">
        <v>3753</v>
      </c>
      <c r="B1544" s="280" t="s">
        <v>3503</v>
      </c>
      <c r="C1544" s="280">
        <v>3.4</v>
      </c>
      <c r="D1544" s="283">
        <v>106842</v>
      </c>
      <c r="E1544" s="280"/>
      <c r="G1544" s="280"/>
      <c r="H1544" s="280"/>
      <c r="I1544" s="280"/>
      <c r="J1544" s="280"/>
      <c r="K1544" s="280"/>
      <c r="L1544" s="280"/>
      <c r="M1544" s="280"/>
      <c r="N1544" s="280"/>
    </row>
    <row r="1545" spans="1:14">
      <c r="A1545" s="279" t="s">
        <v>3754</v>
      </c>
      <c r="B1545" s="280" t="s">
        <v>3503</v>
      </c>
      <c r="C1545" s="280">
        <v>1.2</v>
      </c>
      <c r="D1545" s="283">
        <v>172083</v>
      </c>
      <c r="E1545" s="280"/>
      <c r="G1545" s="280"/>
      <c r="H1545" s="280"/>
      <c r="I1545" s="280"/>
      <c r="J1545" s="280"/>
      <c r="K1545" s="280"/>
      <c r="L1545" s="280"/>
      <c r="M1545" s="280"/>
      <c r="N1545" s="280"/>
    </row>
    <row r="1546" spans="1:14">
      <c r="A1546" s="279" t="s">
        <v>3755</v>
      </c>
      <c r="B1546" s="280" t="s">
        <v>3503</v>
      </c>
      <c r="C1546" s="280">
        <v>1.3</v>
      </c>
      <c r="D1546" s="283">
        <v>174583</v>
      </c>
      <c r="E1546" s="280"/>
      <c r="G1546" s="280"/>
      <c r="H1546" s="280"/>
      <c r="I1546" s="280"/>
      <c r="J1546" s="280"/>
      <c r="K1546" s="280"/>
      <c r="L1546" s="280"/>
      <c r="M1546" s="280"/>
      <c r="N1546" s="280"/>
    </row>
    <row r="1547" spans="1:14">
      <c r="A1547" s="279" t="s">
        <v>3756</v>
      </c>
      <c r="B1547" s="280" t="s">
        <v>3503</v>
      </c>
      <c r="C1547" s="280">
        <v>0.8</v>
      </c>
      <c r="D1547" s="283">
        <v>172292</v>
      </c>
      <c r="E1547" s="280"/>
      <c r="G1547" s="280"/>
      <c r="H1547" s="280"/>
      <c r="I1547" s="280"/>
      <c r="J1547" s="280"/>
      <c r="K1547" s="280"/>
      <c r="L1547" s="280"/>
      <c r="M1547" s="280"/>
      <c r="N1547" s="280"/>
    </row>
    <row r="1548" spans="1:14">
      <c r="A1548" s="279" t="s">
        <v>3757</v>
      </c>
      <c r="B1548" s="280" t="s">
        <v>3503</v>
      </c>
      <c r="C1548" s="280">
        <v>1.7</v>
      </c>
      <c r="D1548" s="283">
        <v>133854</v>
      </c>
      <c r="E1548" s="280"/>
      <c r="G1548" s="280"/>
      <c r="H1548" s="280"/>
      <c r="I1548" s="280"/>
      <c r="J1548" s="280"/>
      <c r="K1548" s="280"/>
      <c r="L1548" s="280"/>
      <c r="M1548" s="280"/>
      <c r="N1548" s="280"/>
    </row>
    <row r="1549" spans="1:14">
      <c r="A1549" s="279" t="s">
        <v>3758</v>
      </c>
      <c r="B1549" s="280" t="s">
        <v>3503</v>
      </c>
      <c r="C1549" s="280">
        <v>4</v>
      </c>
      <c r="D1549" s="283">
        <v>62778</v>
      </c>
      <c r="E1549" s="280"/>
      <c r="G1549" s="280"/>
      <c r="H1549" s="280"/>
      <c r="I1549" s="280"/>
      <c r="J1549" s="280"/>
      <c r="K1549" s="280"/>
      <c r="L1549" s="280"/>
      <c r="M1549" s="280"/>
      <c r="N1549" s="280"/>
    </row>
    <row r="1550" spans="1:14">
      <c r="A1550" s="279" t="s">
        <v>3759</v>
      </c>
      <c r="B1550" s="280" t="s">
        <v>3503</v>
      </c>
      <c r="C1550" s="280">
        <v>13.6</v>
      </c>
      <c r="D1550" s="283">
        <v>45754</v>
      </c>
      <c r="E1550" s="280"/>
      <c r="G1550" s="280"/>
      <c r="H1550" s="280"/>
      <c r="I1550" s="280"/>
      <c r="J1550" s="280"/>
      <c r="K1550" s="280"/>
      <c r="L1550" s="280"/>
      <c r="M1550" s="280"/>
      <c r="N1550" s="280"/>
    </row>
    <row r="1551" spans="1:14">
      <c r="A1551" s="279" t="s">
        <v>3760</v>
      </c>
      <c r="B1551" s="280" t="s">
        <v>3503</v>
      </c>
      <c r="C1551" s="280">
        <v>1</v>
      </c>
      <c r="D1551" s="283">
        <v>146042</v>
      </c>
      <c r="E1551" s="280"/>
      <c r="G1551" s="280"/>
      <c r="H1551" s="280"/>
      <c r="I1551" s="280"/>
      <c r="J1551" s="280"/>
      <c r="K1551" s="280"/>
      <c r="L1551" s="280"/>
      <c r="M1551" s="280"/>
      <c r="N1551" s="280"/>
    </row>
    <row r="1552" spans="1:14">
      <c r="A1552" s="279" t="s">
        <v>3761</v>
      </c>
      <c r="B1552" s="280" t="s">
        <v>3503</v>
      </c>
      <c r="C1552" s="280">
        <v>4.8</v>
      </c>
      <c r="D1552" s="283">
        <v>86127</v>
      </c>
      <c r="E1552" s="280"/>
      <c r="G1552" s="280"/>
      <c r="H1552" s="280"/>
      <c r="I1552" s="280"/>
      <c r="J1552" s="280"/>
      <c r="K1552" s="280"/>
      <c r="L1552" s="280"/>
      <c r="M1552" s="280"/>
      <c r="N1552" s="280"/>
    </row>
    <row r="1553" spans="1:14">
      <c r="A1553" s="279" t="s">
        <v>3762</v>
      </c>
      <c r="B1553" s="280" t="s">
        <v>3503</v>
      </c>
      <c r="C1553" s="280">
        <v>1.1000000000000001</v>
      </c>
      <c r="D1553" s="283">
        <v>250000</v>
      </c>
      <c r="E1553" s="280"/>
      <c r="G1553" s="280"/>
      <c r="H1553" s="280"/>
      <c r="I1553" s="280"/>
      <c r="J1553" s="280"/>
      <c r="K1553" s="280"/>
      <c r="L1553" s="280"/>
      <c r="M1553" s="280"/>
      <c r="N1553" s="280"/>
    </row>
    <row r="1554" spans="1:14">
      <c r="A1554" s="279" t="s">
        <v>3763</v>
      </c>
      <c r="B1554" s="280" t="s">
        <v>3503</v>
      </c>
      <c r="C1554" s="280">
        <v>1.8</v>
      </c>
      <c r="D1554" s="283">
        <v>250000</v>
      </c>
      <c r="E1554" s="280"/>
      <c r="G1554" s="280"/>
      <c r="H1554" s="280"/>
      <c r="I1554" s="280"/>
      <c r="J1554" s="280"/>
      <c r="K1554" s="280"/>
      <c r="L1554" s="280"/>
      <c r="M1554" s="280"/>
      <c r="N1554" s="280"/>
    </row>
    <row r="1555" spans="1:14">
      <c r="A1555" s="279" t="s">
        <v>3764</v>
      </c>
      <c r="B1555" s="280" t="s">
        <v>3503</v>
      </c>
      <c r="C1555" s="280">
        <v>4.7</v>
      </c>
      <c r="D1555" s="283">
        <v>250000</v>
      </c>
      <c r="E1555" s="280"/>
      <c r="G1555" s="280"/>
      <c r="H1555" s="280"/>
      <c r="I1555" s="280"/>
      <c r="J1555" s="280"/>
      <c r="K1555" s="280"/>
      <c r="L1555" s="280"/>
      <c r="M1555" s="280"/>
      <c r="N1555" s="280"/>
    </row>
    <row r="1556" spans="1:14">
      <c r="A1556" s="279" t="s">
        <v>3765</v>
      </c>
      <c r="B1556" s="280" t="s">
        <v>3503</v>
      </c>
      <c r="C1556" s="280">
        <v>2.7</v>
      </c>
      <c r="D1556" s="283">
        <v>165263</v>
      </c>
      <c r="E1556" s="280"/>
      <c r="G1556" s="280"/>
      <c r="H1556" s="280"/>
      <c r="I1556" s="280"/>
      <c r="J1556" s="280"/>
      <c r="K1556" s="280"/>
      <c r="L1556" s="280"/>
      <c r="M1556" s="280"/>
      <c r="N1556" s="280"/>
    </row>
    <row r="1557" spans="1:14">
      <c r="A1557" s="279" t="s">
        <v>3766</v>
      </c>
      <c r="B1557" s="280" t="s">
        <v>3503</v>
      </c>
      <c r="C1557" s="280">
        <v>4.5999999999999996</v>
      </c>
      <c r="D1557" s="283">
        <v>99145</v>
      </c>
      <c r="E1557" s="280"/>
      <c r="G1557" s="280"/>
      <c r="H1557" s="280"/>
      <c r="I1557" s="280"/>
      <c r="J1557" s="280"/>
      <c r="K1557" s="280"/>
      <c r="L1557" s="280"/>
      <c r="M1557" s="280"/>
      <c r="N1557" s="280"/>
    </row>
    <row r="1558" spans="1:14">
      <c r="A1558" s="279" t="s">
        <v>3767</v>
      </c>
      <c r="B1558" s="280" t="s">
        <v>3503</v>
      </c>
      <c r="C1558" s="280">
        <v>3.7</v>
      </c>
      <c r="D1558" s="283">
        <v>126250</v>
      </c>
      <c r="E1558" s="280"/>
      <c r="G1558" s="280"/>
      <c r="H1558" s="280"/>
      <c r="I1558" s="280"/>
      <c r="J1558" s="280"/>
      <c r="K1558" s="280"/>
      <c r="L1558" s="280"/>
      <c r="M1558" s="280"/>
      <c r="N1558" s="280"/>
    </row>
    <row r="1559" spans="1:14">
      <c r="A1559" s="279" t="s">
        <v>3768</v>
      </c>
      <c r="B1559" s="280" t="s">
        <v>3503</v>
      </c>
      <c r="C1559" s="280">
        <v>7.2</v>
      </c>
      <c r="D1559" s="283">
        <v>154628</v>
      </c>
      <c r="E1559" s="280"/>
      <c r="G1559" s="280"/>
      <c r="H1559" s="280"/>
      <c r="I1559" s="280"/>
      <c r="J1559" s="280"/>
      <c r="K1559" s="280"/>
      <c r="L1559" s="280"/>
      <c r="M1559" s="280"/>
      <c r="N1559" s="280"/>
    </row>
    <row r="1560" spans="1:14">
      <c r="A1560" s="279" t="s">
        <v>3769</v>
      </c>
      <c r="B1560" s="280" t="s">
        <v>3503</v>
      </c>
      <c r="C1560" s="280">
        <v>9.8000000000000007</v>
      </c>
      <c r="D1560" s="283">
        <v>91406</v>
      </c>
      <c r="E1560" s="280"/>
      <c r="G1560" s="280"/>
      <c r="H1560" s="280"/>
      <c r="I1560" s="280"/>
      <c r="J1560" s="280"/>
      <c r="K1560" s="280"/>
      <c r="L1560" s="280"/>
      <c r="M1560" s="280"/>
      <c r="N1560" s="280"/>
    </row>
    <row r="1561" spans="1:14">
      <c r="A1561" s="279" t="s">
        <v>3770</v>
      </c>
      <c r="B1561" s="280" t="s">
        <v>3503</v>
      </c>
      <c r="C1561" s="280">
        <v>14</v>
      </c>
      <c r="D1561" s="283">
        <v>86438</v>
      </c>
      <c r="E1561" s="280"/>
      <c r="G1561" s="280"/>
      <c r="H1561" s="280"/>
      <c r="I1561" s="280"/>
      <c r="J1561" s="280"/>
      <c r="K1561" s="280"/>
      <c r="L1561" s="280"/>
      <c r="M1561" s="280"/>
      <c r="N1561" s="280"/>
    </row>
    <row r="1562" spans="1:14">
      <c r="A1562" s="279" t="s">
        <v>3771</v>
      </c>
      <c r="B1562" s="280" t="s">
        <v>3503</v>
      </c>
      <c r="C1562" s="280">
        <v>1</v>
      </c>
      <c r="D1562" s="283">
        <v>141818</v>
      </c>
      <c r="E1562" s="280"/>
      <c r="G1562" s="280"/>
      <c r="H1562" s="280"/>
      <c r="I1562" s="280"/>
      <c r="J1562" s="280"/>
      <c r="K1562" s="280"/>
      <c r="L1562" s="280"/>
      <c r="M1562" s="280"/>
      <c r="N1562" s="280"/>
    </row>
    <row r="1563" spans="1:14">
      <c r="A1563" s="279" t="s">
        <v>3772</v>
      </c>
      <c r="B1563" s="280" t="s">
        <v>3503</v>
      </c>
      <c r="C1563" s="280">
        <v>18</v>
      </c>
      <c r="D1563" s="283">
        <v>46458</v>
      </c>
      <c r="E1563" s="280"/>
      <c r="G1563" s="280"/>
      <c r="H1563" s="280"/>
      <c r="I1563" s="280"/>
      <c r="J1563" s="280"/>
      <c r="K1563" s="280"/>
      <c r="L1563" s="280"/>
      <c r="M1563" s="280"/>
      <c r="N1563" s="280"/>
    </row>
    <row r="1564" spans="1:14">
      <c r="A1564" s="279" t="s">
        <v>3773</v>
      </c>
      <c r="B1564" s="280" t="s">
        <v>3503</v>
      </c>
      <c r="C1564" s="280">
        <v>6</v>
      </c>
      <c r="D1564" s="283">
        <v>127375</v>
      </c>
      <c r="E1564" s="280"/>
      <c r="G1564" s="280"/>
      <c r="H1564" s="280"/>
      <c r="I1564" s="280"/>
      <c r="J1564" s="280"/>
      <c r="K1564" s="280"/>
      <c r="L1564" s="280"/>
      <c r="M1564" s="280"/>
      <c r="N1564" s="280"/>
    </row>
    <row r="1565" spans="1:14">
      <c r="A1565" s="279" t="s">
        <v>3774</v>
      </c>
      <c r="B1565" s="280" t="s">
        <v>3503</v>
      </c>
      <c r="C1565" s="280">
        <v>12.6</v>
      </c>
      <c r="D1565" s="283">
        <v>85417</v>
      </c>
      <c r="E1565" s="280"/>
      <c r="G1565" s="280"/>
      <c r="H1565" s="280"/>
      <c r="I1565" s="280"/>
      <c r="J1565" s="280"/>
      <c r="K1565" s="280"/>
      <c r="L1565" s="280"/>
      <c r="M1565" s="280"/>
      <c r="N1565" s="280"/>
    </row>
    <row r="1566" spans="1:14">
      <c r="A1566" s="279" t="s">
        <v>3775</v>
      </c>
      <c r="B1566" s="280" t="s">
        <v>3503</v>
      </c>
      <c r="C1566" s="280">
        <v>4.2</v>
      </c>
      <c r="D1566" s="283">
        <v>149688</v>
      </c>
      <c r="E1566" s="280"/>
      <c r="G1566" s="280"/>
      <c r="H1566" s="280"/>
      <c r="I1566" s="280"/>
      <c r="J1566" s="280"/>
      <c r="K1566" s="280"/>
      <c r="L1566" s="280"/>
      <c r="M1566" s="280"/>
      <c r="N1566" s="280"/>
    </row>
    <row r="1567" spans="1:14">
      <c r="A1567" s="279" t="s">
        <v>3776</v>
      </c>
      <c r="B1567" s="280" t="s">
        <v>3503</v>
      </c>
      <c r="C1567" s="280">
        <v>6.8</v>
      </c>
      <c r="D1567" s="283">
        <v>81148</v>
      </c>
      <c r="E1567" s="280"/>
      <c r="G1567" s="280"/>
      <c r="H1567" s="280"/>
      <c r="I1567" s="280"/>
      <c r="J1567" s="280"/>
      <c r="K1567" s="280"/>
      <c r="L1567" s="280"/>
      <c r="M1567" s="280"/>
      <c r="N1567" s="280"/>
    </row>
    <row r="1568" spans="1:14">
      <c r="A1568" s="279" t="s">
        <v>3777</v>
      </c>
      <c r="B1568" s="280" t="s">
        <v>3503</v>
      </c>
      <c r="C1568" s="280">
        <v>5.2</v>
      </c>
      <c r="D1568" s="283">
        <v>66170</v>
      </c>
      <c r="E1568" s="280"/>
      <c r="G1568" s="280"/>
      <c r="H1568" s="280"/>
      <c r="I1568" s="280"/>
      <c r="J1568" s="280"/>
      <c r="K1568" s="280"/>
      <c r="L1568" s="280"/>
      <c r="M1568" s="280"/>
      <c r="N1568" s="280"/>
    </row>
    <row r="1569" spans="1:14">
      <c r="A1569" s="279" t="s">
        <v>3778</v>
      </c>
      <c r="B1569" s="280" t="s">
        <v>3503</v>
      </c>
      <c r="C1569" s="280">
        <v>11.5</v>
      </c>
      <c r="D1569" s="283">
        <v>57813</v>
      </c>
      <c r="E1569" s="280"/>
      <c r="G1569" s="280"/>
      <c r="H1569" s="280"/>
      <c r="I1569" s="280"/>
      <c r="J1569" s="280"/>
      <c r="K1569" s="280"/>
      <c r="L1569" s="280"/>
      <c r="M1569" s="280"/>
      <c r="N1569" s="280"/>
    </row>
    <row r="1570" spans="1:14">
      <c r="A1570" s="279" t="s">
        <v>3779</v>
      </c>
      <c r="B1570" s="280" t="s">
        <v>3503</v>
      </c>
      <c r="C1570" s="280">
        <v>3.9</v>
      </c>
      <c r="D1570" s="283">
        <v>87716</v>
      </c>
      <c r="E1570" s="280"/>
      <c r="G1570" s="280"/>
      <c r="H1570" s="280"/>
      <c r="I1570" s="280"/>
      <c r="J1570" s="280"/>
      <c r="K1570" s="280"/>
      <c r="L1570" s="280"/>
      <c r="M1570" s="280"/>
      <c r="N1570" s="280"/>
    </row>
    <row r="1571" spans="1:14">
      <c r="A1571" s="279" t="s">
        <v>3780</v>
      </c>
      <c r="B1571" s="280" t="s">
        <v>3503</v>
      </c>
      <c r="C1571" s="280">
        <v>6</v>
      </c>
      <c r="D1571" s="283">
        <v>77273</v>
      </c>
      <c r="E1571" s="280"/>
      <c r="G1571" s="280"/>
      <c r="H1571" s="280"/>
      <c r="I1571" s="280"/>
      <c r="J1571" s="280"/>
      <c r="K1571" s="280"/>
      <c r="L1571" s="280"/>
      <c r="M1571" s="280"/>
      <c r="N1571" s="280"/>
    </row>
    <row r="1572" spans="1:14">
      <c r="A1572" s="279" t="s">
        <v>3781</v>
      </c>
      <c r="B1572" s="280" t="s">
        <v>3503</v>
      </c>
      <c r="C1572" s="280">
        <v>16.3</v>
      </c>
      <c r="D1572" s="283">
        <v>59490</v>
      </c>
      <c r="E1572" s="280"/>
      <c r="G1572" s="280"/>
      <c r="H1572" s="280"/>
      <c r="I1572" s="280"/>
      <c r="J1572" s="280"/>
      <c r="K1572" s="280"/>
      <c r="L1572" s="280"/>
      <c r="M1572" s="280"/>
      <c r="N1572" s="280"/>
    </row>
    <row r="1573" spans="1:14">
      <c r="A1573" s="279" t="s">
        <v>3782</v>
      </c>
      <c r="B1573" s="280" t="s">
        <v>3503</v>
      </c>
      <c r="C1573" s="280">
        <v>8.6999999999999993</v>
      </c>
      <c r="D1573" s="283">
        <v>61156</v>
      </c>
      <c r="E1573" s="280"/>
      <c r="G1573" s="280"/>
      <c r="H1573" s="280"/>
      <c r="I1573" s="280"/>
      <c r="J1573" s="280"/>
      <c r="K1573" s="280"/>
      <c r="L1573" s="280"/>
      <c r="M1573" s="280"/>
      <c r="N1573" s="280"/>
    </row>
    <row r="1574" spans="1:14">
      <c r="A1574" s="279" t="s">
        <v>3783</v>
      </c>
      <c r="B1574" s="280" t="s">
        <v>3503</v>
      </c>
      <c r="C1574" s="280">
        <v>13</v>
      </c>
      <c r="D1574" s="283">
        <v>74764</v>
      </c>
      <c r="E1574" s="280"/>
      <c r="G1574" s="280"/>
      <c r="H1574" s="280"/>
      <c r="I1574" s="280"/>
      <c r="J1574" s="280"/>
      <c r="K1574" s="280"/>
      <c r="L1574" s="280"/>
      <c r="M1574" s="280"/>
      <c r="N1574" s="280"/>
    </row>
    <row r="1575" spans="1:14">
      <c r="A1575" s="279" t="s">
        <v>3784</v>
      </c>
      <c r="B1575" s="280" t="s">
        <v>3503</v>
      </c>
      <c r="C1575" s="280">
        <v>53</v>
      </c>
      <c r="D1575" s="283">
        <v>55460</v>
      </c>
      <c r="E1575" s="280"/>
      <c r="G1575" s="280"/>
      <c r="H1575" s="280"/>
      <c r="I1575" s="280"/>
      <c r="J1575" s="280"/>
      <c r="K1575" s="280"/>
      <c r="L1575" s="280"/>
      <c r="M1575" s="280"/>
      <c r="N1575" s="280"/>
    </row>
    <row r="1576" spans="1:14">
      <c r="A1576" s="279" t="s">
        <v>3785</v>
      </c>
      <c r="B1576" s="280" t="s">
        <v>3503</v>
      </c>
      <c r="C1576" s="280">
        <v>20.6</v>
      </c>
      <c r="D1576" s="283">
        <v>63726</v>
      </c>
      <c r="E1576" s="280"/>
      <c r="G1576" s="280"/>
      <c r="H1576" s="280"/>
      <c r="I1576" s="280"/>
      <c r="J1576" s="280"/>
      <c r="K1576" s="280"/>
      <c r="L1576" s="280"/>
      <c r="M1576" s="280"/>
      <c r="N1576" s="280"/>
    </row>
    <row r="1577" spans="1:14">
      <c r="A1577" s="279" t="s">
        <v>3786</v>
      </c>
      <c r="B1577" s="280" t="s">
        <v>3503</v>
      </c>
      <c r="C1577" s="280">
        <v>21.7</v>
      </c>
      <c r="D1577" s="283">
        <v>51151</v>
      </c>
      <c r="E1577" s="280"/>
      <c r="G1577" s="280"/>
      <c r="H1577" s="280"/>
      <c r="I1577" s="280"/>
      <c r="J1577" s="280"/>
      <c r="K1577" s="280"/>
      <c r="L1577" s="280"/>
      <c r="M1577" s="280"/>
      <c r="N1577" s="280"/>
    </row>
    <row r="1578" spans="1:14">
      <c r="A1578" s="279" t="s">
        <v>3787</v>
      </c>
      <c r="B1578" s="280" t="s">
        <v>3503</v>
      </c>
      <c r="C1578" s="280">
        <v>11.1</v>
      </c>
      <c r="D1578" s="283">
        <v>86250</v>
      </c>
      <c r="E1578" s="280"/>
      <c r="G1578" s="280"/>
      <c r="H1578" s="280"/>
      <c r="I1578" s="280"/>
      <c r="J1578" s="280"/>
      <c r="K1578" s="280"/>
      <c r="L1578" s="280"/>
      <c r="M1578" s="280"/>
      <c r="N1578" s="280"/>
    </row>
    <row r="1579" spans="1:14">
      <c r="A1579" s="279" t="s">
        <v>3788</v>
      </c>
      <c r="B1579" s="280" t="s">
        <v>3503</v>
      </c>
      <c r="C1579" s="280">
        <v>4.3</v>
      </c>
      <c r="D1579" s="283">
        <v>86373</v>
      </c>
      <c r="E1579" s="280"/>
      <c r="G1579" s="280"/>
      <c r="H1579" s="280"/>
      <c r="I1579" s="280"/>
      <c r="J1579" s="280"/>
      <c r="K1579" s="280"/>
      <c r="L1579" s="280"/>
      <c r="M1579" s="280"/>
      <c r="N1579" s="280"/>
    </row>
    <row r="1580" spans="1:14">
      <c r="A1580" s="279" t="s">
        <v>3789</v>
      </c>
      <c r="B1580" s="280" t="s">
        <v>3503</v>
      </c>
      <c r="C1580" s="280">
        <v>21.7</v>
      </c>
      <c r="D1580" s="283">
        <v>59196</v>
      </c>
      <c r="E1580" s="280"/>
      <c r="G1580" s="280"/>
      <c r="H1580" s="280"/>
      <c r="I1580" s="280"/>
      <c r="J1580" s="280"/>
      <c r="K1580" s="280"/>
      <c r="L1580" s="280"/>
      <c r="M1580" s="280"/>
      <c r="N1580" s="280"/>
    </row>
    <row r="1581" spans="1:14">
      <c r="A1581" s="279" t="s">
        <v>3790</v>
      </c>
      <c r="B1581" s="280" t="s">
        <v>3503</v>
      </c>
      <c r="C1581" s="280">
        <v>9.1999999999999993</v>
      </c>
      <c r="D1581" s="283">
        <v>58214</v>
      </c>
      <c r="E1581" s="280"/>
      <c r="G1581" s="280"/>
      <c r="H1581" s="280"/>
      <c r="I1581" s="280"/>
      <c r="J1581" s="280"/>
      <c r="K1581" s="280"/>
      <c r="L1581" s="280"/>
      <c r="M1581" s="280"/>
      <c r="N1581" s="280"/>
    </row>
    <row r="1582" spans="1:14">
      <c r="A1582" s="279" t="s">
        <v>3791</v>
      </c>
      <c r="B1582" s="280" t="s">
        <v>3503</v>
      </c>
      <c r="C1582" s="280">
        <v>13.3</v>
      </c>
      <c r="D1582" s="283">
        <v>53214</v>
      </c>
      <c r="E1582" s="280"/>
      <c r="G1582" s="280"/>
      <c r="H1582" s="280"/>
      <c r="I1582" s="280"/>
      <c r="J1582" s="280"/>
      <c r="K1582" s="280"/>
      <c r="L1582" s="280"/>
      <c r="M1582" s="280"/>
      <c r="N1582" s="280"/>
    </row>
    <row r="1583" spans="1:14">
      <c r="A1583" s="279" t="s">
        <v>3792</v>
      </c>
      <c r="B1583" s="280" t="s">
        <v>3503</v>
      </c>
      <c r="C1583" s="280">
        <v>6.8</v>
      </c>
      <c r="D1583" s="283">
        <v>82576</v>
      </c>
      <c r="E1583" s="280"/>
      <c r="G1583" s="280"/>
      <c r="H1583" s="280"/>
      <c r="I1583" s="280"/>
      <c r="J1583" s="280"/>
      <c r="K1583" s="280"/>
      <c r="L1583" s="280"/>
      <c r="M1583" s="280"/>
      <c r="N1583" s="280"/>
    </row>
    <row r="1584" spans="1:14">
      <c r="A1584" s="279" t="s">
        <v>3793</v>
      </c>
      <c r="B1584" s="280" t="s">
        <v>3503</v>
      </c>
      <c r="C1584" s="280">
        <v>2.7</v>
      </c>
      <c r="D1584" s="283">
        <v>126442</v>
      </c>
      <c r="E1584" s="280"/>
      <c r="G1584" s="280"/>
      <c r="H1584" s="280"/>
      <c r="I1584" s="280"/>
      <c r="J1584" s="280"/>
      <c r="K1584" s="280"/>
      <c r="L1584" s="280"/>
      <c r="M1584" s="280"/>
      <c r="N1584" s="280"/>
    </row>
    <row r="1585" spans="1:14">
      <c r="A1585" s="279" t="s">
        <v>3794</v>
      </c>
      <c r="B1585" s="280" t="s">
        <v>3503</v>
      </c>
      <c r="C1585" s="280">
        <v>6</v>
      </c>
      <c r="D1585" s="283">
        <v>70197</v>
      </c>
      <c r="E1585" s="280"/>
      <c r="G1585" s="280"/>
      <c r="H1585" s="280"/>
      <c r="I1585" s="280"/>
      <c r="J1585" s="280"/>
      <c r="K1585" s="280"/>
      <c r="L1585" s="280"/>
      <c r="M1585" s="280"/>
      <c r="N1585" s="280"/>
    </row>
    <row r="1586" spans="1:14">
      <c r="A1586" s="279" t="s">
        <v>3795</v>
      </c>
      <c r="B1586" s="280" t="s">
        <v>3503</v>
      </c>
      <c r="C1586" s="280">
        <v>11.4</v>
      </c>
      <c r="D1586" s="283">
        <v>57452</v>
      </c>
      <c r="E1586" s="280"/>
      <c r="G1586" s="280"/>
      <c r="H1586" s="280"/>
      <c r="I1586" s="280"/>
      <c r="J1586" s="280"/>
      <c r="K1586" s="280"/>
      <c r="L1586" s="280"/>
      <c r="M1586" s="280"/>
      <c r="N1586" s="280"/>
    </row>
    <row r="1587" spans="1:14">
      <c r="A1587" s="279" t="s">
        <v>3796</v>
      </c>
      <c r="B1587" s="280" t="s">
        <v>3503</v>
      </c>
      <c r="C1587" s="280">
        <v>12.3</v>
      </c>
      <c r="D1587" s="283">
        <v>81306</v>
      </c>
      <c r="E1587" s="280"/>
      <c r="G1587" s="280"/>
      <c r="H1587" s="280"/>
      <c r="I1587" s="280"/>
      <c r="J1587" s="280"/>
      <c r="K1587" s="280"/>
      <c r="L1587" s="280"/>
      <c r="M1587" s="280"/>
      <c r="N1587" s="280"/>
    </row>
    <row r="1588" spans="1:14">
      <c r="A1588" s="279" t="s">
        <v>3797</v>
      </c>
      <c r="B1588" s="280" t="s">
        <v>3503</v>
      </c>
      <c r="C1588" s="280">
        <v>4.5999999999999996</v>
      </c>
      <c r="D1588" s="283">
        <v>87065</v>
      </c>
      <c r="E1588" s="280"/>
      <c r="G1588" s="280"/>
      <c r="H1588" s="280"/>
      <c r="I1588" s="280"/>
      <c r="J1588" s="280"/>
      <c r="K1588" s="280"/>
      <c r="L1588" s="280"/>
      <c r="M1588" s="280"/>
      <c r="N1588" s="280"/>
    </row>
    <row r="1589" spans="1:14">
      <c r="A1589" s="279" t="s">
        <v>3798</v>
      </c>
      <c r="B1589" s="280" t="s">
        <v>3503</v>
      </c>
      <c r="C1589" s="280">
        <v>16.399999999999999</v>
      </c>
      <c r="D1589" s="283">
        <v>70811</v>
      </c>
      <c r="E1589" s="280"/>
      <c r="G1589" s="280"/>
      <c r="H1589" s="280"/>
      <c r="I1589" s="280"/>
      <c r="J1589" s="280"/>
      <c r="K1589" s="280"/>
      <c r="L1589" s="280"/>
      <c r="M1589" s="280"/>
      <c r="N1589" s="280"/>
    </row>
    <row r="1590" spans="1:14">
      <c r="A1590" s="279" t="s">
        <v>3799</v>
      </c>
      <c r="B1590" s="280" t="s">
        <v>3503</v>
      </c>
      <c r="C1590" s="280">
        <v>7.5</v>
      </c>
      <c r="D1590" s="283">
        <v>76913</v>
      </c>
      <c r="E1590" s="280"/>
      <c r="G1590" s="280"/>
      <c r="H1590" s="280"/>
      <c r="I1590" s="280"/>
      <c r="J1590" s="280"/>
      <c r="K1590" s="280"/>
      <c r="L1590" s="280"/>
      <c r="M1590" s="280"/>
      <c r="N1590" s="280"/>
    </row>
    <row r="1591" spans="1:14">
      <c r="A1591" s="279" t="s">
        <v>3800</v>
      </c>
      <c r="B1591" s="280" t="s">
        <v>3503</v>
      </c>
      <c r="C1591" s="280">
        <v>9</v>
      </c>
      <c r="D1591" s="283">
        <v>75505</v>
      </c>
      <c r="E1591" s="280"/>
      <c r="G1591" s="280"/>
      <c r="H1591" s="280"/>
      <c r="I1591" s="280"/>
      <c r="J1591" s="280"/>
      <c r="K1591" s="280"/>
      <c r="L1591" s="280"/>
      <c r="M1591" s="280"/>
      <c r="N1591" s="280"/>
    </row>
    <row r="1592" spans="1:14">
      <c r="A1592" s="279" t="s">
        <v>3801</v>
      </c>
      <c r="B1592" s="280" t="s">
        <v>3503</v>
      </c>
      <c r="C1592" s="280">
        <v>11</v>
      </c>
      <c r="D1592" s="283">
        <v>65990</v>
      </c>
      <c r="E1592" s="280"/>
      <c r="G1592" s="280"/>
      <c r="H1592" s="280"/>
      <c r="I1592" s="280"/>
      <c r="J1592" s="280"/>
      <c r="K1592" s="280"/>
      <c r="L1592" s="280"/>
      <c r="M1592" s="280"/>
      <c r="N1592" s="280"/>
    </row>
    <row r="1593" spans="1:14">
      <c r="A1593" s="279" t="s">
        <v>3802</v>
      </c>
      <c r="B1593" s="280" t="s">
        <v>3503</v>
      </c>
      <c r="C1593" s="280">
        <v>5.5</v>
      </c>
      <c r="D1593" s="283">
        <v>98354</v>
      </c>
      <c r="E1593" s="280"/>
      <c r="G1593" s="280"/>
      <c r="H1593" s="280"/>
      <c r="I1593" s="280"/>
      <c r="J1593" s="280"/>
      <c r="K1593" s="280"/>
      <c r="L1593" s="280"/>
      <c r="M1593" s="280"/>
      <c r="N1593" s="280"/>
    </row>
    <row r="1594" spans="1:14">
      <c r="A1594" s="279" t="s">
        <v>3803</v>
      </c>
      <c r="B1594" s="280" t="s">
        <v>3503</v>
      </c>
      <c r="C1594" s="280">
        <v>3.1</v>
      </c>
      <c r="D1594" s="283">
        <v>114812</v>
      </c>
      <c r="E1594" s="280"/>
      <c r="G1594" s="280"/>
      <c r="H1594" s="280"/>
      <c r="I1594" s="280"/>
      <c r="J1594" s="280"/>
      <c r="K1594" s="280"/>
      <c r="L1594" s="280"/>
      <c r="M1594" s="280"/>
      <c r="N1594" s="280"/>
    </row>
    <row r="1595" spans="1:14">
      <c r="A1595" s="279" t="s">
        <v>3804</v>
      </c>
      <c r="B1595" s="280" t="s">
        <v>3503</v>
      </c>
      <c r="C1595" s="280">
        <v>0.2</v>
      </c>
      <c r="D1595" s="283">
        <v>103565</v>
      </c>
      <c r="E1595" s="280"/>
      <c r="G1595" s="280"/>
      <c r="H1595" s="280"/>
      <c r="I1595" s="280"/>
      <c r="J1595" s="280"/>
      <c r="K1595" s="280"/>
      <c r="L1595" s="280"/>
      <c r="M1595" s="280"/>
      <c r="N1595" s="280"/>
    </row>
    <row r="1596" spans="1:14">
      <c r="A1596" s="279" t="s">
        <v>3805</v>
      </c>
      <c r="B1596" s="280" t="s">
        <v>3503</v>
      </c>
      <c r="C1596" s="280">
        <v>18.399999999999999</v>
      </c>
      <c r="D1596" s="283">
        <v>68573</v>
      </c>
      <c r="E1596" s="280"/>
      <c r="G1596" s="280"/>
      <c r="H1596" s="280"/>
      <c r="I1596" s="280"/>
      <c r="J1596" s="280"/>
      <c r="K1596" s="280"/>
      <c r="L1596" s="280"/>
      <c r="M1596" s="280"/>
      <c r="N1596" s="280"/>
    </row>
    <row r="1597" spans="1:14">
      <c r="A1597" s="279" t="s">
        <v>3806</v>
      </c>
      <c r="B1597" s="280" t="s">
        <v>3503</v>
      </c>
      <c r="C1597" s="280">
        <v>14.4</v>
      </c>
      <c r="D1597" s="283">
        <v>78600</v>
      </c>
      <c r="E1597" s="280"/>
      <c r="G1597" s="280"/>
      <c r="H1597" s="280"/>
      <c r="I1597" s="280"/>
      <c r="J1597" s="280"/>
      <c r="K1597" s="280"/>
      <c r="L1597" s="280"/>
      <c r="M1597" s="280"/>
      <c r="N1597" s="280"/>
    </row>
    <row r="1598" spans="1:14">
      <c r="A1598" s="279" t="s">
        <v>3807</v>
      </c>
      <c r="B1598" s="280" t="s">
        <v>3503</v>
      </c>
      <c r="C1598" s="280">
        <v>3.5</v>
      </c>
      <c r="D1598" s="283">
        <v>101429</v>
      </c>
      <c r="E1598" s="280"/>
      <c r="G1598" s="280"/>
      <c r="H1598" s="280"/>
      <c r="I1598" s="280"/>
      <c r="J1598" s="280"/>
      <c r="K1598" s="280"/>
      <c r="L1598" s="280"/>
      <c r="M1598" s="280"/>
      <c r="N1598" s="280"/>
    </row>
    <row r="1599" spans="1:14">
      <c r="A1599" s="279" t="s">
        <v>3808</v>
      </c>
      <c r="B1599" s="280" t="s">
        <v>3503</v>
      </c>
      <c r="C1599" s="280">
        <v>3</v>
      </c>
      <c r="D1599" s="283">
        <v>82292</v>
      </c>
      <c r="E1599" s="280"/>
      <c r="G1599" s="280"/>
      <c r="H1599" s="280"/>
      <c r="I1599" s="280"/>
      <c r="J1599" s="280"/>
      <c r="K1599" s="280"/>
      <c r="L1599" s="280"/>
      <c r="M1599" s="280"/>
      <c r="N1599" s="280"/>
    </row>
    <row r="1600" spans="1:14">
      <c r="A1600" s="279" t="s">
        <v>3809</v>
      </c>
      <c r="B1600" s="280" t="s">
        <v>3503</v>
      </c>
      <c r="C1600" s="280">
        <v>2.4</v>
      </c>
      <c r="D1600" s="283">
        <v>128208</v>
      </c>
      <c r="E1600" s="280"/>
      <c r="G1600" s="280"/>
      <c r="H1600" s="280"/>
      <c r="I1600" s="280"/>
      <c r="J1600" s="280"/>
      <c r="K1600" s="280"/>
      <c r="L1600" s="280"/>
      <c r="M1600" s="280"/>
      <c r="N1600" s="280"/>
    </row>
    <row r="1601" spans="1:14">
      <c r="A1601" s="279" t="s">
        <v>3810</v>
      </c>
      <c r="B1601" s="280" t="s">
        <v>3503</v>
      </c>
      <c r="C1601" s="280">
        <v>0.7</v>
      </c>
      <c r="D1601" s="283">
        <v>166650</v>
      </c>
      <c r="E1601" s="280"/>
      <c r="G1601" s="280"/>
      <c r="H1601" s="280"/>
      <c r="I1601" s="280"/>
      <c r="J1601" s="280"/>
      <c r="K1601" s="280"/>
      <c r="L1601" s="280"/>
      <c r="M1601" s="280"/>
      <c r="N1601" s="280"/>
    </row>
    <row r="1602" spans="1:14">
      <c r="A1602" s="279" t="s">
        <v>3811</v>
      </c>
      <c r="B1602" s="280" t="s">
        <v>3503</v>
      </c>
      <c r="C1602" s="280">
        <v>7.3</v>
      </c>
      <c r="D1602" s="283">
        <v>87212</v>
      </c>
      <c r="E1602" s="280"/>
      <c r="G1602" s="280"/>
      <c r="H1602" s="280"/>
      <c r="I1602" s="280"/>
      <c r="J1602" s="280"/>
      <c r="K1602" s="280"/>
      <c r="L1602" s="280"/>
      <c r="M1602" s="280"/>
      <c r="N1602" s="280"/>
    </row>
    <row r="1603" spans="1:14">
      <c r="A1603" s="279" t="s">
        <v>3812</v>
      </c>
      <c r="B1603" s="280" t="s">
        <v>3503</v>
      </c>
      <c r="C1603" s="280">
        <v>0.6</v>
      </c>
      <c r="D1603" s="283">
        <v>189432</v>
      </c>
      <c r="E1603" s="280"/>
      <c r="G1603" s="280"/>
      <c r="H1603" s="280"/>
      <c r="I1603" s="280"/>
      <c r="J1603" s="280"/>
      <c r="K1603" s="280"/>
      <c r="L1603" s="280"/>
      <c r="M1603" s="280"/>
      <c r="N1603" s="280"/>
    </row>
    <row r="1604" spans="1:14">
      <c r="A1604" s="279" t="s">
        <v>3813</v>
      </c>
      <c r="B1604" s="280" t="s">
        <v>3503</v>
      </c>
      <c r="C1604" s="280">
        <v>3.5</v>
      </c>
      <c r="D1604" s="283">
        <v>173325</v>
      </c>
      <c r="E1604" s="280"/>
      <c r="G1604" s="280"/>
      <c r="H1604" s="280"/>
      <c r="I1604" s="280"/>
      <c r="J1604" s="280"/>
      <c r="K1604" s="280"/>
      <c r="L1604" s="280"/>
      <c r="M1604" s="280"/>
      <c r="N1604" s="280"/>
    </row>
    <row r="1605" spans="1:14">
      <c r="A1605" s="279" t="s">
        <v>3814</v>
      </c>
      <c r="B1605" s="280" t="s">
        <v>3503</v>
      </c>
      <c r="C1605" s="280">
        <v>1</v>
      </c>
      <c r="D1605" s="283">
        <v>170368</v>
      </c>
      <c r="E1605" s="280"/>
      <c r="G1605" s="280"/>
      <c r="H1605" s="280"/>
      <c r="I1605" s="280"/>
      <c r="J1605" s="280"/>
      <c r="K1605" s="280"/>
      <c r="L1605" s="280"/>
      <c r="M1605" s="280"/>
      <c r="N1605" s="280"/>
    </row>
    <row r="1606" spans="1:14">
      <c r="A1606" s="279" t="s">
        <v>3815</v>
      </c>
      <c r="B1606" s="280" t="s">
        <v>3503</v>
      </c>
      <c r="C1606" s="280">
        <v>3.3</v>
      </c>
      <c r="D1606" s="283">
        <v>124595</v>
      </c>
      <c r="E1606" s="280"/>
      <c r="G1606" s="280"/>
      <c r="H1606" s="280"/>
      <c r="I1606" s="280"/>
      <c r="J1606" s="280"/>
      <c r="K1606" s="280"/>
      <c r="L1606" s="280"/>
      <c r="M1606" s="280"/>
      <c r="N1606" s="280"/>
    </row>
    <row r="1607" spans="1:14">
      <c r="A1607" s="279" t="s">
        <v>3816</v>
      </c>
      <c r="B1607" s="280" t="s">
        <v>3503</v>
      </c>
      <c r="C1607" s="280">
        <v>4.0999999999999996</v>
      </c>
      <c r="D1607" s="283">
        <v>108000</v>
      </c>
      <c r="E1607" s="280"/>
      <c r="G1607" s="280"/>
      <c r="H1607" s="280"/>
      <c r="I1607" s="280"/>
      <c r="J1607" s="280"/>
      <c r="K1607" s="280"/>
      <c r="L1607" s="280"/>
      <c r="M1607" s="280"/>
      <c r="N1607" s="280"/>
    </row>
    <row r="1608" spans="1:14">
      <c r="A1608" s="279" t="s">
        <v>3817</v>
      </c>
      <c r="B1608" s="280" t="s">
        <v>3503</v>
      </c>
      <c r="C1608" s="280">
        <v>19.899999999999999</v>
      </c>
      <c r="D1608" s="283">
        <v>76682</v>
      </c>
      <c r="E1608" s="280"/>
      <c r="G1608" s="280"/>
      <c r="H1608" s="280"/>
      <c r="I1608" s="280"/>
      <c r="J1608" s="280"/>
      <c r="K1608" s="280"/>
      <c r="L1608" s="280"/>
      <c r="M1608" s="280"/>
      <c r="N1608" s="280"/>
    </row>
    <row r="1609" spans="1:14">
      <c r="A1609" s="279" t="s">
        <v>3818</v>
      </c>
      <c r="B1609" s="280" t="s">
        <v>3503</v>
      </c>
      <c r="C1609" s="280">
        <v>6.1</v>
      </c>
      <c r="D1609" s="283">
        <v>158851</v>
      </c>
      <c r="E1609" s="280"/>
      <c r="G1609" s="280"/>
      <c r="H1609" s="280"/>
      <c r="I1609" s="280"/>
      <c r="J1609" s="280"/>
      <c r="K1609" s="280"/>
      <c r="L1609" s="280"/>
      <c r="M1609" s="280"/>
      <c r="N1609" s="280"/>
    </row>
    <row r="1610" spans="1:14">
      <c r="A1610" s="279" t="s">
        <v>3819</v>
      </c>
      <c r="B1610" s="280" t="s">
        <v>3503</v>
      </c>
      <c r="C1610" s="280">
        <v>6.7</v>
      </c>
      <c r="D1610" s="283">
        <v>117522</v>
      </c>
      <c r="E1610" s="280"/>
      <c r="G1610" s="280"/>
      <c r="H1610" s="280"/>
      <c r="I1610" s="280"/>
      <c r="J1610" s="280"/>
      <c r="K1610" s="280"/>
      <c r="L1610" s="280"/>
      <c r="M1610" s="280"/>
      <c r="N1610" s="280"/>
    </row>
    <row r="1611" spans="1:14">
      <c r="A1611" s="279" t="s">
        <v>3820</v>
      </c>
      <c r="B1611" s="280" t="s">
        <v>3503</v>
      </c>
      <c r="C1611" s="280">
        <v>3.6</v>
      </c>
      <c r="D1611" s="283">
        <v>103505</v>
      </c>
      <c r="E1611" s="280"/>
      <c r="G1611" s="280"/>
      <c r="H1611" s="280"/>
      <c r="I1611" s="280"/>
      <c r="J1611" s="280"/>
      <c r="K1611" s="280"/>
      <c r="L1611" s="280"/>
      <c r="M1611" s="280"/>
      <c r="N1611" s="280"/>
    </row>
    <row r="1612" spans="1:14">
      <c r="A1612" s="279" t="s">
        <v>3821</v>
      </c>
      <c r="B1612" s="280" t="s">
        <v>3503</v>
      </c>
      <c r="C1612" s="280">
        <v>5.3</v>
      </c>
      <c r="D1612" s="283">
        <v>63580</v>
      </c>
      <c r="E1612" s="280"/>
      <c r="G1612" s="280"/>
      <c r="H1612" s="280"/>
      <c r="I1612" s="280"/>
      <c r="J1612" s="280"/>
      <c r="K1612" s="280"/>
      <c r="L1612" s="280"/>
      <c r="M1612" s="280"/>
      <c r="N1612" s="280"/>
    </row>
    <row r="1613" spans="1:14">
      <c r="A1613" s="279" t="s">
        <v>3822</v>
      </c>
      <c r="B1613" s="280" t="s">
        <v>3503</v>
      </c>
      <c r="C1613" s="280">
        <v>18.7</v>
      </c>
      <c r="D1613" s="283">
        <v>57166</v>
      </c>
      <c r="E1613" s="280"/>
      <c r="G1613" s="280"/>
      <c r="H1613" s="280"/>
      <c r="I1613" s="280"/>
      <c r="J1613" s="280"/>
      <c r="K1613" s="280"/>
      <c r="L1613" s="280"/>
      <c r="M1613" s="280"/>
      <c r="N1613" s="280"/>
    </row>
    <row r="1614" spans="1:14">
      <c r="A1614" s="279" t="s">
        <v>3823</v>
      </c>
      <c r="B1614" s="280" t="s">
        <v>3503</v>
      </c>
      <c r="C1614" s="280">
        <v>10.199999999999999</v>
      </c>
      <c r="D1614" s="283">
        <v>91293</v>
      </c>
      <c r="E1614" s="280"/>
      <c r="G1614" s="280"/>
      <c r="H1614" s="280"/>
      <c r="I1614" s="280"/>
      <c r="J1614" s="280"/>
      <c r="K1614" s="280"/>
      <c r="L1614" s="280"/>
      <c r="M1614" s="280"/>
      <c r="N1614" s="280"/>
    </row>
    <row r="1615" spans="1:14">
      <c r="A1615" s="279" t="s">
        <v>3824</v>
      </c>
      <c r="B1615" s="280" t="s">
        <v>3503</v>
      </c>
      <c r="C1615" s="280">
        <v>21.2</v>
      </c>
      <c r="D1615" s="283">
        <v>76991</v>
      </c>
      <c r="E1615" s="280"/>
      <c r="G1615" s="280"/>
      <c r="H1615" s="280"/>
      <c r="I1615" s="280"/>
      <c r="J1615" s="280"/>
      <c r="K1615" s="280"/>
      <c r="L1615" s="280"/>
      <c r="M1615" s="280"/>
      <c r="N1615" s="280"/>
    </row>
    <row r="1616" spans="1:14">
      <c r="A1616" s="279" t="s">
        <v>3825</v>
      </c>
      <c r="B1616" s="280" t="s">
        <v>3503</v>
      </c>
      <c r="C1616" s="280">
        <v>7.5</v>
      </c>
      <c r="D1616" s="283">
        <v>141316</v>
      </c>
      <c r="E1616" s="280"/>
      <c r="G1616" s="280"/>
      <c r="H1616" s="280"/>
      <c r="I1616" s="280"/>
      <c r="J1616" s="280"/>
      <c r="K1616" s="280"/>
      <c r="L1616" s="280"/>
      <c r="M1616" s="280"/>
      <c r="N1616" s="280"/>
    </row>
    <row r="1617" spans="1:14">
      <c r="A1617" s="279" t="s">
        <v>3826</v>
      </c>
      <c r="B1617" s="280" t="s">
        <v>3503</v>
      </c>
      <c r="C1617" s="280">
        <v>10.5</v>
      </c>
      <c r="D1617" s="283">
        <v>92684</v>
      </c>
      <c r="E1617" s="280"/>
      <c r="G1617" s="280"/>
      <c r="H1617" s="280"/>
      <c r="I1617" s="280"/>
      <c r="J1617" s="280"/>
      <c r="K1617" s="280"/>
      <c r="L1617" s="280"/>
      <c r="M1617" s="280"/>
      <c r="N1617" s="280"/>
    </row>
    <row r="1618" spans="1:14">
      <c r="A1618" s="279" t="s">
        <v>3827</v>
      </c>
      <c r="B1618" s="280" t="s">
        <v>3503</v>
      </c>
      <c r="C1618" s="280">
        <v>9.4</v>
      </c>
      <c r="D1618" s="283">
        <v>66346</v>
      </c>
      <c r="E1618" s="280"/>
      <c r="G1618" s="280"/>
      <c r="H1618" s="280"/>
      <c r="I1618" s="280"/>
      <c r="J1618" s="280"/>
      <c r="K1618" s="280"/>
      <c r="L1618" s="280"/>
      <c r="M1618" s="280"/>
      <c r="N1618" s="280"/>
    </row>
    <row r="1619" spans="1:14">
      <c r="A1619" s="279" t="s">
        <v>3828</v>
      </c>
      <c r="B1619" s="280" t="s">
        <v>3503</v>
      </c>
      <c r="C1619" s="280">
        <v>16.899999999999999</v>
      </c>
      <c r="D1619" s="283">
        <v>58043</v>
      </c>
      <c r="E1619" s="280"/>
      <c r="G1619" s="280"/>
      <c r="H1619" s="280"/>
      <c r="I1619" s="280"/>
      <c r="J1619" s="280"/>
      <c r="K1619" s="280"/>
      <c r="L1619" s="280"/>
      <c r="M1619" s="280"/>
      <c r="N1619" s="280"/>
    </row>
    <row r="1620" spans="1:14">
      <c r="A1620" s="279" t="s">
        <v>3829</v>
      </c>
      <c r="B1620" s="280" t="s">
        <v>3503</v>
      </c>
      <c r="C1620" s="280">
        <v>10.9</v>
      </c>
      <c r="D1620" s="283">
        <v>53823</v>
      </c>
      <c r="E1620" s="280"/>
      <c r="G1620" s="280"/>
      <c r="H1620" s="280"/>
      <c r="I1620" s="280"/>
      <c r="J1620" s="280"/>
      <c r="K1620" s="280"/>
      <c r="L1620" s="280"/>
      <c r="M1620" s="280"/>
      <c r="N1620" s="280"/>
    </row>
    <row r="1621" spans="1:14">
      <c r="A1621" s="279" t="s">
        <v>3830</v>
      </c>
      <c r="B1621" s="280" t="s">
        <v>3503</v>
      </c>
      <c r="C1621" s="280">
        <v>5.9</v>
      </c>
      <c r="D1621" s="283">
        <v>49070</v>
      </c>
      <c r="E1621" s="280"/>
      <c r="G1621" s="280"/>
      <c r="H1621" s="280"/>
      <c r="I1621" s="280"/>
      <c r="J1621" s="280"/>
      <c r="K1621" s="280"/>
      <c r="L1621" s="280"/>
      <c r="M1621" s="280"/>
      <c r="N1621" s="280"/>
    </row>
    <row r="1622" spans="1:14">
      <c r="A1622" s="279" t="s">
        <v>3831</v>
      </c>
      <c r="B1622" s="280" t="s">
        <v>3503</v>
      </c>
      <c r="C1622" s="280">
        <v>5.8</v>
      </c>
      <c r="D1622" s="283">
        <v>97188</v>
      </c>
      <c r="E1622" s="280"/>
      <c r="G1622" s="280"/>
      <c r="H1622" s="280"/>
      <c r="I1622" s="280"/>
      <c r="J1622" s="280"/>
      <c r="K1622" s="280"/>
      <c r="L1622" s="280"/>
      <c r="M1622" s="280"/>
      <c r="N1622" s="280"/>
    </row>
    <row r="1623" spans="1:14">
      <c r="A1623" s="279" t="s">
        <v>3832</v>
      </c>
      <c r="B1623" s="280" t="s">
        <v>3503</v>
      </c>
      <c r="C1623" s="280">
        <v>1.6</v>
      </c>
      <c r="D1623" s="283">
        <v>138533</v>
      </c>
      <c r="E1623" s="280"/>
      <c r="G1623" s="280"/>
      <c r="H1623" s="280"/>
      <c r="I1623" s="280"/>
      <c r="J1623" s="280"/>
      <c r="K1623" s="280"/>
      <c r="L1623" s="280"/>
      <c r="M1623" s="280"/>
      <c r="N1623" s="280"/>
    </row>
    <row r="1624" spans="1:14">
      <c r="A1624" s="279" t="s">
        <v>3833</v>
      </c>
      <c r="B1624" s="280" t="s">
        <v>3503</v>
      </c>
      <c r="C1624" s="280">
        <v>11.6</v>
      </c>
      <c r="D1624" s="283">
        <v>117083</v>
      </c>
      <c r="E1624" s="280"/>
      <c r="G1624" s="280"/>
      <c r="H1624" s="280"/>
      <c r="I1624" s="280"/>
      <c r="J1624" s="280"/>
      <c r="K1624" s="280"/>
      <c r="L1624" s="280"/>
      <c r="M1624" s="280"/>
      <c r="N1624" s="280"/>
    </row>
    <row r="1625" spans="1:14">
      <c r="A1625" s="279" t="s">
        <v>3834</v>
      </c>
      <c r="B1625" s="280" t="s">
        <v>3503</v>
      </c>
      <c r="C1625" s="280">
        <v>7.8</v>
      </c>
      <c r="D1625" s="283">
        <v>81989</v>
      </c>
      <c r="E1625" s="280"/>
      <c r="G1625" s="280"/>
      <c r="H1625" s="280"/>
      <c r="I1625" s="280"/>
      <c r="J1625" s="280"/>
      <c r="K1625" s="280"/>
      <c r="L1625" s="280"/>
      <c r="M1625" s="280"/>
      <c r="N1625" s="280"/>
    </row>
    <row r="1626" spans="1:14">
      <c r="A1626" s="279" t="s">
        <v>3835</v>
      </c>
      <c r="B1626" s="280" t="s">
        <v>3503</v>
      </c>
      <c r="C1626" s="280">
        <v>5.2</v>
      </c>
      <c r="D1626" s="283">
        <v>61027</v>
      </c>
      <c r="E1626" s="280"/>
      <c r="G1626" s="280"/>
      <c r="H1626" s="280"/>
      <c r="I1626" s="280"/>
      <c r="J1626" s="280"/>
      <c r="K1626" s="280"/>
      <c r="L1626" s="280"/>
      <c r="M1626" s="280"/>
      <c r="N1626" s="280"/>
    </row>
    <row r="1627" spans="1:14">
      <c r="A1627" s="279" t="s">
        <v>3836</v>
      </c>
      <c r="B1627" s="280" t="s">
        <v>3503</v>
      </c>
      <c r="C1627" s="280">
        <v>0.4</v>
      </c>
      <c r="D1627" s="283">
        <v>90492</v>
      </c>
      <c r="E1627" s="280"/>
      <c r="G1627" s="280"/>
      <c r="H1627" s="280"/>
      <c r="I1627" s="280"/>
      <c r="J1627" s="280"/>
      <c r="K1627" s="280"/>
      <c r="L1627" s="280"/>
      <c r="M1627" s="280"/>
      <c r="N1627" s="280"/>
    </row>
    <row r="1628" spans="1:14">
      <c r="A1628" s="279" t="s">
        <v>3837</v>
      </c>
      <c r="B1628" s="280" t="s">
        <v>3503</v>
      </c>
      <c r="C1628" s="280">
        <v>6.8</v>
      </c>
      <c r="D1628" s="283">
        <v>101480</v>
      </c>
      <c r="E1628" s="280"/>
      <c r="G1628" s="280"/>
      <c r="H1628" s="280"/>
      <c r="I1628" s="280"/>
      <c r="J1628" s="280"/>
      <c r="K1628" s="280"/>
      <c r="L1628" s="280"/>
      <c r="M1628" s="280"/>
      <c r="N1628" s="280"/>
    </row>
    <row r="1629" spans="1:14">
      <c r="A1629" s="279" t="s">
        <v>3838</v>
      </c>
      <c r="B1629" s="280" t="s">
        <v>3503</v>
      </c>
      <c r="C1629" s="280">
        <v>2.4</v>
      </c>
      <c r="D1629" s="283">
        <v>170672</v>
      </c>
      <c r="E1629" s="280"/>
      <c r="G1629" s="280"/>
      <c r="H1629" s="280"/>
      <c r="I1629" s="280"/>
      <c r="J1629" s="280"/>
      <c r="K1629" s="280"/>
      <c r="L1629" s="280"/>
      <c r="M1629" s="280"/>
      <c r="N1629" s="280"/>
    </row>
    <row r="1630" spans="1:14">
      <c r="A1630" s="279" t="s">
        <v>3839</v>
      </c>
      <c r="B1630" s="280" t="s">
        <v>3503</v>
      </c>
      <c r="C1630" s="280">
        <v>6.2</v>
      </c>
      <c r="D1630" s="283">
        <v>86715</v>
      </c>
      <c r="E1630" s="280"/>
      <c r="G1630" s="280"/>
      <c r="H1630" s="280"/>
      <c r="I1630" s="280"/>
      <c r="J1630" s="280"/>
      <c r="K1630" s="280"/>
      <c r="L1630" s="280"/>
      <c r="M1630" s="280"/>
      <c r="N1630" s="280"/>
    </row>
    <row r="1631" spans="1:14">
      <c r="A1631" s="279" t="s">
        <v>3840</v>
      </c>
      <c r="B1631" s="280" t="s">
        <v>3503</v>
      </c>
      <c r="C1631" s="280">
        <v>32.6</v>
      </c>
      <c r="D1631" s="283">
        <v>54663</v>
      </c>
      <c r="E1631" s="280"/>
      <c r="G1631" s="280"/>
      <c r="H1631" s="280"/>
      <c r="I1631" s="280"/>
      <c r="J1631" s="280"/>
      <c r="K1631" s="280"/>
      <c r="L1631" s="280"/>
      <c r="M1631" s="280"/>
      <c r="N1631" s="280"/>
    </row>
    <row r="1632" spans="1:14">
      <c r="A1632" s="279" t="s">
        <v>3841</v>
      </c>
      <c r="B1632" s="280" t="s">
        <v>3503</v>
      </c>
      <c r="C1632" s="280">
        <v>0</v>
      </c>
      <c r="D1632" s="283">
        <v>215777</v>
      </c>
      <c r="E1632" s="280"/>
      <c r="G1632" s="280"/>
      <c r="H1632" s="280"/>
      <c r="I1632" s="280"/>
      <c r="J1632" s="280"/>
      <c r="K1632" s="280"/>
      <c r="L1632" s="280"/>
      <c r="M1632" s="280"/>
      <c r="N1632" s="280"/>
    </row>
    <row r="1633" spans="1:14">
      <c r="A1633" s="279" t="s">
        <v>3842</v>
      </c>
      <c r="B1633" s="280" t="s">
        <v>3503</v>
      </c>
      <c r="C1633" s="280">
        <v>8.6</v>
      </c>
      <c r="D1633" s="283">
        <v>77463</v>
      </c>
      <c r="E1633" s="280"/>
      <c r="G1633" s="280"/>
      <c r="H1633" s="280"/>
      <c r="I1633" s="280"/>
      <c r="J1633" s="280"/>
      <c r="K1633" s="280"/>
      <c r="L1633" s="280"/>
      <c r="M1633" s="280"/>
      <c r="N1633" s="280"/>
    </row>
    <row r="1634" spans="1:14">
      <c r="A1634" s="279" t="s">
        <v>3843</v>
      </c>
      <c r="B1634" s="280" t="s">
        <v>3503</v>
      </c>
      <c r="C1634" s="280">
        <v>8.6999999999999993</v>
      </c>
      <c r="D1634" s="283">
        <v>54125</v>
      </c>
      <c r="E1634" s="280"/>
      <c r="G1634" s="280"/>
      <c r="H1634" s="280"/>
      <c r="I1634" s="280"/>
      <c r="J1634" s="280"/>
      <c r="K1634" s="280"/>
      <c r="L1634" s="280"/>
      <c r="M1634" s="280"/>
      <c r="N1634" s="280"/>
    </row>
    <row r="1635" spans="1:14">
      <c r="A1635" s="279" t="s">
        <v>3844</v>
      </c>
      <c r="B1635" s="280" t="s">
        <v>3503</v>
      </c>
      <c r="C1635" s="280">
        <v>8.5</v>
      </c>
      <c r="D1635" s="283">
        <v>81736</v>
      </c>
      <c r="E1635" s="280"/>
      <c r="G1635" s="280"/>
      <c r="H1635" s="280"/>
      <c r="I1635" s="280"/>
      <c r="J1635" s="280"/>
      <c r="K1635" s="280"/>
      <c r="L1635" s="280"/>
      <c r="M1635" s="280"/>
      <c r="N1635" s="280"/>
    </row>
    <row r="1636" spans="1:14">
      <c r="A1636" s="279" t="s">
        <v>3845</v>
      </c>
      <c r="B1636" s="280" t="s">
        <v>3503</v>
      </c>
      <c r="C1636" s="280">
        <v>13.6</v>
      </c>
      <c r="D1636" s="283">
        <v>53629</v>
      </c>
      <c r="E1636" s="280"/>
      <c r="G1636" s="280"/>
      <c r="H1636" s="280"/>
      <c r="I1636" s="280"/>
      <c r="J1636" s="280"/>
      <c r="K1636" s="280"/>
      <c r="L1636" s="280"/>
      <c r="M1636" s="280"/>
      <c r="N1636" s="280"/>
    </row>
    <row r="1637" spans="1:14">
      <c r="A1637" s="279" t="s">
        <v>3846</v>
      </c>
      <c r="B1637" s="280" t="s">
        <v>3503</v>
      </c>
      <c r="C1637" s="280">
        <v>1.8</v>
      </c>
      <c r="D1637" s="283">
        <v>167350</v>
      </c>
      <c r="E1637" s="280"/>
      <c r="G1637" s="280"/>
      <c r="H1637" s="280"/>
      <c r="I1637" s="280"/>
      <c r="J1637" s="280"/>
      <c r="K1637" s="280"/>
      <c r="L1637" s="280"/>
      <c r="M1637" s="280"/>
      <c r="N1637" s="280"/>
    </row>
    <row r="1638" spans="1:14">
      <c r="A1638" s="279" t="s">
        <v>3847</v>
      </c>
      <c r="B1638" s="280" t="s">
        <v>3503</v>
      </c>
      <c r="C1638" s="280">
        <v>5.8</v>
      </c>
      <c r="D1638" s="283">
        <v>91000</v>
      </c>
      <c r="E1638" s="280"/>
      <c r="G1638" s="280"/>
      <c r="H1638" s="280"/>
      <c r="I1638" s="280"/>
      <c r="J1638" s="280"/>
      <c r="K1638" s="280"/>
      <c r="L1638" s="280"/>
      <c r="M1638" s="280"/>
      <c r="N1638" s="280"/>
    </row>
    <row r="1639" spans="1:14">
      <c r="A1639" s="279" t="s">
        <v>3848</v>
      </c>
      <c r="B1639" s="280" t="s">
        <v>3503</v>
      </c>
      <c r="C1639" s="280">
        <v>1.4</v>
      </c>
      <c r="D1639" s="283">
        <v>64583</v>
      </c>
      <c r="E1639" s="280"/>
      <c r="G1639" s="280"/>
      <c r="H1639" s="280"/>
      <c r="I1639" s="280"/>
      <c r="J1639" s="280"/>
      <c r="K1639" s="280"/>
      <c r="L1639" s="280"/>
      <c r="M1639" s="280"/>
      <c r="N1639" s="280"/>
    </row>
    <row r="1640" spans="1:14">
      <c r="A1640" s="279" t="s">
        <v>3849</v>
      </c>
      <c r="B1640" s="280" t="s">
        <v>3503</v>
      </c>
      <c r="C1640" s="280">
        <v>2.1</v>
      </c>
      <c r="D1640" s="283">
        <v>119193</v>
      </c>
      <c r="E1640" s="280"/>
      <c r="G1640" s="280"/>
      <c r="H1640" s="280"/>
      <c r="I1640" s="280"/>
      <c r="J1640" s="280"/>
      <c r="K1640" s="280"/>
      <c r="L1640" s="280"/>
      <c r="M1640" s="280"/>
      <c r="N1640" s="280"/>
    </row>
    <row r="1641" spans="1:14">
      <c r="A1641" s="279" t="s">
        <v>3850</v>
      </c>
      <c r="B1641" s="280" t="s">
        <v>3503</v>
      </c>
      <c r="C1641" s="280">
        <v>9</v>
      </c>
      <c r="D1641" s="283">
        <v>71962</v>
      </c>
      <c r="E1641" s="280"/>
      <c r="G1641" s="280"/>
      <c r="H1641" s="280"/>
      <c r="I1641" s="280"/>
      <c r="J1641" s="280"/>
      <c r="K1641" s="280"/>
      <c r="L1641" s="280"/>
      <c r="M1641" s="280"/>
      <c r="N1641" s="280"/>
    </row>
    <row r="1642" spans="1:14">
      <c r="A1642" s="279" t="s">
        <v>3851</v>
      </c>
      <c r="B1642" s="280" t="s">
        <v>3503</v>
      </c>
      <c r="C1642" s="280">
        <v>7.5</v>
      </c>
      <c r="D1642" s="283">
        <v>55490</v>
      </c>
      <c r="E1642" s="280"/>
      <c r="G1642" s="280"/>
      <c r="H1642" s="280"/>
      <c r="I1642" s="280"/>
      <c r="J1642" s="280"/>
      <c r="K1642" s="280"/>
      <c r="L1642" s="280"/>
      <c r="M1642" s="280"/>
      <c r="N1642" s="280"/>
    </row>
    <row r="1643" spans="1:14">
      <c r="A1643" s="279" t="s">
        <v>3852</v>
      </c>
      <c r="B1643" s="280" t="s">
        <v>3503</v>
      </c>
      <c r="C1643" s="280">
        <v>20.7</v>
      </c>
      <c r="D1643" s="283">
        <v>47348</v>
      </c>
      <c r="E1643" s="280"/>
      <c r="G1643" s="280"/>
      <c r="H1643" s="280"/>
      <c r="I1643" s="280"/>
      <c r="J1643" s="280"/>
      <c r="K1643" s="280"/>
      <c r="L1643" s="280"/>
      <c r="M1643" s="280"/>
      <c r="N1643" s="280"/>
    </row>
    <row r="1644" spans="1:14">
      <c r="A1644" s="279" t="s">
        <v>3853</v>
      </c>
      <c r="B1644" s="280" t="s">
        <v>3503</v>
      </c>
      <c r="C1644" s="280">
        <v>6.8</v>
      </c>
      <c r="D1644" s="283">
        <v>76563</v>
      </c>
      <c r="E1644" s="280"/>
      <c r="G1644" s="280"/>
      <c r="H1644" s="280"/>
      <c r="I1644" s="280"/>
      <c r="J1644" s="280"/>
      <c r="K1644" s="280"/>
      <c r="L1644" s="280"/>
      <c r="M1644" s="280"/>
      <c r="N1644" s="280"/>
    </row>
    <row r="1645" spans="1:14">
      <c r="A1645" s="279" t="s">
        <v>3854</v>
      </c>
      <c r="B1645" s="280" t="s">
        <v>3503</v>
      </c>
      <c r="C1645" s="280">
        <v>2.2999999999999998</v>
      </c>
      <c r="D1645" s="283">
        <v>104911</v>
      </c>
      <c r="E1645" s="280"/>
      <c r="G1645" s="280"/>
      <c r="H1645" s="280"/>
      <c r="I1645" s="280"/>
      <c r="J1645" s="280"/>
      <c r="K1645" s="280"/>
      <c r="L1645" s="280"/>
      <c r="M1645" s="280"/>
      <c r="N1645" s="280"/>
    </row>
    <row r="1646" spans="1:14">
      <c r="A1646" s="279" t="s">
        <v>3855</v>
      </c>
      <c r="B1646" s="280" t="s">
        <v>3503</v>
      </c>
      <c r="C1646" s="280">
        <v>2.5</v>
      </c>
      <c r="D1646" s="283">
        <v>93125</v>
      </c>
      <c r="E1646" s="280"/>
      <c r="G1646" s="280"/>
      <c r="H1646" s="280"/>
      <c r="I1646" s="280"/>
      <c r="J1646" s="280"/>
      <c r="K1646" s="280"/>
      <c r="L1646" s="280"/>
      <c r="M1646" s="280"/>
      <c r="N1646" s="280"/>
    </row>
    <row r="1647" spans="1:14">
      <c r="A1647" s="279" t="s">
        <v>3856</v>
      </c>
      <c r="B1647" s="280" t="s">
        <v>3503</v>
      </c>
      <c r="C1647" s="280">
        <v>6.2</v>
      </c>
      <c r="D1647" s="283">
        <v>90125</v>
      </c>
      <c r="E1647" s="280"/>
      <c r="G1647" s="280"/>
      <c r="H1647" s="280"/>
      <c r="I1647" s="280"/>
      <c r="J1647" s="280"/>
      <c r="K1647" s="280"/>
      <c r="L1647" s="280"/>
      <c r="M1647" s="280"/>
      <c r="N1647" s="280"/>
    </row>
    <row r="1648" spans="1:14">
      <c r="A1648" s="279" t="s">
        <v>3857</v>
      </c>
      <c r="B1648" s="280" t="s">
        <v>3503</v>
      </c>
      <c r="C1648" s="280">
        <v>7.5</v>
      </c>
      <c r="D1648" s="283">
        <v>68268</v>
      </c>
      <c r="E1648" s="280"/>
      <c r="G1648" s="280"/>
      <c r="H1648" s="280"/>
      <c r="I1648" s="280"/>
      <c r="J1648" s="280"/>
      <c r="K1648" s="280"/>
      <c r="L1648" s="280"/>
      <c r="M1648" s="280"/>
      <c r="N1648" s="280"/>
    </row>
    <row r="1649" spans="1:14">
      <c r="A1649" s="279" t="s">
        <v>3858</v>
      </c>
      <c r="B1649" s="280" t="s">
        <v>3503</v>
      </c>
      <c r="C1649" s="280">
        <v>1.2</v>
      </c>
      <c r="D1649" s="283">
        <v>76250</v>
      </c>
      <c r="E1649" s="280"/>
      <c r="G1649" s="280"/>
      <c r="H1649" s="280"/>
      <c r="I1649" s="280"/>
      <c r="J1649" s="280"/>
      <c r="K1649" s="280"/>
      <c r="L1649" s="280"/>
      <c r="M1649" s="280"/>
      <c r="N1649" s="280"/>
    </row>
    <row r="1650" spans="1:14">
      <c r="A1650" s="279" t="s">
        <v>3859</v>
      </c>
      <c r="B1650" s="280" t="s">
        <v>3503</v>
      </c>
      <c r="C1650" s="280">
        <v>4.5</v>
      </c>
      <c r="D1650" s="283">
        <v>82014</v>
      </c>
      <c r="E1650" s="280"/>
      <c r="G1650" s="280"/>
      <c r="H1650" s="280"/>
      <c r="I1650" s="280"/>
      <c r="J1650" s="280"/>
      <c r="K1650" s="280"/>
      <c r="L1650" s="280"/>
      <c r="M1650" s="280"/>
      <c r="N1650" s="280"/>
    </row>
    <row r="1651" spans="1:14">
      <c r="A1651" s="279" t="s">
        <v>3860</v>
      </c>
      <c r="B1651" s="280" t="s">
        <v>3503</v>
      </c>
      <c r="C1651" s="280">
        <v>5.7</v>
      </c>
      <c r="D1651" s="283">
        <v>64422</v>
      </c>
      <c r="E1651" s="280"/>
      <c r="G1651" s="280"/>
      <c r="H1651" s="280"/>
      <c r="I1651" s="280"/>
      <c r="J1651" s="280"/>
      <c r="K1651" s="280"/>
      <c r="L1651" s="280"/>
      <c r="M1651" s="280"/>
      <c r="N1651" s="280"/>
    </row>
    <row r="1652" spans="1:14">
      <c r="A1652" s="279" t="s">
        <v>3861</v>
      </c>
      <c r="B1652" s="280" t="s">
        <v>3503</v>
      </c>
      <c r="C1652" s="280">
        <v>4</v>
      </c>
      <c r="D1652" s="283">
        <v>101164</v>
      </c>
      <c r="E1652" s="280"/>
      <c r="G1652" s="280"/>
      <c r="H1652" s="280"/>
      <c r="I1652" s="280"/>
      <c r="J1652" s="280"/>
      <c r="K1652" s="280"/>
      <c r="L1652" s="280"/>
      <c r="M1652" s="280"/>
      <c r="N1652" s="280"/>
    </row>
    <row r="1653" spans="1:14">
      <c r="A1653" s="279" t="s">
        <v>3862</v>
      </c>
      <c r="B1653" s="280" t="s">
        <v>3503</v>
      </c>
      <c r="C1653" s="280">
        <v>18.8</v>
      </c>
      <c r="D1653" s="283">
        <v>46886</v>
      </c>
      <c r="E1653" s="280"/>
      <c r="G1653" s="280"/>
      <c r="H1653" s="280"/>
      <c r="I1653" s="280"/>
      <c r="J1653" s="280"/>
      <c r="K1653" s="280"/>
      <c r="L1653" s="280"/>
      <c r="M1653" s="280"/>
      <c r="N1653" s="280"/>
    </row>
    <row r="1654" spans="1:14">
      <c r="A1654" s="279" t="s">
        <v>3863</v>
      </c>
      <c r="B1654" s="280" t="s">
        <v>3503</v>
      </c>
      <c r="C1654" s="280">
        <v>19.8</v>
      </c>
      <c r="D1654" s="283">
        <v>66550</v>
      </c>
      <c r="E1654" s="280"/>
      <c r="G1654" s="280"/>
      <c r="H1654" s="280"/>
      <c r="I1654" s="280"/>
      <c r="J1654" s="280"/>
      <c r="K1654" s="280"/>
      <c r="L1654" s="280"/>
      <c r="M1654" s="280"/>
      <c r="N1654" s="280"/>
    </row>
    <row r="1655" spans="1:14">
      <c r="A1655" s="279" t="s">
        <v>3864</v>
      </c>
      <c r="B1655" s="280" t="s">
        <v>3503</v>
      </c>
      <c r="C1655" s="280">
        <v>18.7</v>
      </c>
      <c r="D1655" s="283">
        <v>44653</v>
      </c>
      <c r="E1655" s="280"/>
      <c r="G1655" s="280"/>
      <c r="H1655" s="280"/>
      <c r="I1655" s="280"/>
      <c r="J1655" s="280"/>
      <c r="K1655" s="280"/>
      <c r="L1655" s="280"/>
      <c r="M1655" s="280"/>
      <c r="N1655" s="280"/>
    </row>
    <row r="1656" spans="1:14">
      <c r="A1656" s="279" t="s">
        <v>3865</v>
      </c>
      <c r="B1656" s="280" t="s">
        <v>3503</v>
      </c>
      <c r="C1656" s="280">
        <v>16.7</v>
      </c>
      <c r="D1656" s="283">
        <v>65556</v>
      </c>
      <c r="E1656" s="280"/>
      <c r="G1656" s="280"/>
      <c r="H1656" s="280"/>
      <c r="I1656" s="280"/>
      <c r="J1656" s="280"/>
      <c r="K1656" s="280"/>
      <c r="L1656" s="280"/>
      <c r="M1656" s="280"/>
      <c r="N1656" s="280"/>
    </row>
    <row r="1657" spans="1:14">
      <c r="A1657" s="279" t="s">
        <v>3866</v>
      </c>
      <c r="B1657" s="280" t="s">
        <v>3503</v>
      </c>
      <c r="C1657" s="280">
        <v>28</v>
      </c>
      <c r="D1657" s="283">
        <v>38703</v>
      </c>
      <c r="E1657" s="280"/>
      <c r="G1657" s="280"/>
      <c r="H1657" s="280"/>
      <c r="I1657" s="280"/>
      <c r="J1657" s="280"/>
      <c r="K1657" s="280"/>
      <c r="L1657" s="280"/>
      <c r="M1657" s="280"/>
      <c r="N1657" s="280"/>
    </row>
    <row r="1658" spans="1:14">
      <c r="A1658" s="279" t="s">
        <v>3867</v>
      </c>
      <c r="B1658" s="280" t="s">
        <v>3503</v>
      </c>
      <c r="C1658" s="280">
        <v>17.7</v>
      </c>
      <c r="D1658" s="283">
        <v>47143</v>
      </c>
      <c r="E1658" s="280"/>
      <c r="G1658" s="280"/>
      <c r="H1658" s="280"/>
      <c r="I1658" s="280"/>
      <c r="J1658" s="280"/>
      <c r="K1658" s="280"/>
      <c r="L1658" s="280"/>
      <c r="M1658" s="280"/>
      <c r="N1658" s="280"/>
    </row>
    <row r="1659" spans="1:14">
      <c r="A1659" s="279" t="s">
        <v>3868</v>
      </c>
      <c r="B1659" s="280" t="s">
        <v>3503</v>
      </c>
      <c r="C1659" s="280">
        <v>7.7</v>
      </c>
      <c r="D1659" s="283">
        <v>97946</v>
      </c>
      <c r="E1659" s="280"/>
      <c r="G1659" s="280"/>
      <c r="H1659" s="280"/>
      <c r="I1659" s="280"/>
      <c r="J1659" s="280"/>
      <c r="K1659" s="280"/>
      <c r="L1659" s="280"/>
      <c r="M1659" s="280"/>
      <c r="N1659" s="280"/>
    </row>
    <row r="1660" spans="1:14">
      <c r="A1660" s="279" t="s">
        <v>3869</v>
      </c>
      <c r="B1660" s="280" t="s">
        <v>3503</v>
      </c>
      <c r="C1660" s="280">
        <v>14.5</v>
      </c>
      <c r="D1660" s="283">
        <v>68610</v>
      </c>
      <c r="E1660" s="280"/>
      <c r="G1660" s="280"/>
      <c r="H1660" s="280"/>
      <c r="I1660" s="280"/>
      <c r="J1660" s="280"/>
      <c r="K1660" s="280"/>
      <c r="L1660" s="280"/>
      <c r="M1660" s="280"/>
      <c r="N1660" s="280"/>
    </row>
    <row r="1661" spans="1:14">
      <c r="A1661" s="279" t="s">
        <v>3870</v>
      </c>
      <c r="B1661" s="280" t="s">
        <v>3503</v>
      </c>
      <c r="C1661" s="280">
        <v>8.6</v>
      </c>
      <c r="D1661" s="283">
        <v>62803</v>
      </c>
      <c r="E1661" s="280"/>
      <c r="G1661" s="280"/>
      <c r="H1661" s="280"/>
      <c r="I1661" s="280"/>
      <c r="J1661" s="280"/>
      <c r="K1661" s="280"/>
      <c r="L1661" s="280"/>
      <c r="M1661" s="280"/>
      <c r="N1661" s="280"/>
    </row>
    <row r="1662" spans="1:14">
      <c r="A1662" s="279" t="s">
        <v>3871</v>
      </c>
      <c r="B1662" s="280" t="s">
        <v>3503</v>
      </c>
      <c r="C1662" s="280">
        <v>10.8</v>
      </c>
      <c r="D1662" s="283">
        <v>63475</v>
      </c>
      <c r="E1662" s="280"/>
      <c r="G1662" s="280"/>
      <c r="H1662" s="280"/>
      <c r="I1662" s="280"/>
      <c r="J1662" s="280"/>
      <c r="K1662" s="280"/>
      <c r="L1662" s="280"/>
      <c r="M1662" s="280"/>
      <c r="N1662" s="280"/>
    </row>
    <row r="1663" spans="1:14">
      <c r="A1663" s="279" t="s">
        <v>3872</v>
      </c>
      <c r="B1663" s="280" t="s">
        <v>3503</v>
      </c>
      <c r="C1663" s="280">
        <v>13.7</v>
      </c>
      <c r="D1663" s="283">
        <v>58295</v>
      </c>
      <c r="E1663" s="280"/>
      <c r="G1663" s="280"/>
      <c r="H1663" s="280"/>
      <c r="I1663" s="280"/>
      <c r="J1663" s="280"/>
      <c r="K1663" s="280"/>
      <c r="L1663" s="280"/>
      <c r="M1663" s="280"/>
      <c r="N1663" s="280"/>
    </row>
    <row r="1664" spans="1:14">
      <c r="A1664" s="279" t="s">
        <v>3873</v>
      </c>
      <c r="B1664" s="280" t="s">
        <v>3503</v>
      </c>
      <c r="C1664" s="280">
        <v>4.0999999999999996</v>
      </c>
      <c r="D1664" s="283">
        <v>55450</v>
      </c>
      <c r="E1664" s="280"/>
      <c r="G1664" s="280"/>
      <c r="H1664" s="280"/>
      <c r="I1664" s="280"/>
      <c r="J1664" s="280"/>
      <c r="K1664" s="280"/>
      <c r="L1664" s="280"/>
      <c r="M1664" s="280"/>
      <c r="N1664" s="280"/>
    </row>
    <row r="1665" spans="1:14">
      <c r="A1665" s="279" t="s">
        <v>3874</v>
      </c>
      <c r="B1665" s="280" t="s">
        <v>3503</v>
      </c>
      <c r="C1665" s="280">
        <v>21.9</v>
      </c>
      <c r="D1665" s="283">
        <v>53766</v>
      </c>
      <c r="E1665" s="280"/>
      <c r="G1665" s="280"/>
      <c r="H1665" s="280"/>
      <c r="I1665" s="280"/>
      <c r="J1665" s="280"/>
      <c r="K1665" s="280"/>
      <c r="L1665" s="280"/>
      <c r="M1665" s="280"/>
      <c r="N1665" s="280"/>
    </row>
    <row r="1666" spans="1:14">
      <c r="A1666" s="279" t="s">
        <v>3875</v>
      </c>
      <c r="B1666" s="280" t="s">
        <v>3503</v>
      </c>
      <c r="C1666" s="280">
        <v>10.7</v>
      </c>
      <c r="D1666" s="283">
        <v>74865</v>
      </c>
      <c r="E1666" s="280"/>
      <c r="G1666" s="280"/>
      <c r="H1666" s="280"/>
      <c r="I1666" s="280"/>
      <c r="J1666" s="280"/>
      <c r="K1666" s="280"/>
      <c r="L1666" s="280"/>
      <c r="M1666" s="280"/>
      <c r="N1666" s="280"/>
    </row>
    <row r="1667" spans="1:14">
      <c r="A1667" s="279" t="s">
        <v>3876</v>
      </c>
      <c r="B1667" s="280" t="s">
        <v>3503</v>
      </c>
      <c r="C1667" s="280">
        <v>4.8</v>
      </c>
      <c r="D1667" s="283">
        <v>77591</v>
      </c>
      <c r="E1667" s="280"/>
      <c r="G1667" s="280"/>
      <c r="H1667" s="280"/>
      <c r="I1667" s="280"/>
      <c r="J1667" s="280"/>
      <c r="K1667" s="280"/>
      <c r="L1667" s="280"/>
      <c r="M1667" s="280"/>
      <c r="N1667" s="280"/>
    </row>
    <row r="1668" spans="1:14">
      <c r="A1668" s="279" t="s">
        <v>3877</v>
      </c>
      <c r="B1668" s="280" t="s">
        <v>3503</v>
      </c>
      <c r="C1668" s="280">
        <v>9.6999999999999993</v>
      </c>
      <c r="D1668" s="283">
        <v>77083</v>
      </c>
      <c r="E1668" s="280"/>
      <c r="G1668" s="280"/>
      <c r="H1668" s="280"/>
      <c r="I1668" s="280"/>
      <c r="J1668" s="280"/>
      <c r="K1668" s="280"/>
      <c r="L1668" s="280"/>
      <c r="M1668" s="280"/>
      <c r="N1668" s="280"/>
    </row>
    <row r="1669" spans="1:14">
      <c r="A1669" s="279" t="s">
        <v>3878</v>
      </c>
      <c r="B1669" s="280" t="s">
        <v>3503</v>
      </c>
      <c r="C1669" s="280">
        <v>19.399999999999999</v>
      </c>
      <c r="D1669" s="283">
        <v>56797</v>
      </c>
      <c r="E1669" s="280"/>
      <c r="G1669" s="280"/>
      <c r="H1669" s="280"/>
      <c r="I1669" s="280"/>
      <c r="J1669" s="280"/>
      <c r="K1669" s="280"/>
      <c r="L1669" s="280"/>
      <c r="M1669" s="280"/>
      <c r="N1669" s="280"/>
    </row>
    <row r="1670" spans="1:14">
      <c r="A1670" s="279" t="s">
        <v>3879</v>
      </c>
      <c r="B1670" s="280" t="s">
        <v>3503</v>
      </c>
      <c r="C1670" s="280">
        <v>33.799999999999997</v>
      </c>
      <c r="D1670" s="283">
        <v>50668</v>
      </c>
      <c r="E1670" s="280"/>
      <c r="G1670" s="280"/>
      <c r="H1670" s="280"/>
      <c r="I1670" s="280"/>
      <c r="J1670" s="280"/>
      <c r="K1670" s="280"/>
      <c r="L1670" s="280"/>
      <c r="M1670" s="280"/>
      <c r="N1670" s="280"/>
    </row>
    <row r="1671" spans="1:14">
      <c r="A1671" s="279" t="s">
        <v>3880</v>
      </c>
      <c r="B1671" s="280" t="s">
        <v>3503</v>
      </c>
      <c r="C1671" s="280">
        <v>6.1</v>
      </c>
      <c r="D1671" s="283">
        <v>51250</v>
      </c>
      <c r="E1671" s="280"/>
      <c r="G1671" s="280"/>
      <c r="H1671" s="280"/>
      <c r="I1671" s="280"/>
      <c r="J1671" s="280"/>
      <c r="K1671" s="280"/>
      <c r="L1671" s="280"/>
      <c r="M1671" s="280"/>
      <c r="N1671" s="280"/>
    </row>
    <row r="1672" spans="1:14">
      <c r="A1672" s="279" t="s">
        <v>3881</v>
      </c>
      <c r="B1672" s="280" t="s">
        <v>3503</v>
      </c>
      <c r="C1672" s="280">
        <v>20.8</v>
      </c>
      <c r="D1672" s="283">
        <v>46367</v>
      </c>
      <c r="E1672" s="280"/>
      <c r="G1672" s="280"/>
      <c r="H1672" s="280"/>
      <c r="I1672" s="280"/>
      <c r="J1672" s="280"/>
      <c r="K1672" s="280"/>
      <c r="L1672" s="280"/>
      <c r="M1672" s="280"/>
      <c r="N1672" s="280"/>
    </row>
    <row r="1673" spans="1:14">
      <c r="A1673" s="279" t="s">
        <v>3882</v>
      </c>
      <c r="B1673" s="280" t="s">
        <v>3503</v>
      </c>
      <c r="C1673" s="280">
        <v>15.4</v>
      </c>
      <c r="D1673" s="283">
        <v>63281</v>
      </c>
      <c r="E1673" s="280"/>
      <c r="G1673" s="280"/>
      <c r="H1673" s="280"/>
      <c r="I1673" s="280"/>
      <c r="J1673" s="280"/>
      <c r="K1673" s="280"/>
      <c r="L1673" s="280"/>
      <c r="M1673" s="280"/>
      <c r="N1673" s="280"/>
    </row>
    <row r="1674" spans="1:14">
      <c r="A1674" s="279" t="s">
        <v>3883</v>
      </c>
      <c r="B1674" s="280" t="s">
        <v>3503</v>
      </c>
      <c r="C1674" s="280">
        <v>8</v>
      </c>
      <c r="D1674" s="283">
        <v>111250</v>
      </c>
      <c r="E1674" s="280"/>
      <c r="G1674" s="280"/>
      <c r="H1674" s="280"/>
      <c r="I1674" s="280"/>
      <c r="J1674" s="280"/>
      <c r="K1674" s="280"/>
      <c r="L1674" s="280"/>
      <c r="M1674" s="280"/>
      <c r="N1674" s="280"/>
    </row>
    <row r="1675" spans="1:14">
      <c r="A1675" s="279" t="s">
        <v>3884</v>
      </c>
      <c r="B1675" s="280" t="s">
        <v>3503</v>
      </c>
      <c r="C1675" s="280">
        <v>11.9</v>
      </c>
      <c r="D1675" s="283">
        <v>48188</v>
      </c>
      <c r="E1675" s="280"/>
      <c r="G1675" s="280"/>
      <c r="H1675" s="280"/>
      <c r="I1675" s="280"/>
      <c r="J1675" s="280"/>
      <c r="K1675" s="280"/>
      <c r="L1675" s="280"/>
      <c r="M1675" s="280"/>
      <c r="N1675" s="280"/>
    </row>
    <row r="1676" spans="1:14">
      <c r="A1676" s="279" t="s">
        <v>3885</v>
      </c>
      <c r="B1676" s="280" t="s">
        <v>3503</v>
      </c>
      <c r="C1676" s="280">
        <v>11.6</v>
      </c>
      <c r="D1676" s="283">
        <v>58021</v>
      </c>
      <c r="E1676" s="280"/>
      <c r="G1676" s="280"/>
      <c r="H1676" s="280"/>
      <c r="I1676" s="280"/>
      <c r="J1676" s="280"/>
      <c r="K1676" s="280"/>
      <c r="L1676" s="280"/>
      <c r="M1676" s="280"/>
      <c r="N1676" s="280"/>
    </row>
    <row r="1677" spans="1:14">
      <c r="A1677" s="279" t="s">
        <v>3886</v>
      </c>
      <c r="B1677" s="280" t="s">
        <v>3503</v>
      </c>
      <c r="C1677" s="280">
        <v>26.6</v>
      </c>
      <c r="D1677" s="283">
        <v>62219</v>
      </c>
      <c r="E1677" s="280"/>
      <c r="G1677" s="280"/>
      <c r="H1677" s="280"/>
      <c r="I1677" s="280"/>
      <c r="J1677" s="280"/>
      <c r="K1677" s="280"/>
      <c r="L1677" s="280"/>
      <c r="M1677" s="280"/>
      <c r="N1677" s="280"/>
    </row>
    <row r="1678" spans="1:14">
      <c r="A1678" s="279" t="s">
        <v>3887</v>
      </c>
      <c r="B1678" s="280" t="s">
        <v>3503</v>
      </c>
      <c r="C1678" s="280">
        <v>8.1</v>
      </c>
      <c r="D1678" s="283">
        <v>83235</v>
      </c>
      <c r="E1678" s="280"/>
      <c r="G1678" s="280"/>
      <c r="H1678" s="280"/>
      <c r="I1678" s="280"/>
      <c r="J1678" s="280"/>
      <c r="K1678" s="280"/>
      <c r="L1678" s="280"/>
      <c r="M1678" s="280"/>
      <c r="N1678" s="280"/>
    </row>
    <row r="1679" spans="1:14">
      <c r="A1679" s="279" t="s">
        <v>3888</v>
      </c>
      <c r="B1679" s="280" t="s">
        <v>3503</v>
      </c>
      <c r="C1679" s="280">
        <v>11.3</v>
      </c>
      <c r="D1679" s="283">
        <v>87500</v>
      </c>
      <c r="E1679" s="280"/>
      <c r="G1679" s="280"/>
      <c r="H1679" s="280"/>
      <c r="I1679" s="280"/>
      <c r="J1679" s="280"/>
      <c r="K1679" s="280"/>
      <c r="L1679" s="280"/>
      <c r="M1679" s="280"/>
      <c r="N1679" s="280"/>
    </row>
    <row r="1680" spans="1:14">
      <c r="A1680" s="279" t="s">
        <v>3889</v>
      </c>
      <c r="B1680" s="280" t="s">
        <v>3503</v>
      </c>
      <c r="C1680" s="280">
        <v>19</v>
      </c>
      <c r="D1680" s="283">
        <v>46235</v>
      </c>
      <c r="E1680" s="280"/>
      <c r="G1680" s="280"/>
      <c r="H1680" s="280"/>
      <c r="I1680" s="280"/>
      <c r="J1680" s="280"/>
      <c r="K1680" s="280"/>
      <c r="L1680" s="280"/>
      <c r="M1680" s="280"/>
      <c r="N1680" s="280"/>
    </row>
    <row r="1681" spans="1:14">
      <c r="A1681" s="279" t="s">
        <v>3890</v>
      </c>
      <c r="B1681" s="280" t="s">
        <v>3503</v>
      </c>
      <c r="C1681" s="280">
        <v>27.1</v>
      </c>
      <c r="D1681" s="283">
        <v>51036</v>
      </c>
      <c r="E1681" s="280"/>
      <c r="G1681" s="280"/>
      <c r="H1681" s="280"/>
      <c r="I1681" s="280"/>
      <c r="J1681" s="280"/>
      <c r="K1681" s="280"/>
      <c r="L1681" s="280"/>
      <c r="M1681" s="280"/>
      <c r="N1681" s="280"/>
    </row>
    <row r="1682" spans="1:14">
      <c r="A1682" s="279" t="s">
        <v>3891</v>
      </c>
      <c r="B1682" s="280" t="s">
        <v>3503</v>
      </c>
      <c r="C1682" s="280">
        <v>7.7</v>
      </c>
      <c r="D1682" s="283">
        <v>81875</v>
      </c>
      <c r="E1682" s="280"/>
      <c r="G1682" s="280"/>
      <c r="H1682" s="280"/>
      <c r="I1682" s="280"/>
      <c r="J1682" s="280"/>
      <c r="K1682" s="280"/>
      <c r="L1682" s="280"/>
      <c r="M1682" s="280"/>
      <c r="N1682" s="280"/>
    </row>
    <row r="1683" spans="1:14">
      <c r="A1683" s="279" t="s">
        <v>3892</v>
      </c>
      <c r="B1683" s="280" t="s">
        <v>3503</v>
      </c>
      <c r="C1683" s="280">
        <v>5.0999999999999996</v>
      </c>
      <c r="D1683" s="283">
        <v>79182</v>
      </c>
      <c r="E1683" s="280"/>
      <c r="G1683" s="280"/>
      <c r="H1683" s="280"/>
      <c r="I1683" s="280"/>
      <c r="J1683" s="280"/>
      <c r="K1683" s="280"/>
      <c r="L1683" s="280"/>
      <c r="M1683" s="280"/>
      <c r="N1683" s="280"/>
    </row>
    <row r="1684" spans="1:14">
      <c r="A1684" s="279" t="s">
        <v>3893</v>
      </c>
      <c r="B1684" s="280" t="s">
        <v>3503</v>
      </c>
      <c r="C1684" s="280">
        <v>10</v>
      </c>
      <c r="D1684" s="283">
        <v>69246</v>
      </c>
      <c r="E1684" s="280"/>
      <c r="G1684" s="280"/>
      <c r="H1684" s="280"/>
      <c r="I1684" s="280"/>
      <c r="J1684" s="280"/>
      <c r="K1684" s="280"/>
      <c r="L1684" s="280"/>
      <c r="M1684" s="280"/>
      <c r="N1684" s="280"/>
    </row>
    <row r="1685" spans="1:14">
      <c r="A1685" s="279" t="s">
        <v>3894</v>
      </c>
      <c r="B1685" s="280" t="s">
        <v>3503</v>
      </c>
      <c r="C1685" s="280">
        <v>23.4</v>
      </c>
      <c r="D1685" s="283">
        <v>64643</v>
      </c>
      <c r="E1685" s="280"/>
      <c r="G1685" s="280"/>
      <c r="H1685" s="280"/>
      <c r="I1685" s="280"/>
      <c r="J1685" s="280"/>
      <c r="K1685" s="280"/>
      <c r="L1685" s="280"/>
      <c r="M1685" s="280"/>
      <c r="N1685" s="280"/>
    </row>
    <row r="1686" spans="1:14">
      <c r="A1686" s="279" t="s">
        <v>3895</v>
      </c>
      <c r="B1686" s="280" t="s">
        <v>3503</v>
      </c>
      <c r="C1686" s="280">
        <v>20</v>
      </c>
      <c r="D1686" s="283">
        <v>62105</v>
      </c>
      <c r="E1686" s="280"/>
      <c r="G1686" s="280"/>
      <c r="H1686" s="280"/>
      <c r="I1686" s="280"/>
      <c r="J1686" s="280"/>
      <c r="K1686" s="280"/>
      <c r="L1686" s="280"/>
      <c r="M1686" s="280"/>
      <c r="N1686" s="280"/>
    </row>
    <row r="1687" spans="1:14">
      <c r="A1687" s="279" t="s">
        <v>3896</v>
      </c>
      <c r="B1687" s="280" t="s">
        <v>3503</v>
      </c>
      <c r="C1687" s="280">
        <v>17.600000000000001</v>
      </c>
      <c r="D1687" s="283">
        <v>41103</v>
      </c>
      <c r="E1687" s="280"/>
      <c r="G1687" s="280"/>
      <c r="H1687" s="280"/>
      <c r="I1687" s="280"/>
      <c r="J1687" s="280"/>
      <c r="K1687" s="280"/>
      <c r="L1687" s="280"/>
      <c r="M1687" s="280"/>
      <c r="N1687" s="280"/>
    </row>
    <row r="1688" spans="1:14">
      <c r="A1688" s="279" t="s">
        <v>3897</v>
      </c>
      <c r="B1688" s="280" t="s">
        <v>3503</v>
      </c>
      <c r="C1688" s="280">
        <v>14.8</v>
      </c>
      <c r="D1688" s="283">
        <v>46616</v>
      </c>
      <c r="E1688" s="280"/>
      <c r="G1688" s="280"/>
      <c r="H1688" s="280"/>
      <c r="I1688" s="280"/>
      <c r="J1688" s="280"/>
      <c r="K1688" s="280"/>
      <c r="L1688" s="280"/>
      <c r="M1688" s="280"/>
      <c r="N1688" s="280"/>
    </row>
    <row r="1689" spans="1:14">
      <c r="A1689" s="279" t="s">
        <v>3898</v>
      </c>
      <c r="B1689" s="280" t="s">
        <v>3503</v>
      </c>
      <c r="C1689" s="280">
        <v>39.700000000000003</v>
      </c>
      <c r="D1689" s="283">
        <v>37591</v>
      </c>
      <c r="E1689" s="280"/>
      <c r="G1689" s="280"/>
      <c r="H1689" s="280"/>
      <c r="I1689" s="280"/>
      <c r="J1689" s="280"/>
      <c r="K1689" s="280"/>
      <c r="L1689" s="280"/>
      <c r="M1689" s="280"/>
      <c r="N1689" s="280"/>
    </row>
    <row r="1690" spans="1:14">
      <c r="A1690" s="279" t="s">
        <v>3899</v>
      </c>
      <c r="B1690" s="280" t="s">
        <v>3503</v>
      </c>
      <c r="C1690" s="280">
        <v>21.6</v>
      </c>
      <c r="D1690" s="283">
        <v>39360</v>
      </c>
      <c r="E1690" s="280"/>
      <c r="G1690" s="280"/>
      <c r="H1690" s="280"/>
      <c r="I1690" s="280"/>
      <c r="J1690" s="280"/>
      <c r="K1690" s="280"/>
      <c r="L1690" s="280"/>
      <c r="M1690" s="280"/>
      <c r="N1690" s="280"/>
    </row>
    <row r="1691" spans="1:14">
      <c r="A1691" s="279" t="s">
        <v>3900</v>
      </c>
      <c r="B1691" s="280" t="s">
        <v>3503</v>
      </c>
      <c r="C1691" s="280">
        <v>7.1</v>
      </c>
      <c r="D1691" s="283">
        <v>81103</v>
      </c>
      <c r="E1691" s="280"/>
      <c r="G1691" s="280"/>
      <c r="H1691" s="280"/>
      <c r="I1691" s="280"/>
      <c r="J1691" s="280"/>
      <c r="K1691" s="280"/>
      <c r="L1691" s="280"/>
      <c r="M1691" s="280"/>
      <c r="N1691" s="280"/>
    </row>
    <row r="1692" spans="1:14">
      <c r="A1692" s="279" t="s">
        <v>3901</v>
      </c>
      <c r="B1692" s="280" t="s">
        <v>3503</v>
      </c>
      <c r="C1692" s="280">
        <v>36.6</v>
      </c>
      <c r="D1692" s="283">
        <v>42710</v>
      </c>
      <c r="E1692" s="280"/>
      <c r="G1692" s="280"/>
      <c r="H1692" s="280"/>
      <c r="I1692" s="280"/>
      <c r="J1692" s="280"/>
      <c r="K1692" s="280"/>
      <c r="L1692" s="280"/>
      <c r="M1692" s="280"/>
      <c r="N1692" s="280"/>
    </row>
    <row r="1693" spans="1:14">
      <c r="A1693" s="279" t="s">
        <v>3902</v>
      </c>
      <c r="B1693" s="280" t="s">
        <v>3503</v>
      </c>
      <c r="C1693" s="280">
        <v>14.3</v>
      </c>
      <c r="D1693" s="283">
        <v>54891</v>
      </c>
      <c r="E1693" s="280"/>
      <c r="G1693" s="280"/>
      <c r="H1693" s="280"/>
      <c r="I1693" s="280"/>
      <c r="J1693" s="280"/>
      <c r="K1693" s="280"/>
      <c r="L1693" s="280"/>
      <c r="M1693" s="280"/>
      <c r="N1693" s="280"/>
    </row>
    <row r="1694" spans="1:14">
      <c r="A1694" s="279" t="s">
        <v>3903</v>
      </c>
      <c r="B1694" s="280" t="s">
        <v>3503</v>
      </c>
      <c r="C1694" s="280">
        <v>7.8</v>
      </c>
      <c r="D1694" s="283">
        <v>68200</v>
      </c>
      <c r="E1694" s="280"/>
      <c r="G1694" s="280"/>
      <c r="H1694" s="280"/>
      <c r="I1694" s="280"/>
      <c r="J1694" s="280"/>
      <c r="K1694" s="280"/>
      <c r="L1694" s="280"/>
      <c r="M1694" s="280"/>
      <c r="N1694" s="280"/>
    </row>
    <row r="1695" spans="1:14">
      <c r="A1695" s="279" t="s">
        <v>3904</v>
      </c>
      <c r="B1695" s="280" t="s">
        <v>3503</v>
      </c>
      <c r="C1695" s="280">
        <v>22.1</v>
      </c>
      <c r="D1695" s="283">
        <v>45996</v>
      </c>
      <c r="E1695" s="280"/>
      <c r="G1695" s="280"/>
      <c r="H1695" s="280"/>
      <c r="I1695" s="280"/>
      <c r="J1695" s="280"/>
      <c r="K1695" s="280"/>
      <c r="L1695" s="280"/>
      <c r="M1695" s="280"/>
      <c r="N1695" s="280"/>
    </row>
    <row r="1696" spans="1:14">
      <c r="A1696" s="279" t="s">
        <v>3905</v>
      </c>
      <c r="B1696" s="280" t="s">
        <v>3503</v>
      </c>
      <c r="C1696" s="280">
        <v>8.1999999999999993</v>
      </c>
      <c r="D1696" s="283">
        <v>57097</v>
      </c>
      <c r="E1696" s="280"/>
      <c r="G1696" s="280"/>
      <c r="H1696" s="280"/>
      <c r="I1696" s="280"/>
      <c r="J1696" s="280"/>
      <c r="K1696" s="280"/>
      <c r="L1696" s="280"/>
      <c r="M1696" s="280"/>
      <c r="N1696" s="280"/>
    </row>
    <row r="1697" spans="1:14">
      <c r="A1697" s="279" t="s">
        <v>3906</v>
      </c>
      <c r="B1697" s="280" t="s">
        <v>3503</v>
      </c>
      <c r="C1697" s="280">
        <v>17.3</v>
      </c>
      <c r="D1697" s="283">
        <v>59112</v>
      </c>
      <c r="E1697" s="280"/>
      <c r="G1697" s="280"/>
      <c r="H1697" s="280"/>
      <c r="I1697" s="280"/>
      <c r="J1697" s="280"/>
      <c r="K1697" s="280"/>
      <c r="L1697" s="280"/>
      <c r="M1697" s="280"/>
      <c r="N1697" s="280"/>
    </row>
    <row r="1698" spans="1:14">
      <c r="A1698" s="279" t="s">
        <v>3907</v>
      </c>
      <c r="B1698" s="280" t="s">
        <v>3503</v>
      </c>
      <c r="C1698" s="280">
        <v>10.1</v>
      </c>
      <c r="D1698" s="283">
        <v>112097</v>
      </c>
      <c r="E1698" s="280"/>
      <c r="G1698" s="280"/>
      <c r="H1698" s="280"/>
      <c r="I1698" s="280"/>
      <c r="J1698" s="280"/>
      <c r="K1698" s="280"/>
      <c r="L1698" s="280"/>
      <c r="M1698" s="280"/>
      <c r="N1698" s="280"/>
    </row>
    <row r="1699" spans="1:14">
      <c r="A1699" s="279" t="s">
        <v>3908</v>
      </c>
      <c r="B1699" s="280" t="s">
        <v>3503</v>
      </c>
      <c r="C1699" s="280">
        <v>11.9</v>
      </c>
      <c r="D1699" s="283">
        <v>90625</v>
      </c>
      <c r="E1699" s="280"/>
      <c r="G1699" s="280"/>
      <c r="H1699" s="280"/>
      <c r="I1699" s="280"/>
      <c r="J1699" s="280"/>
      <c r="K1699" s="280"/>
      <c r="L1699" s="280"/>
      <c r="M1699" s="280"/>
      <c r="N1699" s="280"/>
    </row>
    <row r="1700" spans="1:14">
      <c r="A1700" s="279" t="s">
        <v>3909</v>
      </c>
      <c r="B1700" s="280" t="s">
        <v>3503</v>
      </c>
      <c r="C1700" s="280">
        <v>5.0999999999999996</v>
      </c>
      <c r="D1700" s="283">
        <v>125625</v>
      </c>
      <c r="E1700" s="280"/>
      <c r="G1700" s="280"/>
      <c r="H1700" s="280"/>
      <c r="I1700" s="280"/>
      <c r="J1700" s="280"/>
      <c r="K1700" s="280"/>
      <c r="L1700" s="280"/>
      <c r="M1700" s="280"/>
      <c r="N1700" s="280"/>
    </row>
    <row r="1701" spans="1:14">
      <c r="A1701" s="279" t="s">
        <v>3910</v>
      </c>
      <c r="B1701" s="280" t="s">
        <v>3503</v>
      </c>
      <c r="C1701" s="280">
        <v>14.5</v>
      </c>
      <c r="D1701" s="283">
        <v>74167</v>
      </c>
      <c r="E1701" s="280"/>
      <c r="G1701" s="280"/>
      <c r="H1701" s="280"/>
      <c r="I1701" s="280"/>
      <c r="J1701" s="280"/>
      <c r="K1701" s="280"/>
      <c r="L1701" s="280"/>
      <c r="M1701" s="280"/>
      <c r="N1701" s="280"/>
    </row>
    <row r="1702" spans="1:14">
      <c r="A1702" s="279" t="s">
        <v>3911</v>
      </c>
      <c r="B1702" s="280" t="s">
        <v>3503</v>
      </c>
      <c r="C1702" s="280">
        <v>15.8</v>
      </c>
      <c r="D1702" s="283">
        <v>121226</v>
      </c>
      <c r="E1702" s="280"/>
      <c r="G1702" s="280"/>
      <c r="H1702" s="280"/>
      <c r="I1702" s="280"/>
      <c r="J1702" s="280"/>
      <c r="K1702" s="280"/>
      <c r="L1702" s="280"/>
      <c r="M1702" s="280"/>
      <c r="N1702" s="280"/>
    </row>
    <row r="1703" spans="1:14">
      <c r="A1703" s="279" t="s">
        <v>3912</v>
      </c>
      <c r="B1703" s="280" t="s">
        <v>3503</v>
      </c>
      <c r="C1703" s="280">
        <v>5.9</v>
      </c>
      <c r="D1703" s="283">
        <v>64982</v>
      </c>
      <c r="E1703" s="280"/>
      <c r="G1703" s="280"/>
      <c r="H1703" s="280"/>
      <c r="I1703" s="280"/>
      <c r="J1703" s="280"/>
      <c r="K1703" s="280"/>
      <c r="L1703" s="280"/>
      <c r="M1703" s="280"/>
      <c r="N1703" s="280"/>
    </row>
    <row r="1704" spans="1:14">
      <c r="A1704" s="279" t="s">
        <v>3913</v>
      </c>
      <c r="B1704" s="280" t="s">
        <v>3503</v>
      </c>
      <c r="C1704" s="280">
        <v>18.7</v>
      </c>
      <c r="D1704" s="283">
        <v>78646</v>
      </c>
      <c r="E1704" s="280"/>
      <c r="G1704" s="280"/>
      <c r="H1704" s="280"/>
      <c r="I1704" s="280"/>
      <c r="J1704" s="280"/>
      <c r="K1704" s="280"/>
      <c r="L1704" s="280"/>
      <c r="M1704" s="280"/>
      <c r="N1704" s="280"/>
    </row>
    <row r="1705" spans="1:14">
      <c r="A1705" s="279" t="s">
        <v>3914</v>
      </c>
      <c r="B1705" s="280" t="s">
        <v>3503</v>
      </c>
      <c r="C1705" s="280">
        <v>1</v>
      </c>
      <c r="D1705" s="283">
        <v>92863</v>
      </c>
      <c r="E1705" s="280"/>
      <c r="G1705" s="280"/>
      <c r="H1705" s="280"/>
      <c r="I1705" s="280"/>
      <c r="J1705" s="280"/>
      <c r="K1705" s="280"/>
      <c r="L1705" s="280"/>
      <c r="M1705" s="280"/>
      <c r="N1705" s="280"/>
    </row>
    <row r="1706" spans="1:14">
      <c r="A1706" s="279" t="s">
        <v>3915</v>
      </c>
      <c r="B1706" s="280" t="s">
        <v>3503</v>
      </c>
      <c r="C1706" s="280">
        <v>10.7</v>
      </c>
      <c r="D1706" s="283">
        <v>80554</v>
      </c>
      <c r="E1706" s="280"/>
      <c r="G1706" s="280"/>
      <c r="H1706" s="280"/>
      <c r="I1706" s="280"/>
      <c r="J1706" s="280"/>
      <c r="K1706" s="280"/>
      <c r="L1706" s="280"/>
      <c r="M1706" s="280"/>
      <c r="N1706" s="280"/>
    </row>
    <row r="1707" spans="1:14">
      <c r="A1707" s="279" t="s">
        <v>3916</v>
      </c>
      <c r="B1707" s="280" t="s">
        <v>3503</v>
      </c>
      <c r="C1707" s="280">
        <v>3.8</v>
      </c>
      <c r="D1707" s="283">
        <v>78192</v>
      </c>
      <c r="E1707" s="280"/>
      <c r="G1707" s="280"/>
      <c r="H1707" s="280"/>
      <c r="I1707" s="280"/>
      <c r="J1707" s="280"/>
      <c r="K1707" s="280"/>
      <c r="L1707" s="280"/>
      <c r="M1707" s="280"/>
      <c r="N1707" s="280"/>
    </row>
    <row r="1708" spans="1:14">
      <c r="A1708" s="279" t="s">
        <v>3917</v>
      </c>
      <c r="B1708" s="280" t="s">
        <v>3503</v>
      </c>
      <c r="C1708" s="280">
        <v>6.4</v>
      </c>
      <c r="D1708" s="283">
        <v>70029</v>
      </c>
      <c r="E1708" s="280"/>
      <c r="G1708" s="280"/>
      <c r="H1708" s="280"/>
      <c r="I1708" s="280"/>
      <c r="J1708" s="280"/>
      <c r="K1708" s="280"/>
      <c r="L1708" s="280"/>
      <c r="M1708" s="280"/>
      <c r="N1708" s="280"/>
    </row>
    <row r="1709" spans="1:14">
      <c r="A1709" s="279" t="s">
        <v>3918</v>
      </c>
      <c r="B1709" s="280" t="s">
        <v>3503</v>
      </c>
      <c r="C1709" s="280">
        <v>20.5</v>
      </c>
      <c r="D1709" s="283">
        <v>71278</v>
      </c>
      <c r="E1709" s="280"/>
      <c r="G1709" s="280"/>
      <c r="H1709" s="280"/>
      <c r="I1709" s="280"/>
      <c r="J1709" s="280"/>
      <c r="K1709" s="280"/>
      <c r="L1709" s="280"/>
      <c r="M1709" s="280"/>
      <c r="N1709" s="280"/>
    </row>
    <row r="1710" spans="1:14">
      <c r="A1710" s="279" t="s">
        <v>3919</v>
      </c>
      <c r="B1710" s="280" t="s">
        <v>3503</v>
      </c>
      <c r="C1710" s="280">
        <v>5</v>
      </c>
      <c r="D1710" s="283">
        <v>143661</v>
      </c>
      <c r="E1710" s="280"/>
      <c r="G1710" s="280"/>
      <c r="H1710" s="280"/>
      <c r="I1710" s="280"/>
      <c r="J1710" s="280"/>
      <c r="K1710" s="280"/>
      <c r="L1710" s="280"/>
      <c r="M1710" s="280"/>
      <c r="N1710" s="280"/>
    </row>
    <row r="1711" spans="1:14">
      <c r="A1711" s="279" t="s">
        <v>3920</v>
      </c>
      <c r="B1711" s="280" t="s">
        <v>3503</v>
      </c>
      <c r="C1711" s="280">
        <v>12.3</v>
      </c>
      <c r="D1711" s="283">
        <v>45059</v>
      </c>
      <c r="E1711" s="280"/>
      <c r="G1711" s="280"/>
      <c r="H1711" s="280"/>
      <c r="I1711" s="280"/>
      <c r="J1711" s="280"/>
      <c r="K1711" s="280"/>
      <c r="L1711" s="280"/>
      <c r="M1711" s="280"/>
      <c r="N1711" s="280"/>
    </row>
    <row r="1712" spans="1:14">
      <c r="A1712" s="279" t="s">
        <v>3921</v>
      </c>
      <c r="B1712" s="280" t="s">
        <v>3503</v>
      </c>
      <c r="C1712" s="280">
        <v>18.7</v>
      </c>
      <c r="D1712" s="283">
        <v>68384</v>
      </c>
      <c r="E1712" s="280"/>
      <c r="G1712" s="280"/>
      <c r="H1712" s="280"/>
      <c r="I1712" s="280"/>
      <c r="J1712" s="280"/>
      <c r="K1712" s="280"/>
      <c r="L1712" s="280"/>
      <c r="M1712" s="280"/>
      <c r="N1712" s="280"/>
    </row>
    <row r="1713" spans="1:14">
      <c r="A1713" s="279" t="s">
        <v>3922</v>
      </c>
      <c r="B1713" s="280" t="s">
        <v>3503</v>
      </c>
      <c r="C1713" s="280">
        <v>8</v>
      </c>
      <c r="D1713" s="283">
        <v>49814</v>
      </c>
      <c r="E1713" s="280"/>
      <c r="G1713" s="280"/>
      <c r="H1713" s="280"/>
      <c r="I1713" s="280"/>
      <c r="J1713" s="280"/>
      <c r="K1713" s="280"/>
      <c r="L1713" s="280"/>
      <c r="M1713" s="280"/>
      <c r="N1713" s="280"/>
    </row>
    <row r="1714" spans="1:14">
      <c r="A1714" s="279" t="s">
        <v>3923</v>
      </c>
      <c r="B1714" s="280" t="s">
        <v>3503</v>
      </c>
      <c r="C1714" s="280">
        <v>11.6</v>
      </c>
      <c r="D1714" s="283">
        <v>77583</v>
      </c>
      <c r="E1714" s="280"/>
      <c r="G1714" s="280"/>
      <c r="H1714" s="280"/>
      <c r="I1714" s="280"/>
      <c r="J1714" s="280"/>
      <c r="K1714" s="280"/>
      <c r="L1714" s="280"/>
      <c r="M1714" s="280"/>
      <c r="N1714" s="280"/>
    </row>
    <row r="1715" spans="1:14">
      <c r="A1715" s="279" t="s">
        <v>3924</v>
      </c>
      <c r="B1715" s="280" t="s">
        <v>3503</v>
      </c>
      <c r="C1715" s="280">
        <v>9.6999999999999993</v>
      </c>
      <c r="D1715" s="283">
        <v>54089</v>
      </c>
      <c r="E1715" s="280"/>
      <c r="G1715" s="280"/>
      <c r="H1715" s="280"/>
      <c r="I1715" s="280"/>
      <c r="J1715" s="280"/>
      <c r="K1715" s="280"/>
      <c r="L1715" s="280"/>
      <c r="M1715" s="280"/>
      <c r="N1715" s="280"/>
    </row>
    <row r="1716" spans="1:14">
      <c r="A1716" s="279" t="s">
        <v>3925</v>
      </c>
      <c r="B1716" s="280" t="s">
        <v>3503</v>
      </c>
      <c r="C1716" s="280">
        <v>19.5</v>
      </c>
      <c r="D1716" s="283">
        <v>76116</v>
      </c>
      <c r="E1716" s="280"/>
      <c r="G1716" s="280"/>
      <c r="H1716" s="280"/>
      <c r="I1716" s="280"/>
      <c r="J1716" s="280"/>
      <c r="K1716" s="280"/>
      <c r="L1716" s="280"/>
      <c r="M1716" s="280"/>
      <c r="N1716" s="280"/>
    </row>
    <row r="1717" spans="1:14">
      <c r="A1717" s="279" t="s">
        <v>3926</v>
      </c>
      <c r="B1717" s="280" t="s">
        <v>3503</v>
      </c>
      <c r="C1717" s="280">
        <v>5.6</v>
      </c>
      <c r="D1717" s="283">
        <v>108819</v>
      </c>
      <c r="E1717" s="280"/>
      <c r="G1717" s="280"/>
      <c r="H1717" s="280"/>
      <c r="I1717" s="280"/>
      <c r="J1717" s="280"/>
      <c r="K1717" s="280"/>
      <c r="L1717" s="280"/>
      <c r="M1717" s="280"/>
      <c r="N1717" s="280"/>
    </row>
    <row r="1718" spans="1:14">
      <c r="A1718" s="279" t="s">
        <v>3927</v>
      </c>
      <c r="B1718" s="280" t="s">
        <v>3503</v>
      </c>
      <c r="C1718" s="280">
        <v>1.2</v>
      </c>
      <c r="D1718" s="283">
        <v>158636</v>
      </c>
      <c r="E1718" s="280"/>
      <c r="G1718" s="280"/>
      <c r="H1718" s="280"/>
      <c r="I1718" s="280"/>
      <c r="J1718" s="280"/>
      <c r="K1718" s="280"/>
      <c r="L1718" s="280"/>
      <c r="M1718" s="280"/>
      <c r="N1718" s="280"/>
    </row>
    <row r="1719" spans="1:14">
      <c r="A1719" s="279" t="s">
        <v>3928</v>
      </c>
      <c r="B1719" s="280" t="s">
        <v>3503</v>
      </c>
      <c r="C1719" s="280">
        <v>16.399999999999999</v>
      </c>
      <c r="D1719" s="283">
        <v>49306</v>
      </c>
      <c r="E1719" s="280"/>
      <c r="G1719" s="280"/>
      <c r="H1719" s="280"/>
      <c r="I1719" s="280"/>
      <c r="J1719" s="280"/>
      <c r="K1719" s="280"/>
      <c r="L1719" s="280"/>
      <c r="M1719" s="280"/>
      <c r="N1719" s="280"/>
    </row>
    <row r="1720" spans="1:14">
      <c r="A1720" s="279" t="s">
        <v>3929</v>
      </c>
      <c r="B1720" s="280" t="s">
        <v>3503</v>
      </c>
      <c r="C1720" s="280">
        <v>3.3</v>
      </c>
      <c r="D1720" s="283">
        <v>110126</v>
      </c>
      <c r="E1720" s="280"/>
      <c r="G1720" s="280"/>
      <c r="H1720" s="280"/>
      <c r="I1720" s="280"/>
      <c r="J1720" s="280"/>
      <c r="K1720" s="280"/>
      <c r="L1720" s="280"/>
      <c r="M1720" s="280"/>
      <c r="N1720" s="280"/>
    </row>
    <row r="1721" spans="1:14">
      <c r="A1721" s="279" t="s">
        <v>3930</v>
      </c>
      <c r="B1721" s="280" t="s">
        <v>3503</v>
      </c>
      <c r="C1721" s="280">
        <v>3.1</v>
      </c>
      <c r="D1721" s="283">
        <v>73138</v>
      </c>
      <c r="E1721" s="280"/>
      <c r="G1721" s="280"/>
      <c r="H1721" s="280"/>
      <c r="I1721" s="280"/>
      <c r="J1721" s="280"/>
      <c r="K1721" s="280"/>
      <c r="L1721" s="280"/>
      <c r="M1721" s="280"/>
      <c r="N1721" s="280"/>
    </row>
    <row r="1722" spans="1:14">
      <c r="A1722" s="279" t="s">
        <v>3931</v>
      </c>
      <c r="B1722" s="280" t="s">
        <v>3503</v>
      </c>
      <c r="C1722" s="280">
        <v>15.3</v>
      </c>
      <c r="D1722" s="283">
        <v>79932</v>
      </c>
      <c r="E1722" s="280"/>
      <c r="G1722" s="280"/>
      <c r="H1722" s="280"/>
      <c r="I1722" s="280"/>
      <c r="J1722" s="280"/>
      <c r="K1722" s="280"/>
      <c r="L1722" s="280"/>
      <c r="M1722" s="280"/>
      <c r="N1722" s="280"/>
    </row>
    <row r="1723" spans="1:14">
      <c r="A1723" s="279" t="s">
        <v>3932</v>
      </c>
      <c r="B1723" s="280" t="s">
        <v>3503</v>
      </c>
      <c r="C1723" s="280">
        <v>9.6</v>
      </c>
      <c r="D1723" s="283">
        <v>72019</v>
      </c>
      <c r="E1723" s="280"/>
      <c r="G1723" s="280"/>
      <c r="H1723" s="280"/>
      <c r="I1723" s="280"/>
      <c r="J1723" s="280"/>
      <c r="K1723" s="280"/>
      <c r="L1723" s="280"/>
      <c r="M1723" s="280"/>
      <c r="N1723" s="280"/>
    </row>
    <row r="1724" spans="1:14">
      <c r="A1724" s="279" t="s">
        <v>3933</v>
      </c>
      <c r="B1724" s="280" t="s">
        <v>3503</v>
      </c>
      <c r="C1724" s="280">
        <v>5.3</v>
      </c>
      <c r="D1724" s="283">
        <v>80000</v>
      </c>
      <c r="E1724" s="280"/>
      <c r="G1724" s="280"/>
      <c r="H1724" s="280"/>
      <c r="I1724" s="280"/>
      <c r="J1724" s="280"/>
      <c r="K1724" s="280"/>
      <c r="L1724" s="280"/>
      <c r="M1724" s="280"/>
      <c r="N1724" s="280"/>
    </row>
    <row r="1725" spans="1:14">
      <c r="A1725" s="279" t="s">
        <v>3934</v>
      </c>
      <c r="B1725" s="280" t="s">
        <v>3503</v>
      </c>
      <c r="C1725" s="280">
        <v>15</v>
      </c>
      <c r="D1725" s="283">
        <v>80625</v>
      </c>
      <c r="E1725" s="280"/>
      <c r="G1725" s="280"/>
      <c r="H1725" s="280"/>
      <c r="I1725" s="280"/>
      <c r="J1725" s="280"/>
      <c r="K1725" s="280"/>
      <c r="L1725" s="280"/>
      <c r="M1725" s="280"/>
      <c r="N1725" s="280"/>
    </row>
    <row r="1726" spans="1:14">
      <c r="A1726" s="279" t="s">
        <v>3935</v>
      </c>
      <c r="B1726" s="280" t="s">
        <v>3503</v>
      </c>
      <c r="C1726" s="280">
        <v>25.7</v>
      </c>
      <c r="D1726" s="283">
        <v>55843</v>
      </c>
      <c r="E1726" s="280"/>
      <c r="G1726" s="280"/>
      <c r="H1726" s="280"/>
      <c r="I1726" s="280"/>
      <c r="J1726" s="280"/>
      <c r="K1726" s="280"/>
      <c r="L1726" s="280"/>
      <c r="M1726" s="280"/>
      <c r="N1726" s="280"/>
    </row>
    <row r="1727" spans="1:14">
      <c r="A1727" s="279" t="s">
        <v>3936</v>
      </c>
      <c r="B1727" s="280" t="s">
        <v>3503</v>
      </c>
      <c r="C1727" s="280">
        <v>22.1</v>
      </c>
      <c r="D1727" s="283">
        <v>56469</v>
      </c>
      <c r="E1727" s="280"/>
      <c r="G1727" s="280"/>
      <c r="H1727" s="280"/>
      <c r="I1727" s="280"/>
      <c r="J1727" s="280"/>
      <c r="K1727" s="280"/>
      <c r="L1727" s="280"/>
      <c r="M1727" s="280"/>
      <c r="N1727" s="280"/>
    </row>
    <row r="1728" spans="1:14">
      <c r="A1728" s="279" t="s">
        <v>3937</v>
      </c>
      <c r="B1728" s="280" t="s">
        <v>3503</v>
      </c>
      <c r="C1728" s="280">
        <v>7</v>
      </c>
      <c r="D1728" s="283">
        <v>65208</v>
      </c>
      <c r="E1728" s="280"/>
      <c r="G1728" s="280"/>
      <c r="H1728" s="280"/>
      <c r="I1728" s="280"/>
      <c r="J1728" s="280"/>
      <c r="K1728" s="280"/>
      <c r="L1728" s="280"/>
      <c r="M1728" s="280"/>
      <c r="N1728" s="280"/>
    </row>
    <row r="1729" spans="1:14">
      <c r="A1729" s="279" t="s">
        <v>3938</v>
      </c>
      <c r="B1729" s="280" t="s">
        <v>3503</v>
      </c>
      <c r="C1729" s="280">
        <v>7.4</v>
      </c>
      <c r="D1729" s="283">
        <v>68221</v>
      </c>
      <c r="E1729" s="280"/>
      <c r="G1729" s="280"/>
      <c r="H1729" s="280"/>
      <c r="I1729" s="280"/>
      <c r="J1729" s="280"/>
      <c r="K1729" s="280"/>
      <c r="L1729" s="280"/>
      <c r="M1729" s="280"/>
      <c r="N1729" s="280"/>
    </row>
    <row r="1730" spans="1:14">
      <c r="A1730" s="279" t="s">
        <v>3939</v>
      </c>
      <c r="B1730" s="280" t="s">
        <v>3503</v>
      </c>
      <c r="C1730" s="280">
        <v>41.1</v>
      </c>
      <c r="D1730" s="283">
        <v>24880</v>
      </c>
      <c r="E1730" s="280"/>
      <c r="G1730" s="280"/>
      <c r="H1730" s="280"/>
      <c r="I1730" s="280"/>
      <c r="J1730" s="280"/>
      <c r="K1730" s="280"/>
      <c r="L1730" s="280"/>
      <c r="M1730" s="280"/>
      <c r="N1730" s="280"/>
    </row>
    <row r="1731" spans="1:14">
      <c r="A1731" s="279" t="s">
        <v>3940</v>
      </c>
      <c r="B1731" s="280" t="s">
        <v>3503</v>
      </c>
      <c r="C1731" s="280">
        <v>13.6</v>
      </c>
      <c r="D1731" s="283">
        <v>49712</v>
      </c>
      <c r="E1731" s="280"/>
      <c r="G1731" s="280"/>
      <c r="H1731" s="280"/>
      <c r="I1731" s="280"/>
      <c r="J1731" s="280"/>
      <c r="K1731" s="280"/>
      <c r="L1731" s="280"/>
      <c r="M1731" s="280"/>
      <c r="N1731" s="280"/>
    </row>
    <row r="1732" spans="1:14">
      <c r="A1732" s="279" t="s">
        <v>3941</v>
      </c>
      <c r="B1732" s="280" t="s">
        <v>3503</v>
      </c>
      <c r="C1732" s="280">
        <v>9.1</v>
      </c>
      <c r="D1732" s="283">
        <v>83393</v>
      </c>
      <c r="E1732" s="280"/>
      <c r="G1732" s="280"/>
      <c r="H1732" s="280"/>
      <c r="I1732" s="280"/>
      <c r="J1732" s="280"/>
      <c r="K1732" s="280"/>
      <c r="L1732" s="280"/>
      <c r="M1732" s="280"/>
      <c r="N1732" s="280"/>
    </row>
    <row r="1733" spans="1:14">
      <c r="A1733" s="279" t="s">
        <v>3942</v>
      </c>
      <c r="B1733" s="280" t="s">
        <v>3503</v>
      </c>
      <c r="C1733" s="280">
        <v>5.2</v>
      </c>
      <c r="D1733" s="283">
        <v>83207</v>
      </c>
      <c r="E1733" s="280"/>
      <c r="G1733" s="280"/>
      <c r="H1733" s="280"/>
      <c r="I1733" s="280"/>
      <c r="J1733" s="280"/>
      <c r="K1733" s="280"/>
      <c r="L1733" s="280"/>
      <c r="M1733" s="280"/>
      <c r="N1733" s="280"/>
    </row>
    <row r="1734" spans="1:14">
      <c r="A1734" s="279" t="s">
        <v>3943</v>
      </c>
      <c r="B1734" s="280" t="s">
        <v>3503</v>
      </c>
      <c r="C1734" s="280">
        <v>11.4</v>
      </c>
      <c r="D1734" s="283">
        <v>117621</v>
      </c>
      <c r="E1734" s="280"/>
      <c r="G1734" s="280"/>
      <c r="H1734" s="280"/>
      <c r="I1734" s="280"/>
      <c r="J1734" s="280"/>
      <c r="K1734" s="280"/>
      <c r="L1734" s="280"/>
      <c r="M1734" s="280"/>
      <c r="N1734" s="280"/>
    </row>
    <row r="1735" spans="1:14">
      <c r="A1735" s="279" t="s">
        <v>3944</v>
      </c>
      <c r="B1735" s="280" t="s">
        <v>3503</v>
      </c>
      <c r="C1735" s="280">
        <v>4.2</v>
      </c>
      <c r="D1735" s="283">
        <v>71590</v>
      </c>
      <c r="E1735" s="280"/>
      <c r="G1735" s="280"/>
      <c r="H1735" s="280"/>
      <c r="I1735" s="280"/>
      <c r="J1735" s="280"/>
      <c r="K1735" s="280"/>
      <c r="L1735" s="280"/>
      <c r="M1735" s="280"/>
      <c r="N1735" s="280"/>
    </row>
    <row r="1736" spans="1:14">
      <c r="A1736" s="279" t="s">
        <v>3945</v>
      </c>
      <c r="B1736" s="280" t="s">
        <v>3503</v>
      </c>
      <c r="C1736" s="280">
        <v>20.9</v>
      </c>
      <c r="D1736" s="283">
        <v>45544</v>
      </c>
      <c r="E1736" s="280"/>
      <c r="G1736" s="280"/>
      <c r="H1736" s="280"/>
      <c r="I1736" s="280"/>
      <c r="J1736" s="280"/>
      <c r="K1736" s="280"/>
      <c r="L1736" s="280"/>
      <c r="M1736" s="280"/>
      <c r="N1736" s="280"/>
    </row>
    <row r="1737" spans="1:14">
      <c r="A1737" s="279" t="s">
        <v>3946</v>
      </c>
      <c r="B1737" s="280" t="s">
        <v>3503</v>
      </c>
      <c r="C1737" s="280">
        <v>5.0999999999999996</v>
      </c>
      <c r="D1737" s="283">
        <v>98778</v>
      </c>
      <c r="E1737" s="280"/>
      <c r="G1737" s="280"/>
      <c r="H1737" s="280"/>
      <c r="I1737" s="280"/>
      <c r="J1737" s="280"/>
      <c r="K1737" s="280"/>
      <c r="L1737" s="280"/>
      <c r="M1737" s="280"/>
      <c r="N1737" s="280"/>
    </row>
    <row r="1738" spans="1:14">
      <c r="A1738" s="279" t="s">
        <v>3947</v>
      </c>
      <c r="B1738" s="280" t="s">
        <v>3503</v>
      </c>
      <c r="C1738" s="280">
        <v>6.7</v>
      </c>
      <c r="D1738" s="283">
        <v>80799</v>
      </c>
      <c r="E1738" s="280"/>
      <c r="G1738" s="280"/>
      <c r="H1738" s="280"/>
      <c r="I1738" s="280"/>
      <c r="J1738" s="280"/>
      <c r="K1738" s="280"/>
      <c r="L1738" s="280"/>
      <c r="M1738" s="280"/>
      <c r="N1738" s="280"/>
    </row>
    <row r="1739" spans="1:14">
      <c r="A1739" s="279" t="s">
        <v>3948</v>
      </c>
      <c r="B1739" s="280" t="s">
        <v>3503</v>
      </c>
      <c r="C1739" s="280">
        <v>14.9</v>
      </c>
      <c r="D1739" s="283">
        <v>79276</v>
      </c>
      <c r="E1739" s="280"/>
      <c r="G1739" s="280"/>
      <c r="H1739" s="280"/>
      <c r="I1739" s="280"/>
      <c r="J1739" s="280"/>
      <c r="K1739" s="280"/>
      <c r="L1739" s="280"/>
      <c r="M1739" s="280"/>
      <c r="N1739" s="280"/>
    </row>
    <row r="1740" spans="1:14">
      <c r="A1740" s="279" t="s">
        <v>3949</v>
      </c>
      <c r="B1740" s="280" t="s">
        <v>3503</v>
      </c>
      <c r="C1740" s="280">
        <v>10.8</v>
      </c>
      <c r="D1740" s="283">
        <v>91461</v>
      </c>
      <c r="E1740" s="280"/>
      <c r="G1740" s="280"/>
      <c r="H1740" s="280"/>
      <c r="I1740" s="280"/>
      <c r="J1740" s="280"/>
      <c r="K1740" s="280"/>
      <c r="L1740" s="280"/>
      <c r="M1740" s="280"/>
      <c r="N1740" s="280"/>
    </row>
    <row r="1741" spans="1:14">
      <c r="A1741" s="279" t="s">
        <v>3950</v>
      </c>
      <c r="B1741" s="280" t="s">
        <v>3503</v>
      </c>
      <c r="C1741" s="280">
        <v>7.1</v>
      </c>
      <c r="D1741" s="283">
        <v>74982</v>
      </c>
      <c r="E1741" s="280"/>
      <c r="G1741" s="280"/>
      <c r="H1741" s="280"/>
      <c r="I1741" s="280"/>
      <c r="J1741" s="280"/>
      <c r="K1741" s="280"/>
      <c r="L1741" s="280"/>
      <c r="M1741" s="280"/>
      <c r="N1741" s="280"/>
    </row>
    <row r="1742" spans="1:14">
      <c r="A1742" s="279" t="s">
        <v>3951</v>
      </c>
      <c r="B1742" s="280" t="s">
        <v>3503</v>
      </c>
      <c r="C1742" s="280">
        <v>17.100000000000001</v>
      </c>
      <c r="D1742" s="283">
        <v>59535</v>
      </c>
      <c r="E1742" s="280"/>
      <c r="G1742" s="280"/>
      <c r="H1742" s="280"/>
      <c r="I1742" s="280"/>
      <c r="J1742" s="280"/>
      <c r="K1742" s="280"/>
      <c r="L1742" s="280"/>
      <c r="M1742" s="280"/>
      <c r="N1742" s="280"/>
    </row>
    <row r="1743" spans="1:14">
      <c r="A1743" s="279" t="s">
        <v>3952</v>
      </c>
      <c r="B1743" s="280" t="s">
        <v>3503</v>
      </c>
      <c r="C1743" s="280">
        <v>1.8</v>
      </c>
      <c r="D1743" s="283">
        <v>105081</v>
      </c>
      <c r="E1743" s="280"/>
      <c r="G1743" s="280"/>
      <c r="H1743" s="280"/>
      <c r="I1743" s="280"/>
      <c r="J1743" s="280"/>
      <c r="K1743" s="280"/>
      <c r="L1743" s="280"/>
      <c r="M1743" s="280"/>
      <c r="N1743" s="280"/>
    </row>
    <row r="1744" spans="1:14">
      <c r="A1744" s="279" t="s">
        <v>3953</v>
      </c>
      <c r="B1744" s="280" t="s">
        <v>3503</v>
      </c>
      <c r="C1744" s="280">
        <v>2.6</v>
      </c>
      <c r="D1744" s="283">
        <v>70635</v>
      </c>
      <c r="E1744" s="280"/>
      <c r="G1744" s="280"/>
      <c r="H1744" s="280"/>
      <c r="I1744" s="280"/>
      <c r="J1744" s="280"/>
      <c r="K1744" s="280"/>
      <c r="L1744" s="280"/>
      <c r="M1744" s="280"/>
      <c r="N1744" s="280"/>
    </row>
    <row r="1745" spans="1:14">
      <c r="A1745" s="279" t="s">
        <v>3954</v>
      </c>
      <c r="B1745" s="280" t="s">
        <v>3503</v>
      </c>
      <c r="C1745" s="280">
        <v>10.6</v>
      </c>
      <c r="D1745" s="283">
        <v>83542</v>
      </c>
      <c r="E1745" s="280"/>
      <c r="G1745" s="280"/>
      <c r="H1745" s="280"/>
      <c r="I1745" s="280"/>
      <c r="J1745" s="280"/>
      <c r="K1745" s="280"/>
      <c r="L1745" s="280"/>
      <c r="M1745" s="280"/>
      <c r="N1745" s="280"/>
    </row>
    <row r="1746" spans="1:14">
      <c r="A1746" s="279" t="s">
        <v>3955</v>
      </c>
      <c r="B1746" s="280" t="s">
        <v>3503</v>
      </c>
      <c r="C1746" s="280">
        <v>3.5</v>
      </c>
      <c r="D1746" s="283">
        <v>84541</v>
      </c>
      <c r="E1746" s="280"/>
      <c r="G1746" s="280"/>
      <c r="H1746" s="280"/>
      <c r="I1746" s="280"/>
      <c r="J1746" s="280"/>
      <c r="K1746" s="280"/>
      <c r="L1746" s="280"/>
      <c r="M1746" s="280"/>
      <c r="N1746" s="280"/>
    </row>
    <row r="1747" spans="1:14">
      <c r="A1747" s="279" t="s">
        <v>3956</v>
      </c>
      <c r="B1747" s="280" t="s">
        <v>3503</v>
      </c>
      <c r="C1747" s="280">
        <v>5.8</v>
      </c>
      <c r="D1747" s="283">
        <v>117303</v>
      </c>
      <c r="E1747" s="280"/>
      <c r="G1747" s="280"/>
      <c r="H1747" s="280"/>
      <c r="I1747" s="280"/>
      <c r="J1747" s="280"/>
      <c r="K1747" s="280"/>
      <c r="L1747" s="280"/>
      <c r="M1747" s="280"/>
      <c r="N1747" s="280"/>
    </row>
    <row r="1748" spans="1:14">
      <c r="A1748" s="279" t="s">
        <v>3957</v>
      </c>
      <c r="B1748" s="280" t="s">
        <v>3503</v>
      </c>
      <c r="C1748" s="280">
        <v>6.9</v>
      </c>
      <c r="D1748" s="283">
        <v>91497</v>
      </c>
      <c r="E1748" s="280"/>
      <c r="G1748" s="280"/>
      <c r="H1748" s="280"/>
      <c r="I1748" s="280"/>
      <c r="J1748" s="280"/>
      <c r="K1748" s="280"/>
      <c r="L1748" s="280"/>
      <c r="M1748" s="280"/>
      <c r="N1748" s="280"/>
    </row>
    <row r="1749" spans="1:14">
      <c r="A1749" s="279" t="s">
        <v>3958</v>
      </c>
      <c r="B1749" s="280" t="s">
        <v>3503</v>
      </c>
      <c r="C1749" s="280">
        <v>6.7</v>
      </c>
      <c r="D1749" s="283">
        <v>117692</v>
      </c>
      <c r="E1749" s="280"/>
      <c r="G1749" s="280"/>
      <c r="H1749" s="280"/>
      <c r="I1749" s="280"/>
      <c r="J1749" s="280"/>
      <c r="K1749" s="280"/>
      <c r="L1749" s="280"/>
      <c r="M1749" s="280"/>
      <c r="N1749" s="280"/>
    </row>
    <row r="1750" spans="1:14">
      <c r="A1750" s="279" t="s">
        <v>3959</v>
      </c>
      <c r="B1750" s="280" t="s">
        <v>3503</v>
      </c>
      <c r="C1750" s="280">
        <v>7.9</v>
      </c>
      <c r="D1750" s="283">
        <v>69223</v>
      </c>
      <c r="E1750" s="280"/>
      <c r="G1750" s="280"/>
      <c r="H1750" s="280"/>
      <c r="I1750" s="280"/>
      <c r="J1750" s="280"/>
      <c r="K1750" s="280"/>
      <c r="L1750" s="280"/>
      <c r="M1750" s="280"/>
      <c r="N1750" s="280"/>
    </row>
    <row r="1751" spans="1:14">
      <c r="A1751" s="279" t="s">
        <v>3960</v>
      </c>
      <c r="B1751" s="280" t="s">
        <v>3503</v>
      </c>
      <c r="C1751" s="280">
        <v>38.700000000000003</v>
      </c>
      <c r="D1751" s="283">
        <v>28412</v>
      </c>
      <c r="E1751" s="280"/>
      <c r="G1751" s="280"/>
      <c r="H1751" s="280"/>
      <c r="I1751" s="280"/>
      <c r="J1751" s="280"/>
      <c r="K1751" s="280"/>
      <c r="L1751" s="280"/>
      <c r="M1751" s="280"/>
      <c r="N1751" s="280"/>
    </row>
    <row r="1752" spans="1:14">
      <c r="A1752" s="279" t="s">
        <v>3961</v>
      </c>
      <c r="B1752" s="280" t="s">
        <v>3503</v>
      </c>
      <c r="C1752" s="280">
        <v>1.9</v>
      </c>
      <c r="D1752" s="283">
        <v>74535</v>
      </c>
      <c r="E1752" s="280"/>
      <c r="G1752" s="280"/>
      <c r="H1752" s="280"/>
      <c r="I1752" s="280"/>
      <c r="J1752" s="280"/>
      <c r="K1752" s="280"/>
      <c r="L1752" s="280"/>
      <c r="M1752" s="280"/>
      <c r="N1752" s="280"/>
    </row>
    <row r="1753" spans="1:14">
      <c r="A1753" s="279" t="s">
        <v>3962</v>
      </c>
      <c r="B1753" s="280" t="s">
        <v>3503</v>
      </c>
      <c r="C1753" s="280">
        <v>13</v>
      </c>
      <c r="D1753" s="283">
        <v>65156</v>
      </c>
      <c r="E1753" s="280"/>
      <c r="G1753" s="280"/>
      <c r="H1753" s="280"/>
      <c r="I1753" s="280"/>
      <c r="J1753" s="280"/>
      <c r="K1753" s="280"/>
      <c r="L1753" s="280"/>
      <c r="M1753" s="280"/>
      <c r="N1753" s="280"/>
    </row>
    <row r="1754" spans="1:14">
      <c r="A1754" s="279" t="s">
        <v>3963</v>
      </c>
      <c r="B1754" s="280" t="s">
        <v>3503</v>
      </c>
      <c r="C1754" s="280">
        <v>2.2000000000000002</v>
      </c>
      <c r="D1754" s="283">
        <v>70837</v>
      </c>
      <c r="E1754" s="280"/>
      <c r="G1754" s="280"/>
      <c r="H1754" s="280"/>
      <c r="I1754" s="280"/>
      <c r="J1754" s="280"/>
      <c r="K1754" s="280"/>
      <c r="L1754" s="280"/>
      <c r="M1754" s="280"/>
      <c r="N1754" s="280"/>
    </row>
    <row r="1755" spans="1:14">
      <c r="A1755" s="279" t="s">
        <v>3964</v>
      </c>
      <c r="B1755" s="280" t="s">
        <v>3503</v>
      </c>
      <c r="C1755" s="280">
        <v>15.4</v>
      </c>
      <c r="D1755" s="283">
        <v>65954</v>
      </c>
      <c r="E1755" s="280"/>
      <c r="G1755" s="280"/>
      <c r="H1755" s="280"/>
      <c r="I1755" s="280"/>
      <c r="J1755" s="280"/>
      <c r="K1755" s="280"/>
      <c r="L1755" s="280"/>
      <c r="M1755" s="280"/>
      <c r="N1755" s="280"/>
    </row>
    <row r="1756" spans="1:14">
      <c r="A1756" s="279" t="s">
        <v>3965</v>
      </c>
      <c r="B1756" s="280" t="s">
        <v>3503</v>
      </c>
      <c r="C1756" s="280">
        <v>46</v>
      </c>
      <c r="D1756" s="283">
        <v>36654</v>
      </c>
      <c r="E1756" s="280"/>
      <c r="G1756" s="280"/>
      <c r="H1756" s="280"/>
      <c r="I1756" s="280"/>
      <c r="J1756" s="280"/>
      <c r="K1756" s="280"/>
      <c r="L1756" s="280"/>
      <c r="M1756" s="280"/>
      <c r="N1756" s="280"/>
    </row>
    <row r="1757" spans="1:14">
      <c r="A1757" s="279" t="s">
        <v>3966</v>
      </c>
      <c r="B1757" s="280" t="s">
        <v>3503</v>
      </c>
      <c r="C1757" s="280">
        <v>7.8</v>
      </c>
      <c r="D1757" s="283">
        <v>55482</v>
      </c>
      <c r="E1757" s="280"/>
      <c r="G1757" s="280"/>
      <c r="H1757" s="280"/>
      <c r="I1757" s="280"/>
      <c r="J1757" s="280"/>
      <c r="K1757" s="280"/>
      <c r="L1757" s="280"/>
      <c r="M1757" s="280"/>
      <c r="N1757" s="280"/>
    </row>
    <row r="1758" spans="1:14">
      <c r="A1758" s="279" t="s">
        <v>3967</v>
      </c>
      <c r="B1758" s="280" t="s">
        <v>3503</v>
      </c>
      <c r="C1758" s="280">
        <v>1.7</v>
      </c>
      <c r="D1758" s="283">
        <v>113855</v>
      </c>
      <c r="E1758" s="280"/>
      <c r="G1758" s="280"/>
      <c r="H1758" s="280"/>
      <c r="I1758" s="280"/>
      <c r="J1758" s="280"/>
      <c r="K1758" s="280"/>
      <c r="L1758" s="280"/>
      <c r="M1758" s="280"/>
      <c r="N1758" s="280"/>
    </row>
    <row r="1759" spans="1:14">
      <c r="A1759" s="279" t="s">
        <v>3968</v>
      </c>
      <c r="B1759" s="280" t="s">
        <v>3503</v>
      </c>
      <c r="C1759" s="280">
        <v>17.8</v>
      </c>
      <c r="D1759" s="283">
        <v>44732</v>
      </c>
      <c r="E1759" s="280"/>
      <c r="G1759" s="280"/>
      <c r="H1759" s="280"/>
      <c r="I1759" s="280"/>
      <c r="J1759" s="280"/>
      <c r="K1759" s="280"/>
      <c r="L1759" s="280"/>
      <c r="M1759" s="280"/>
      <c r="N1759" s="280"/>
    </row>
    <row r="1760" spans="1:14">
      <c r="A1760" s="279" t="s">
        <v>3969</v>
      </c>
      <c r="B1760" s="280" t="s">
        <v>3503</v>
      </c>
      <c r="C1760" s="280">
        <v>18.5</v>
      </c>
      <c r="D1760" s="283">
        <v>57747</v>
      </c>
      <c r="E1760" s="280"/>
      <c r="G1760" s="280"/>
      <c r="H1760" s="280"/>
      <c r="I1760" s="280"/>
      <c r="J1760" s="280"/>
      <c r="K1760" s="280"/>
      <c r="L1760" s="280"/>
      <c r="M1760" s="280"/>
      <c r="N1760" s="280"/>
    </row>
    <row r="1761" spans="1:14">
      <c r="A1761" s="279" t="s">
        <v>3970</v>
      </c>
      <c r="B1761" s="280" t="s">
        <v>3503</v>
      </c>
      <c r="C1761" s="280">
        <v>18.8</v>
      </c>
      <c r="D1761" s="283">
        <v>52062</v>
      </c>
      <c r="E1761" s="280"/>
      <c r="G1761" s="280"/>
      <c r="H1761" s="280"/>
      <c r="I1761" s="280"/>
      <c r="J1761" s="280"/>
      <c r="K1761" s="280"/>
      <c r="L1761" s="280"/>
      <c r="M1761" s="280"/>
      <c r="N1761" s="280"/>
    </row>
    <row r="1762" spans="1:14">
      <c r="A1762" s="279" t="s">
        <v>3971</v>
      </c>
      <c r="B1762" s="280" t="s">
        <v>3503</v>
      </c>
      <c r="C1762" s="280">
        <v>15.9</v>
      </c>
      <c r="D1762" s="283">
        <v>83453</v>
      </c>
      <c r="E1762" s="280"/>
      <c r="G1762" s="280"/>
      <c r="H1762" s="280"/>
      <c r="I1762" s="280"/>
      <c r="J1762" s="280"/>
      <c r="K1762" s="280"/>
      <c r="L1762" s="280"/>
      <c r="M1762" s="280"/>
      <c r="N1762" s="280"/>
    </row>
    <row r="1763" spans="1:14">
      <c r="A1763" s="279" t="s">
        <v>3972</v>
      </c>
      <c r="B1763" s="280" t="s">
        <v>3503</v>
      </c>
      <c r="C1763" s="280">
        <v>18</v>
      </c>
      <c r="D1763" s="283">
        <v>49861</v>
      </c>
      <c r="E1763" s="280"/>
      <c r="G1763" s="280"/>
      <c r="H1763" s="280"/>
      <c r="I1763" s="280"/>
      <c r="J1763" s="280"/>
      <c r="K1763" s="280"/>
      <c r="L1763" s="280"/>
      <c r="M1763" s="280"/>
      <c r="N1763" s="280"/>
    </row>
    <row r="1764" spans="1:14">
      <c r="A1764" s="279" t="s">
        <v>3973</v>
      </c>
      <c r="B1764" s="280" t="s">
        <v>3503</v>
      </c>
      <c r="C1764" s="280">
        <v>13.8</v>
      </c>
      <c r="D1764" s="283">
        <v>82957</v>
      </c>
      <c r="E1764" s="280"/>
      <c r="G1764" s="280"/>
      <c r="H1764" s="280"/>
      <c r="I1764" s="280"/>
      <c r="J1764" s="280"/>
      <c r="K1764" s="280"/>
      <c r="L1764" s="280"/>
      <c r="M1764" s="280"/>
      <c r="N1764" s="280"/>
    </row>
    <row r="1765" spans="1:14">
      <c r="A1765" s="279" t="s">
        <v>3974</v>
      </c>
      <c r="B1765" s="280" t="s">
        <v>3503</v>
      </c>
      <c r="C1765" s="280">
        <v>14.5</v>
      </c>
      <c r="D1765" s="283">
        <v>71111</v>
      </c>
      <c r="E1765" s="280"/>
      <c r="G1765" s="280"/>
      <c r="H1765" s="280"/>
      <c r="I1765" s="280"/>
      <c r="J1765" s="280"/>
      <c r="K1765" s="280"/>
      <c r="L1765" s="280"/>
      <c r="M1765" s="280"/>
      <c r="N1765" s="280"/>
    </row>
    <row r="1766" spans="1:14">
      <c r="A1766" s="279" t="s">
        <v>3975</v>
      </c>
      <c r="B1766" s="280" t="s">
        <v>3503</v>
      </c>
      <c r="C1766" s="280">
        <v>25.5</v>
      </c>
      <c r="D1766" s="283">
        <v>39929</v>
      </c>
      <c r="E1766" s="280"/>
      <c r="G1766" s="280"/>
      <c r="H1766" s="280"/>
      <c r="I1766" s="280"/>
      <c r="J1766" s="280"/>
      <c r="K1766" s="280"/>
      <c r="L1766" s="280"/>
      <c r="M1766" s="280"/>
      <c r="N1766" s="280"/>
    </row>
    <row r="1767" spans="1:14">
      <c r="A1767" s="279" t="s">
        <v>3976</v>
      </c>
      <c r="B1767" s="280" t="s">
        <v>3503</v>
      </c>
      <c r="C1767" s="280">
        <v>24.1</v>
      </c>
      <c r="D1767" s="283">
        <v>50881</v>
      </c>
      <c r="E1767" s="280"/>
      <c r="G1767" s="280"/>
      <c r="H1767" s="280"/>
      <c r="I1767" s="280"/>
      <c r="J1767" s="280"/>
      <c r="K1767" s="280"/>
      <c r="L1767" s="280"/>
      <c r="M1767" s="280"/>
      <c r="N1767" s="280"/>
    </row>
    <row r="1768" spans="1:14">
      <c r="A1768" s="279" t="s">
        <v>3977</v>
      </c>
      <c r="B1768" s="280" t="s">
        <v>3503</v>
      </c>
      <c r="C1768" s="280">
        <v>22.1</v>
      </c>
      <c r="D1768" s="283">
        <v>63463</v>
      </c>
      <c r="E1768" s="280"/>
      <c r="G1768" s="280"/>
      <c r="H1768" s="280"/>
      <c r="I1768" s="280"/>
      <c r="J1768" s="280"/>
      <c r="K1768" s="280"/>
      <c r="L1768" s="280"/>
      <c r="M1768" s="280"/>
      <c r="N1768" s="280"/>
    </row>
    <row r="1769" spans="1:14">
      <c r="A1769" s="279" t="s">
        <v>3978</v>
      </c>
      <c r="B1769" s="280" t="s">
        <v>3503</v>
      </c>
      <c r="C1769" s="280">
        <v>10.5</v>
      </c>
      <c r="D1769" s="283">
        <v>68482</v>
      </c>
      <c r="E1769" s="280"/>
      <c r="G1769" s="280"/>
      <c r="H1769" s="280"/>
      <c r="I1769" s="280"/>
      <c r="J1769" s="280"/>
      <c r="K1769" s="280"/>
      <c r="L1769" s="280"/>
      <c r="M1769" s="280"/>
      <c r="N1769" s="280"/>
    </row>
    <row r="1770" spans="1:14">
      <c r="A1770" s="279" t="s">
        <v>3979</v>
      </c>
      <c r="B1770" s="280" t="s">
        <v>3503</v>
      </c>
      <c r="C1770" s="280">
        <v>23.1</v>
      </c>
      <c r="D1770" s="283">
        <v>57687</v>
      </c>
      <c r="E1770" s="280"/>
      <c r="G1770" s="280"/>
      <c r="H1770" s="280"/>
      <c r="I1770" s="280"/>
      <c r="J1770" s="280"/>
      <c r="K1770" s="280"/>
      <c r="L1770" s="280"/>
      <c r="M1770" s="280"/>
      <c r="N1770" s="280"/>
    </row>
    <row r="1771" spans="1:14">
      <c r="A1771" s="279" t="s">
        <v>3980</v>
      </c>
      <c r="B1771" s="280" t="s">
        <v>3503</v>
      </c>
      <c r="C1771" s="280">
        <v>11</v>
      </c>
      <c r="D1771" s="283">
        <v>70710</v>
      </c>
      <c r="E1771" s="280"/>
      <c r="G1771" s="280"/>
      <c r="H1771" s="280"/>
      <c r="I1771" s="280"/>
      <c r="J1771" s="280"/>
      <c r="K1771" s="280"/>
      <c r="L1771" s="280"/>
      <c r="M1771" s="280"/>
      <c r="N1771" s="280"/>
    </row>
    <row r="1772" spans="1:14">
      <c r="A1772" s="279" t="s">
        <v>3981</v>
      </c>
      <c r="B1772" s="280" t="s">
        <v>3503</v>
      </c>
      <c r="C1772" s="280">
        <v>19.600000000000001</v>
      </c>
      <c r="D1772" s="283">
        <v>41862</v>
      </c>
      <c r="E1772" s="280"/>
      <c r="G1772" s="280"/>
      <c r="H1772" s="280"/>
      <c r="I1772" s="280"/>
      <c r="J1772" s="280"/>
      <c r="K1772" s="280"/>
      <c r="L1772" s="280"/>
      <c r="M1772" s="280"/>
      <c r="N1772" s="280"/>
    </row>
    <row r="1773" spans="1:14">
      <c r="A1773" s="279" t="s">
        <v>3982</v>
      </c>
      <c r="B1773" s="280" t="s">
        <v>3503</v>
      </c>
      <c r="C1773" s="280">
        <v>15.3</v>
      </c>
      <c r="D1773" s="283">
        <v>71363</v>
      </c>
      <c r="E1773" s="280"/>
      <c r="G1773" s="280"/>
      <c r="H1773" s="280"/>
      <c r="I1773" s="280"/>
      <c r="J1773" s="280"/>
      <c r="K1773" s="280"/>
      <c r="L1773" s="280"/>
      <c r="M1773" s="280"/>
      <c r="N1773" s="280"/>
    </row>
    <row r="1774" spans="1:14">
      <c r="A1774" s="279" t="s">
        <v>3983</v>
      </c>
      <c r="B1774" s="280" t="s">
        <v>3503</v>
      </c>
      <c r="C1774" s="280">
        <v>15.9</v>
      </c>
      <c r="D1774" s="283">
        <v>49611</v>
      </c>
      <c r="E1774" s="280"/>
      <c r="G1774" s="280"/>
      <c r="H1774" s="280"/>
      <c r="I1774" s="280"/>
      <c r="J1774" s="280"/>
      <c r="K1774" s="280"/>
      <c r="L1774" s="280"/>
      <c r="M1774" s="280"/>
      <c r="N1774" s="280"/>
    </row>
    <row r="1775" spans="1:14">
      <c r="A1775" s="279" t="s">
        <v>3984</v>
      </c>
      <c r="B1775" s="280" t="s">
        <v>3503</v>
      </c>
      <c r="C1775" s="280">
        <v>30.4</v>
      </c>
      <c r="D1775" s="283">
        <v>52645</v>
      </c>
      <c r="E1775" s="280"/>
      <c r="G1775" s="280"/>
      <c r="H1775" s="280"/>
      <c r="I1775" s="280"/>
      <c r="J1775" s="280"/>
      <c r="K1775" s="280"/>
      <c r="L1775" s="280"/>
      <c r="M1775" s="280"/>
      <c r="N1775" s="280"/>
    </row>
    <row r="1776" spans="1:14">
      <c r="A1776" s="279" t="s">
        <v>3985</v>
      </c>
      <c r="B1776" s="280" t="s">
        <v>3503</v>
      </c>
      <c r="C1776" s="280">
        <v>10.9</v>
      </c>
      <c r="D1776" s="283">
        <v>50977</v>
      </c>
      <c r="E1776" s="280"/>
      <c r="G1776" s="280"/>
      <c r="H1776" s="280"/>
      <c r="I1776" s="280"/>
      <c r="J1776" s="280"/>
      <c r="K1776" s="280"/>
      <c r="L1776" s="280"/>
      <c r="M1776" s="280"/>
      <c r="N1776" s="280"/>
    </row>
    <row r="1777" spans="1:14">
      <c r="A1777" s="279" t="s">
        <v>3986</v>
      </c>
      <c r="B1777" s="280" t="s">
        <v>3503</v>
      </c>
      <c r="C1777" s="280">
        <v>17.5</v>
      </c>
      <c r="D1777" s="283">
        <v>57461</v>
      </c>
      <c r="E1777" s="280"/>
      <c r="G1777" s="280"/>
      <c r="H1777" s="280"/>
      <c r="I1777" s="280"/>
      <c r="J1777" s="280"/>
      <c r="K1777" s="280"/>
      <c r="L1777" s="280"/>
      <c r="M1777" s="280"/>
      <c r="N1777" s="280"/>
    </row>
    <row r="1778" spans="1:14">
      <c r="A1778" s="279" t="s">
        <v>3987</v>
      </c>
      <c r="B1778" s="280" t="s">
        <v>3503</v>
      </c>
      <c r="C1778" s="280">
        <v>10.199999999999999</v>
      </c>
      <c r="D1778" s="283">
        <v>51366</v>
      </c>
      <c r="E1778" s="280"/>
      <c r="G1778" s="280"/>
      <c r="H1778" s="280"/>
      <c r="I1778" s="280"/>
      <c r="J1778" s="280"/>
      <c r="K1778" s="280"/>
      <c r="L1778" s="280"/>
      <c r="M1778" s="280"/>
      <c r="N1778" s="280"/>
    </row>
    <row r="1779" spans="1:14">
      <c r="A1779" s="279" t="s">
        <v>3988</v>
      </c>
      <c r="B1779" s="280" t="s">
        <v>3503</v>
      </c>
      <c r="C1779" s="280">
        <v>4.4000000000000004</v>
      </c>
      <c r="D1779" s="283">
        <v>114338</v>
      </c>
      <c r="E1779" s="280"/>
      <c r="G1779" s="280"/>
      <c r="H1779" s="280"/>
      <c r="I1779" s="280"/>
      <c r="J1779" s="280"/>
      <c r="K1779" s="280"/>
      <c r="L1779" s="280"/>
      <c r="M1779" s="280"/>
      <c r="N1779" s="280"/>
    </row>
    <row r="1780" spans="1:14">
      <c r="A1780" s="279" t="s">
        <v>3989</v>
      </c>
      <c r="B1780" s="280" t="s">
        <v>3503</v>
      </c>
      <c r="C1780" s="280">
        <v>10.9</v>
      </c>
      <c r="D1780" s="283">
        <v>95000</v>
      </c>
      <c r="E1780" s="280"/>
      <c r="G1780" s="280"/>
      <c r="H1780" s="280"/>
      <c r="I1780" s="280"/>
      <c r="J1780" s="280"/>
      <c r="K1780" s="280"/>
      <c r="L1780" s="280"/>
      <c r="M1780" s="280"/>
      <c r="N1780" s="280"/>
    </row>
    <row r="1781" spans="1:14">
      <c r="A1781" s="279" t="s">
        <v>3990</v>
      </c>
      <c r="B1781" s="280" t="s">
        <v>3503</v>
      </c>
      <c r="C1781" s="280">
        <v>2.1</v>
      </c>
      <c r="D1781" s="283">
        <v>93889</v>
      </c>
      <c r="E1781" s="280"/>
      <c r="G1781" s="280"/>
      <c r="H1781" s="280"/>
      <c r="I1781" s="280"/>
      <c r="J1781" s="280"/>
      <c r="K1781" s="280"/>
      <c r="L1781" s="280"/>
      <c r="M1781" s="280"/>
      <c r="N1781" s="280"/>
    </row>
    <row r="1782" spans="1:14">
      <c r="A1782" s="279" t="s">
        <v>3991</v>
      </c>
      <c r="B1782" s="280" t="s">
        <v>3503</v>
      </c>
      <c r="C1782" s="280">
        <v>16.2</v>
      </c>
      <c r="D1782" s="283">
        <v>121518</v>
      </c>
      <c r="E1782" s="280"/>
      <c r="G1782" s="280"/>
      <c r="H1782" s="280"/>
      <c r="I1782" s="280"/>
      <c r="J1782" s="280"/>
      <c r="K1782" s="280"/>
      <c r="L1782" s="280"/>
      <c r="M1782" s="280"/>
      <c r="N1782" s="280"/>
    </row>
    <row r="1783" spans="1:14">
      <c r="A1783" s="279" t="s">
        <v>3992</v>
      </c>
      <c r="B1783" s="280" t="s">
        <v>3503</v>
      </c>
      <c r="C1783" s="280">
        <v>11</v>
      </c>
      <c r="D1783" s="283">
        <v>58611</v>
      </c>
      <c r="E1783" s="280"/>
      <c r="G1783" s="280"/>
      <c r="H1783" s="280"/>
      <c r="I1783" s="280"/>
      <c r="J1783" s="280"/>
      <c r="K1783" s="280"/>
      <c r="L1783" s="280"/>
      <c r="M1783" s="280"/>
      <c r="N1783" s="280"/>
    </row>
    <row r="1784" spans="1:14">
      <c r="A1784" s="279" t="s">
        <v>3993</v>
      </c>
      <c r="B1784" s="280" t="s">
        <v>3503</v>
      </c>
      <c r="C1784" s="280">
        <v>8.4</v>
      </c>
      <c r="D1784" s="283">
        <v>81011</v>
      </c>
      <c r="E1784" s="280"/>
      <c r="G1784" s="280"/>
      <c r="H1784" s="280"/>
      <c r="I1784" s="280"/>
      <c r="J1784" s="280"/>
      <c r="K1784" s="280"/>
      <c r="L1784" s="280"/>
      <c r="M1784" s="280"/>
      <c r="N1784" s="280"/>
    </row>
    <row r="1785" spans="1:14">
      <c r="A1785" s="279" t="s">
        <v>3994</v>
      </c>
      <c r="B1785" s="280" t="s">
        <v>3503</v>
      </c>
      <c r="C1785" s="280">
        <v>0</v>
      </c>
      <c r="D1785" s="283">
        <v>117245</v>
      </c>
      <c r="E1785" s="280"/>
      <c r="G1785" s="280"/>
      <c r="H1785" s="280"/>
      <c r="I1785" s="280"/>
      <c r="J1785" s="280"/>
      <c r="K1785" s="280"/>
      <c r="L1785" s="280"/>
      <c r="M1785" s="280"/>
      <c r="N1785" s="280"/>
    </row>
    <row r="1786" spans="1:14">
      <c r="A1786" s="279" t="s">
        <v>3995</v>
      </c>
      <c r="B1786" s="280" t="s">
        <v>3503</v>
      </c>
      <c r="C1786" s="280">
        <v>10.3</v>
      </c>
      <c r="D1786" s="283">
        <v>80386</v>
      </c>
      <c r="E1786" s="280"/>
      <c r="G1786" s="280"/>
      <c r="H1786" s="280"/>
      <c r="I1786" s="280"/>
      <c r="J1786" s="280"/>
      <c r="K1786" s="280"/>
      <c r="L1786" s="280"/>
      <c r="M1786" s="280"/>
      <c r="N1786" s="280"/>
    </row>
    <row r="1787" spans="1:14">
      <c r="A1787" s="279" t="s">
        <v>3996</v>
      </c>
      <c r="B1787" s="280" t="s">
        <v>3503</v>
      </c>
      <c r="C1787" s="280">
        <v>11.3</v>
      </c>
      <c r="D1787" s="283">
        <v>76250</v>
      </c>
      <c r="E1787" s="280"/>
      <c r="G1787" s="280"/>
      <c r="H1787" s="280"/>
      <c r="I1787" s="280"/>
      <c r="J1787" s="280"/>
      <c r="K1787" s="280"/>
      <c r="L1787" s="280"/>
      <c r="M1787" s="280"/>
      <c r="N1787" s="280"/>
    </row>
    <row r="1788" spans="1:14">
      <c r="A1788" s="279" t="s">
        <v>3997</v>
      </c>
      <c r="B1788" s="280" t="s">
        <v>3503</v>
      </c>
      <c r="C1788" s="280">
        <v>15.5</v>
      </c>
      <c r="D1788" s="283">
        <v>67287</v>
      </c>
      <c r="E1788" s="280"/>
      <c r="G1788" s="280"/>
      <c r="H1788" s="280"/>
      <c r="I1788" s="280"/>
      <c r="J1788" s="280"/>
      <c r="K1788" s="280"/>
      <c r="L1788" s="280"/>
      <c r="M1788" s="280"/>
      <c r="N1788" s="280"/>
    </row>
    <row r="1789" spans="1:14">
      <c r="A1789" s="279" t="s">
        <v>3998</v>
      </c>
      <c r="B1789" s="280" t="s">
        <v>3503</v>
      </c>
      <c r="C1789" s="280">
        <v>2.8</v>
      </c>
      <c r="D1789" s="283">
        <v>96460</v>
      </c>
      <c r="E1789" s="280"/>
      <c r="G1789" s="280"/>
      <c r="H1789" s="280"/>
      <c r="I1789" s="280"/>
      <c r="J1789" s="280"/>
      <c r="K1789" s="280"/>
      <c r="L1789" s="280"/>
      <c r="M1789" s="280"/>
      <c r="N1789" s="280"/>
    </row>
    <row r="1790" spans="1:14">
      <c r="A1790" s="279" t="s">
        <v>3999</v>
      </c>
      <c r="B1790" s="280" t="s">
        <v>3503</v>
      </c>
      <c r="C1790" s="280">
        <v>20.2</v>
      </c>
      <c r="D1790" s="283">
        <v>73843</v>
      </c>
      <c r="E1790" s="280"/>
      <c r="G1790" s="280"/>
      <c r="H1790" s="280"/>
      <c r="I1790" s="280"/>
      <c r="J1790" s="280"/>
      <c r="K1790" s="280"/>
      <c r="L1790" s="280"/>
      <c r="M1790" s="280"/>
      <c r="N1790" s="280"/>
    </row>
    <row r="1791" spans="1:14">
      <c r="A1791" s="279" t="s">
        <v>4000</v>
      </c>
      <c r="B1791" s="280" t="s">
        <v>3503</v>
      </c>
      <c r="C1791" s="280">
        <v>10</v>
      </c>
      <c r="D1791" s="283">
        <v>51986</v>
      </c>
      <c r="E1791" s="280"/>
      <c r="G1791" s="280"/>
      <c r="H1791" s="280"/>
      <c r="I1791" s="280"/>
      <c r="J1791" s="280"/>
      <c r="K1791" s="280"/>
      <c r="L1791" s="280"/>
      <c r="M1791" s="280"/>
      <c r="N1791" s="280"/>
    </row>
    <row r="1792" spans="1:14">
      <c r="A1792" s="279" t="s">
        <v>4001</v>
      </c>
      <c r="B1792" s="280" t="s">
        <v>3503</v>
      </c>
      <c r="C1792" s="280">
        <v>14.5</v>
      </c>
      <c r="D1792" s="283">
        <v>55563</v>
      </c>
      <c r="E1792" s="280"/>
      <c r="G1792" s="280"/>
      <c r="H1792" s="280"/>
      <c r="I1792" s="280"/>
      <c r="J1792" s="280"/>
      <c r="K1792" s="280"/>
      <c r="L1792" s="280"/>
      <c r="M1792" s="280"/>
      <c r="N1792" s="280"/>
    </row>
    <row r="1793" spans="1:14">
      <c r="A1793" s="279" t="s">
        <v>4002</v>
      </c>
      <c r="B1793" s="280" t="s">
        <v>3503</v>
      </c>
      <c r="C1793" s="280">
        <v>13.2</v>
      </c>
      <c r="D1793" s="283">
        <v>57125</v>
      </c>
      <c r="E1793" s="280"/>
      <c r="G1793" s="280"/>
      <c r="H1793" s="280"/>
      <c r="I1793" s="280"/>
      <c r="J1793" s="280"/>
      <c r="K1793" s="280"/>
      <c r="L1793" s="280"/>
      <c r="M1793" s="280"/>
      <c r="N1793" s="280"/>
    </row>
    <row r="1794" spans="1:14">
      <c r="A1794" s="279" t="s">
        <v>4003</v>
      </c>
      <c r="B1794" s="280" t="s">
        <v>3503</v>
      </c>
      <c r="C1794" s="280">
        <v>17.899999999999999</v>
      </c>
      <c r="D1794" s="283">
        <v>47443</v>
      </c>
      <c r="E1794" s="280"/>
      <c r="G1794" s="280"/>
      <c r="H1794" s="280"/>
      <c r="I1794" s="280"/>
      <c r="J1794" s="280"/>
      <c r="K1794" s="280"/>
      <c r="L1794" s="280"/>
      <c r="M1794" s="280"/>
      <c r="N1794" s="280"/>
    </row>
    <row r="1795" spans="1:14">
      <c r="A1795" s="279" t="s">
        <v>4004</v>
      </c>
      <c r="B1795" s="280" t="s">
        <v>3503</v>
      </c>
      <c r="C1795" s="280">
        <v>12.4</v>
      </c>
      <c r="D1795" s="283">
        <v>62132</v>
      </c>
      <c r="E1795" s="280"/>
      <c r="G1795" s="280"/>
      <c r="H1795" s="280"/>
      <c r="I1795" s="280"/>
      <c r="J1795" s="280"/>
      <c r="K1795" s="280"/>
      <c r="L1795" s="280"/>
      <c r="M1795" s="280"/>
      <c r="N1795" s="280"/>
    </row>
    <row r="1796" spans="1:14">
      <c r="A1796" s="279" t="s">
        <v>4005</v>
      </c>
      <c r="B1796" s="280" t="s">
        <v>3503</v>
      </c>
      <c r="C1796" s="280">
        <v>30.3</v>
      </c>
      <c r="D1796" s="283">
        <v>45364</v>
      </c>
      <c r="E1796" s="280"/>
      <c r="G1796" s="280"/>
      <c r="H1796" s="280"/>
      <c r="I1796" s="280"/>
      <c r="J1796" s="280"/>
      <c r="K1796" s="280"/>
      <c r="L1796" s="280"/>
      <c r="M1796" s="280"/>
      <c r="N1796" s="280"/>
    </row>
    <row r="1797" spans="1:14">
      <c r="A1797" s="279" t="s">
        <v>4006</v>
      </c>
      <c r="B1797" s="280" t="s">
        <v>3503</v>
      </c>
      <c r="C1797" s="280">
        <v>9.9</v>
      </c>
      <c r="D1797" s="283">
        <v>77685</v>
      </c>
      <c r="E1797" s="280"/>
      <c r="G1797" s="280"/>
      <c r="H1797" s="280"/>
      <c r="I1797" s="280"/>
      <c r="J1797" s="280"/>
      <c r="K1797" s="280"/>
      <c r="L1797" s="280"/>
      <c r="M1797" s="280"/>
      <c r="N1797" s="280"/>
    </row>
    <row r="1798" spans="1:14">
      <c r="A1798" s="279" t="s">
        <v>4007</v>
      </c>
      <c r="B1798" s="280" t="s">
        <v>3503</v>
      </c>
      <c r="C1798" s="280">
        <v>13.4</v>
      </c>
      <c r="D1798" s="283">
        <v>55021</v>
      </c>
      <c r="E1798" s="280"/>
      <c r="G1798" s="280"/>
      <c r="H1798" s="280"/>
      <c r="I1798" s="280"/>
      <c r="J1798" s="280"/>
      <c r="K1798" s="280"/>
      <c r="L1798" s="280"/>
      <c r="M1798" s="280"/>
      <c r="N1798" s="280"/>
    </row>
    <row r="1799" spans="1:14">
      <c r="A1799" s="279" t="s">
        <v>4008</v>
      </c>
      <c r="B1799" s="280" t="s">
        <v>3503</v>
      </c>
      <c r="C1799" s="280">
        <v>12.1</v>
      </c>
      <c r="D1799" s="283">
        <v>59662</v>
      </c>
      <c r="E1799" s="280"/>
      <c r="G1799" s="280"/>
      <c r="H1799" s="280"/>
      <c r="I1799" s="280"/>
      <c r="J1799" s="280"/>
      <c r="K1799" s="280"/>
      <c r="L1799" s="280"/>
      <c r="M1799" s="280"/>
      <c r="N1799" s="280"/>
    </row>
    <row r="1800" spans="1:14">
      <c r="A1800" s="279" t="s">
        <v>4009</v>
      </c>
      <c r="B1800" s="280" t="s">
        <v>3503</v>
      </c>
      <c r="C1800" s="280">
        <v>10.3</v>
      </c>
      <c r="D1800" s="283">
        <v>77543</v>
      </c>
      <c r="E1800" s="280"/>
      <c r="G1800" s="280"/>
      <c r="H1800" s="280"/>
      <c r="I1800" s="280"/>
      <c r="J1800" s="280"/>
      <c r="K1800" s="280"/>
      <c r="L1800" s="280"/>
      <c r="M1800" s="280"/>
      <c r="N1800" s="280"/>
    </row>
    <row r="1801" spans="1:14">
      <c r="A1801" s="279" t="s">
        <v>4010</v>
      </c>
      <c r="B1801" s="280" t="s">
        <v>3503</v>
      </c>
      <c r="C1801" s="280">
        <v>12</v>
      </c>
      <c r="D1801" s="283">
        <v>88389</v>
      </c>
      <c r="E1801" s="280"/>
      <c r="G1801" s="280"/>
      <c r="H1801" s="280"/>
      <c r="I1801" s="280"/>
      <c r="J1801" s="280"/>
      <c r="K1801" s="280"/>
      <c r="L1801" s="280"/>
      <c r="M1801" s="280"/>
      <c r="N1801" s="280"/>
    </row>
    <row r="1802" spans="1:14">
      <c r="A1802" s="279" t="s">
        <v>4011</v>
      </c>
      <c r="B1802" s="280" t="s">
        <v>3503</v>
      </c>
      <c r="C1802" s="280">
        <v>11.9</v>
      </c>
      <c r="D1802" s="283">
        <v>72500</v>
      </c>
      <c r="E1802" s="280"/>
      <c r="G1802" s="280"/>
      <c r="H1802" s="280"/>
      <c r="I1802" s="280"/>
      <c r="J1802" s="280"/>
      <c r="K1802" s="280"/>
      <c r="L1802" s="280"/>
      <c r="M1802" s="280"/>
      <c r="N1802" s="280"/>
    </row>
    <row r="1803" spans="1:14">
      <c r="A1803" s="279" t="s">
        <v>4012</v>
      </c>
      <c r="B1803" s="280" t="s">
        <v>3503</v>
      </c>
      <c r="C1803" s="280">
        <v>7.7</v>
      </c>
      <c r="D1803" s="283">
        <v>84130</v>
      </c>
      <c r="E1803" s="280"/>
      <c r="G1803" s="280"/>
      <c r="H1803" s="280"/>
      <c r="I1803" s="280"/>
      <c r="J1803" s="280"/>
      <c r="K1803" s="280"/>
      <c r="L1803" s="280"/>
      <c r="M1803" s="280"/>
      <c r="N1803" s="280"/>
    </row>
    <row r="1804" spans="1:14">
      <c r="A1804" s="279" t="s">
        <v>4013</v>
      </c>
      <c r="B1804" s="280" t="s">
        <v>3503</v>
      </c>
      <c r="C1804" s="280">
        <v>15.7</v>
      </c>
      <c r="D1804" s="283">
        <v>72981</v>
      </c>
      <c r="E1804" s="280"/>
      <c r="G1804" s="280"/>
      <c r="H1804" s="280"/>
      <c r="I1804" s="280"/>
      <c r="J1804" s="280"/>
      <c r="K1804" s="280"/>
      <c r="L1804" s="280"/>
      <c r="M1804" s="280"/>
      <c r="N1804" s="280"/>
    </row>
    <row r="1805" spans="1:14">
      <c r="A1805" s="279" t="s">
        <v>4014</v>
      </c>
      <c r="B1805" s="280" t="s">
        <v>3503</v>
      </c>
      <c r="C1805" s="280">
        <v>20.399999999999999</v>
      </c>
      <c r="D1805" s="283">
        <v>71584</v>
      </c>
      <c r="E1805" s="280"/>
      <c r="G1805" s="280"/>
      <c r="H1805" s="280"/>
      <c r="I1805" s="280"/>
      <c r="J1805" s="280"/>
      <c r="K1805" s="280"/>
      <c r="L1805" s="280"/>
      <c r="M1805" s="280"/>
      <c r="N1805" s="280"/>
    </row>
    <row r="1806" spans="1:14">
      <c r="A1806" s="279" t="s">
        <v>4015</v>
      </c>
      <c r="B1806" s="280" t="s">
        <v>3503</v>
      </c>
      <c r="C1806" s="280">
        <v>2.1</v>
      </c>
      <c r="D1806" s="283">
        <v>57029</v>
      </c>
      <c r="E1806" s="280"/>
      <c r="G1806" s="280"/>
      <c r="H1806" s="280"/>
      <c r="I1806" s="280"/>
      <c r="J1806" s="280"/>
      <c r="K1806" s="280"/>
      <c r="L1806" s="280"/>
      <c r="M1806" s="280"/>
      <c r="N1806" s="280"/>
    </row>
    <row r="1807" spans="1:14">
      <c r="A1807" s="279" t="s">
        <v>4016</v>
      </c>
      <c r="B1807" s="280" t="s">
        <v>3503</v>
      </c>
      <c r="C1807" s="280">
        <v>14.4</v>
      </c>
      <c r="D1807" s="283">
        <v>69224</v>
      </c>
      <c r="E1807" s="280"/>
      <c r="G1807" s="280"/>
      <c r="H1807" s="280"/>
      <c r="I1807" s="280"/>
      <c r="J1807" s="280"/>
      <c r="K1807" s="280"/>
      <c r="L1807" s="280"/>
      <c r="M1807" s="280"/>
      <c r="N1807" s="280"/>
    </row>
    <row r="1808" spans="1:14">
      <c r="A1808" s="279" t="s">
        <v>4017</v>
      </c>
      <c r="B1808" s="280" t="s">
        <v>3503</v>
      </c>
      <c r="C1808" s="280">
        <v>10.4</v>
      </c>
      <c r="D1808" s="283">
        <v>43591</v>
      </c>
      <c r="E1808" s="280"/>
      <c r="G1808" s="280"/>
      <c r="H1808" s="280"/>
      <c r="I1808" s="280"/>
      <c r="J1808" s="280"/>
      <c r="K1808" s="280"/>
      <c r="L1808" s="280"/>
      <c r="M1808" s="280"/>
      <c r="N1808" s="280"/>
    </row>
    <row r="1809" spans="1:14">
      <c r="A1809" s="279" t="s">
        <v>4018</v>
      </c>
      <c r="B1809" s="280" t="s">
        <v>3503</v>
      </c>
      <c r="C1809" s="280">
        <v>6.2</v>
      </c>
      <c r="D1809" s="283">
        <v>92000</v>
      </c>
      <c r="E1809" s="280"/>
      <c r="G1809" s="280"/>
      <c r="H1809" s="280"/>
      <c r="I1809" s="280"/>
      <c r="J1809" s="280"/>
      <c r="K1809" s="280"/>
      <c r="L1809" s="280"/>
      <c r="M1809" s="280"/>
      <c r="N1809" s="280"/>
    </row>
    <row r="1810" spans="1:14">
      <c r="A1810" s="279" t="s">
        <v>4019</v>
      </c>
      <c r="B1810" s="280" t="s">
        <v>3503</v>
      </c>
      <c r="C1810" s="280">
        <v>10.4</v>
      </c>
      <c r="D1810" s="283">
        <v>56837</v>
      </c>
      <c r="E1810" s="280"/>
      <c r="G1810" s="280"/>
      <c r="H1810" s="280"/>
      <c r="I1810" s="280"/>
      <c r="J1810" s="280"/>
      <c r="K1810" s="280"/>
      <c r="L1810" s="280"/>
      <c r="M1810" s="280"/>
      <c r="N1810" s="280"/>
    </row>
    <row r="1811" spans="1:14">
      <c r="A1811" s="279" t="s">
        <v>4020</v>
      </c>
      <c r="B1811" s="280" t="s">
        <v>3503</v>
      </c>
      <c r="C1811" s="280">
        <v>6.1</v>
      </c>
      <c r="D1811" s="283">
        <v>49619</v>
      </c>
      <c r="E1811" s="280"/>
      <c r="G1811" s="280"/>
      <c r="H1811" s="280"/>
      <c r="I1811" s="280"/>
      <c r="J1811" s="280"/>
      <c r="K1811" s="280"/>
      <c r="L1811" s="280"/>
      <c r="M1811" s="280"/>
      <c r="N1811" s="280"/>
    </row>
    <row r="1812" spans="1:14">
      <c r="A1812" s="279" t="s">
        <v>4021</v>
      </c>
      <c r="B1812" s="280" t="s">
        <v>3503</v>
      </c>
      <c r="C1812" s="280">
        <v>5.5</v>
      </c>
      <c r="D1812" s="283">
        <v>79179</v>
      </c>
      <c r="E1812" s="280"/>
      <c r="G1812" s="280"/>
      <c r="H1812" s="280"/>
      <c r="I1812" s="280"/>
      <c r="J1812" s="280"/>
      <c r="K1812" s="280"/>
      <c r="L1812" s="280"/>
      <c r="M1812" s="280"/>
      <c r="N1812" s="280"/>
    </row>
    <row r="1813" spans="1:14">
      <c r="A1813" s="279" t="s">
        <v>4022</v>
      </c>
      <c r="B1813" s="280" t="s">
        <v>3503</v>
      </c>
      <c r="C1813" s="280">
        <v>10.6</v>
      </c>
      <c r="D1813" s="283">
        <v>69040</v>
      </c>
      <c r="E1813" s="280"/>
      <c r="G1813" s="280"/>
      <c r="H1813" s="280"/>
      <c r="I1813" s="280"/>
      <c r="J1813" s="280"/>
      <c r="K1813" s="280"/>
      <c r="L1813" s="280"/>
      <c r="M1813" s="280"/>
      <c r="N1813" s="280"/>
    </row>
    <row r="1814" spans="1:14">
      <c r="A1814" s="279" t="s">
        <v>4023</v>
      </c>
      <c r="B1814" s="280" t="s">
        <v>3503</v>
      </c>
      <c r="C1814" s="280">
        <v>4.8</v>
      </c>
      <c r="D1814" s="283">
        <v>85684</v>
      </c>
      <c r="E1814" s="280"/>
      <c r="G1814" s="280"/>
      <c r="H1814" s="280"/>
      <c r="I1814" s="280"/>
      <c r="J1814" s="280"/>
      <c r="K1814" s="280"/>
      <c r="L1814" s="280"/>
      <c r="M1814" s="280"/>
      <c r="N1814" s="280"/>
    </row>
    <row r="1815" spans="1:14">
      <c r="A1815" s="279" t="s">
        <v>4024</v>
      </c>
      <c r="B1815" s="280" t="s">
        <v>3503</v>
      </c>
      <c r="C1815" s="280">
        <v>19.600000000000001</v>
      </c>
      <c r="D1815" s="283">
        <v>66466</v>
      </c>
      <c r="E1815" s="280"/>
      <c r="G1815" s="280"/>
      <c r="H1815" s="280"/>
      <c r="I1815" s="280"/>
      <c r="J1815" s="280"/>
      <c r="K1815" s="280"/>
      <c r="L1815" s="280"/>
      <c r="M1815" s="280"/>
      <c r="N1815" s="280"/>
    </row>
    <row r="1816" spans="1:14">
      <c r="A1816" s="279" t="s">
        <v>4025</v>
      </c>
      <c r="B1816" s="280" t="s">
        <v>3503</v>
      </c>
      <c r="C1816" s="280">
        <v>2.7</v>
      </c>
      <c r="D1816" s="283">
        <v>99476</v>
      </c>
      <c r="E1816" s="280"/>
      <c r="G1816" s="280"/>
      <c r="H1816" s="280"/>
      <c r="I1816" s="280"/>
      <c r="J1816" s="280"/>
      <c r="K1816" s="280"/>
      <c r="L1816" s="280"/>
      <c r="M1816" s="280"/>
      <c r="N1816" s="280"/>
    </row>
    <row r="1817" spans="1:14">
      <c r="A1817" s="279" t="s">
        <v>4026</v>
      </c>
      <c r="B1817" s="280" t="s">
        <v>3503</v>
      </c>
      <c r="C1817" s="280">
        <v>18.600000000000001</v>
      </c>
      <c r="D1817" s="283">
        <v>58839</v>
      </c>
      <c r="E1817" s="280"/>
      <c r="G1817" s="280"/>
      <c r="H1817" s="280"/>
      <c r="I1817" s="280"/>
      <c r="J1817" s="280"/>
      <c r="K1817" s="280"/>
      <c r="L1817" s="280"/>
      <c r="M1817" s="280"/>
      <c r="N1817" s="280"/>
    </row>
    <row r="1818" spans="1:14">
      <c r="A1818" s="279" t="s">
        <v>4027</v>
      </c>
      <c r="B1818" s="280" t="s">
        <v>3503</v>
      </c>
      <c r="C1818" s="280">
        <v>11.2</v>
      </c>
      <c r="D1818" s="283">
        <v>91453</v>
      </c>
      <c r="E1818" s="280"/>
      <c r="G1818" s="280"/>
      <c r="H1818" s="280"/>
      <c r="I1818" s="280"/>
      <c r="J1818" s="280"/>
      <c r="K1818" s="280"/>
      <c r="L1818" s="280"/>
      <c r="M1818" s="280"/>
      <c r="N1818" s="280"/>
    </row>
    <row r="1819" spans="1:14">
      <c r="A1819" s="279" t="s">
        <v>4028</v>
      </c>
      <c r="B1819" s="280" t="s">
        <v>3503</v>
      </c>
      <c r="C1819" s="280">
        <v>13.5</v>
      </c>
      <c r="D1819" s="283">
        <v>74250</v>
      </c>
      <c r="E1819" s="280"/>
      <c r="G1819" s="280"/>
      <c r="H1819" s="280"/>
      <c r="I1819" s="280"/>
      <c r="J1819" s="280"/>
      <c r="K1819" s="280"/>
      <c r="L1819" s="280"/>
      <c r="M1819" s="280"/>
      <c r="N1819" s="280"/>
    </row>
    <row r="1820" spans="1:14">
      <c r="A1820" s="279" t="s">
        <v>4029</v>
      </c>
      <c r="B1820" s="280" t="s">
        <v>3503</v>
      </c>
      <c r="C1820" s="280">
        <v>7.9</v>
      </c>
      <c r="D1820" s="283">
        <v>56201</v>
      </c>
      <c r="E1820" s="280"/>
      <c r="G1820" s="280"/>
      <c r="H1820" s="280"/>
      <c r="I1820" s="280"/>
      <c r="J1820" s="280"/>
      <c r="K1820" s="280"/>
      <c r="L1820" s="280"/>
      <c r="M1820" s="280"/>
      <c r="N1820" s="280"/>
    </row>
    <row r="1821" spans="1:14">
      <c r="A1821" s="279" t="s">
        <v>4030</v>
      </c>
      <c r="B1821" s="280" t="s">
        <v>3503</v>
      </c>
      <c r="C1821" s="280">
        <v>9.3000000000000007</v>
      </c>
      <c r="D1821" s="283">
        <v>60324</v>
      </c>
      <c r="E1821" s="280"/>
      <c r="G1821" s="280"/>
      <c r="H1821" s="280"/>
      <c r="I1821" s="280"/>
      <c r="J1821" s="280"/>
      <c r="K1821" s="280"/>
      <c r="L1821" s="280"/>
      <c r="M1821" s="280"/>
      <c r="N1821" s="280"/>
    </row>
    <row r="1822" spans="1:14">
      <c r="A1822" s="279" t="s">
        <v>4031</v>
      </c>
      <c r="B1822" s="280" t="s">
        <v>3503</v>
      </c>
      <c r="C1822" s="280">
        <v>21.3</v>
      </c>
      <c r="D1822" s="283">
        <v>36940</v>
      </c>
      <c r="E1822" s="280"/>
      <c r="G1822" s="280"/>
      <c r="H1822" s="280"/>
      <c r="I1822" s="280"/>
      <c r="J1822" s="280"/>
      <c r="K1822" s="280"/>
      <c r="L1822" s="280"/>
      <c r="M1822" s="280"/>
      <c r="N1822" s="280"/>
    </row>
    <row r="1823" spans="1:14">
      <c r="A1823" s="279" t="s">
        <v>4032</v>
      </c>
      <c r="B1823" s="280" t="s">
        <v>3503</v>
      </c>
      <c r="C1823" s="280">
        <v>5.0999999999999996</v>
      </c>
      <c r="D1823" s="283">
        <v>81375</v>
      </c>
      <c r="E1823" s="280"/>
      <c r="G1823" s="280"/>
      <c r="H1823" s="280"/>
      <c r="I1823" s="280"/>
      <c r="J1823" s="280"/>
      <c r="K1823" s="280"/>
      <c r="L1823" s="280"/>
      <c r="M1823" s="280"/>
      <c r="N1823" s="280"/>
    </row>
    <row r="1824" spans="1:14">
      <c r="A1824" s="279" t="s">
        <v>4033</v>
      </c>
      <c r="B1824" s="280" t="s">
        <v>3503</v>
      </c>
      <c r="C1824" s="280">
        <v>2.9</v>
      </c>
      <c r="D1824" s="283">
        <v>97700</v>
      </c>
      <c r="E1824" s="280"/>
      <c r="G1824" s="280"/>
      <c r="H1824" s="280"/>
      <c r="I1824" s="280"/>
      <c r="J1824" s="280"/>
      <c r="K1824" s="280"/>
      <c r="L1824" s="280"/>
      <c r="M1824" s="280"/>
      <c r="N1824" s="280"/>
    </row>
    <row r="1825" spans="1:14">
      <c r="A1825" s="279" t="s">
        <v>4034</v>
      </c>
      <c r="B1825" s="280" t="s">
        <v>3503</v>
      </c>
      <c r="C1825" s="280">
        <v>5.2</v>
      </c>
      <c r="D1825" s="283">
        <v>96135</v>
      </c>
      <c r="E1825" s="280"/>
      <c r="G1825" s="280"/>
      <c r="H1825" s="280"/>
      <c r="I1825" s="280"/>
      <c r="J1825" s="280"/>
      <c r="K1825" s="280"/>
      <c r="L1825" s="280"/>
      <c r="M1825" s="280"/>
      <c r="N1825" s="280"/>
    </row>
    <row r="1826" spans="1:14">
      <c r="A1826" s="279" t="s">
        <v>4035</v>
      </c>
      <c r="B1826" s="280" t="s">
        <v>3503</v>
      </c>
      <c r="C1826" s="280">
        <v>10.4</v>
      </c>
      <c r="D1826" s="283">
        <v>86938</v>
      </c>
      <c r="E1826" s="280"/>
      <c r="G1826" s="280"/>
      <c r="H1826" s="280"/>
      <c r="I1826" s="280"/>
      <c r="J1826" s="280"/>
      <c r="K1826" s="280"/>
      <c r="L1826" s="280"/>
      <c r="M1826" s="280"/>
      <c r="N1826" s="280"/>
    </row>
    <row r="1827" spans="1:14">
      <c r="A1827" s="279" t="s">
        <v>4036</v>
      </c>
      <c r="B1827" s="280" t="s">
        <v>3503</v>
      </c>
      <c r="C1827" s="280">
        <v>6.9</v>
      </c>
      <c r="D1827" s="283">
        <v>67891</v>
      </c>
      <c r="E1827" s="280"/>
      <c r="G1827" s="280"/>
      <c r="H1827" s="280"/>
      <c r="I1827" s="280"/>
      <c r="J1827" s="280"/>
      <c r="K1827" s="280"/>
      <c r="L1827" s="280"/>
      <c r="M1827" s="280"/>
      <c r="N1827" s="280"/>
    </row>
    <row r="1828" spans="1:14">
      <c r="A1828" s="279" t="s">
        <v>4037</v>
      </c>
      <c r="B1828" s="280" t="s">
        <v>3503</v>
      </c>
      <c r="C1828" s="280">
        <v>13.1</v>
      </c>
      <c r="D1828" s="283">
        <v>57963</v>
      </c>
      <c r="E1828" s="280"/>
      <c r="G1828" s="280"/>
      <c r="H1828" s="280"/>
      <c r="I1828" s="280"/>
      <c r="J1828" s="280"/>
      <c r="K1828" s="280"/>
      <c r="L1828" s="280"/>
      <c r="M1828" s="280"/>
      <c r="N1828" s="280"/>
    </row>
    <row r="1829" spans="1:14">
      <c r="A1829" s="279" t="s">
        <v>4038</v>
      </c>
      <c r="B1829" s="280" t="s">
        <v>3503</v>
      </c>
      <c r="C1829" s="280">
        <v>3.2</v>
      </c>
      <c r="D1829" s="283">
        <v>107813</v>
      </c>
      <c r="E1829" s="280"/>
      <c r="G1829" s="280"/>
      <c r="H1829" s="280"/>
      <c r="I1829" s="280"/>
      <c r="J1829" s="280"/>
      <c r="K1829" s="280"/>
      <c r="L1829" s="280"/>
      <c r="M1829" s="280"/>
      <c r="N1829" s="280"/>
    </row>
    <row r="1830" spans="1:14">
      <c r="A1830" s="279" t="s">
        <v>4039</v>
      </c>
      <c r="B1830" s="280" t="s">
        <v>3503</v>
      </c>
      <c r="C1830" s="280">
        <v>18.600000000000001</v>
      </c>
      <c r="D1830" s="283">
        <v>42414</v>
      </c>
      <c r="E1830" s="280"/>
      <c r="G1830" s="280"/>
      <c r="H1830" s="280"/>
      <c r="I1830" s="280"/>
      <c r="J1830" s="280"/>
      <c r="K1830" s="280"/>
      <c r="L1830" s="280"/>
      <c r="M1830" s="280"/>
      <c r="N1830" s="280"/>
    </row>
    <row r="1831" spans="1:14">
      <c r="A1831" s="279" t="s">
        <v>4040</v>
      </c>
      <c r="B1831" s="280" t="s">
        <v>3503</v>
      </c>
      <c r="C1831" s="280">
        <v>1.7</v>
      </c>
      <c r="D1831" s="283">
        <v>101125</v>
      </c>
      <c r="E1831" s="280"/>
      <c r="G1831" s="280"/>
      <c r="H1831" s="280"/>
      <c r="I1831" s="280"/>
      <c r="J1831" s="280"/>
      <c r="K1831" s="280"/>
      <c r="L1831" s="280"/>
      <c r="M1831" s="280"/>
      <c r="N1831" s="280"/>
    </row>
    <row r="1832" spans="1:14">
      <c r="A1832" s="279" t="s">
        <v>4041</v>
      </c>
      <c r="B1832" s="280" t="s">
        <v>3503</v>
      </c>
      <c r="C1832" s="280">
        <v>10.6</v>
      </c>
      <c r="D1832" s="283">
        <v>136333</v>
      </c>
      <c r="E1832" s="280"/>
      <c r="G1832" s="280"/>
      <c r="H1832" s="280"/>
      <c r="I1832" s="280"/>
      <c r="J1832" s="280"/>
      <c r="K1832" s="280"/>
      <c r="L1832" s="280"/>
      <c r="M1832" s="280"/>
      <c r="N1832" s="280"/>
    </row>
    <row r="1833" spans="1:14">
      <c r="A1833" s="279" t="s">
        <v>4042</v>
      </c>
      <c r="B1833" s="280" t="s">
        <v>3503</v>
      </c>
      <c r="C1833" s="280">
        <v>4.5999999999999996</v>
      </c>
      <c r="D1833" s="283">
        <v>145391</v>
      </c>
      <c r="E1833" s="280"/>
      <c r="G1833" s="280"/>
      <c r="H1833" s="280"/>
      <c r="I1833" s="280"/>
      <c r="J1833" s="280"/>
      <c r="K1833" s="280"/>
      <c r="L1833" s="280"/>
      <c r="M1833" s="280"/>
      <c r="N1833" s="280"/>
    </row>
    <row r="1834" spans="1:14">
      <c r="A1834" s="279" t="s">
        <v>4043</v>
      </c>
      <c r="B1834" s="280" t="s">
        <v>3503</v>
      </c>
      <c r="C1834" s="280">
        <v>4.9000000000000004</v>
      </c>
      <c r="D1834" s="283">
        <v>114033</v>
      </c>
      <c r="E1834" s="280"/>
      <c r="G1834" s="280"/>
      <c r="H1834" s="280"/>
      <c r="I1834" s="280"/>
      <c r="J1834" s="280"/>
      <c r="K1834" s="280"/>
      <c r="L1834" s="280"/>
      <c r="M1834" s="280"/>
      <c r="N1834" s="280"/>
    </row>
    <row r="1835" spans="1:14">
      <c r="A1835" s="279" t="s">
        <v>4044</v>
      </c>
      <c r="B1835" s="280" t="s">
        <v>3503</v>
      </c>
      <c r="C1835" s="280">
        <v>0.4</v>
      </c>
      <c r="D1835" s="283">
        <v>171667</v>
      </c>
      <c r="E1835" s="280"/>
      <c r="G1835" s="280"/>
      <c r="H1835" s="280"/>
      <c r="I1835" s="280"/>
      <c r="J1835" s="280"/>
      <c r="K1835" s="280"/>
      <c r="L1835" s="280"/>
      <c r="M1835" s="280"/>
      <c r="N1835" s="280"/>
    </row>
    <row r="1836" spans="1:14">
      <c r="A1836" s="279" t="s">
        <v>4045</v>
      </c>
      <c r="B1836" s="280" t="s">
        <v>3503</v>
      </c>
      <c r="C1836" s="280">
        <v>9</v>
      </c>
      <c r="D1836" s="283">
        <v>119167</v>
      </c>
      <c r="E1836" s="280"/>
      <c r="G1836" s="280"/>
      <c r="H1836" s="280"/>
      <c r="I1836" s="280"/>
      <c r="J1836" s="280"/>
      <c r="K1836" s="280"/>
      <c r="L1836" s="280"/>
      <c r="M1836" s="280"/>
      <c r="N1836" s="280"/>
    </row>
    <row r="1837" spans="1:14">
      <c r="A1837" s="279" t="s">
        <v>4046</v>
      </c>
      <c r="B1837" s="280" t="s">
        <v>3503</v>
      </c>
      <c r="C1837" s="280">
        <v>18.399999999999999</v>
      </c>
      <c r="D1837" s="283">
        <v>62377</v>
      </c>
      <c r="E1837" s="280"/>
      <c r="G1837" s="280"/>
      <c r="H1837" s="280"/>
      <c r="I1837" s="280"/>
      <c r="J1837" s="280"/>
      <c r="K1837" s="280"/>
      <c r="L1837" s="280"/>
      <c r="M1837" s="280"/>
      <c r="N1837" s="280"/>
    </row>
    <row r="1838" spans="1:14">
      <c r="A1838" s="279" t="s">
        <v>4047</v>
      </c>
      <c r="B1838" s="280" t="s">
        <v>3503</v>
      </c>
      <c r="C1838" s="280">
        <v>5.9</v>
      </c>
      <c r="D1838" s="283">
        <v>153306</v>
      </c>
      <c r="E1838" s="280"/>
      <c r="G1838" s="280"/>
      <c r="H1838" s="280"/>
      <c r="I1838" s="280"/>
      <c r="J1838" s="280"/>
      <c r="K1838" s="280"/>
      <c r="L1838" s="280"/>
      <c r="M1838" s="280"/>
      <c r="N1838" s="280"/>
    </row>
    <row r="1839" spans="1:14">
      <c r="A1839" s="279" t="s">
        <v>4048</v>
      </c>
      <c r="B1839" s="280" t="s">
        <v>3503</v>
      </c>
      <c r="C1839" s="280">
        <v>11.5</v>
      </c>
      <c r="D1839" s="283">
        <v>79167</v>
      </c>
      <c r="E1839" s="280"/>
      <c r="G1839" s="280"/>
      <c r="H1839" s="280"/>
      <c r="I1839" s="280"/>
      <c r="J1839" s="280"/>
      <c r="K1839" s="280"/>
      <c r="L1839" s="280"/>
      <c r="M1839" s="280"/>
      <c r="N1839" s="280"/>
    </row>
    <row r="1840" spans="1:14">
      <c r="A1840" s="279" t="s">
        <v>4049</v>
      </c>
      <c r="B1840" s="280" t="s">
        <v>3503</v>
      </c>
      <c r="C1840" s="280">
        <v>5.4</v>
      </c>
      <c r="D1840" s="283">
        <v>99330</v>
      </c>
      <c r="E1840" s="280"/>
      <c r="G1840" s="280"/>
      <c r="H1840" s="280"/>
      <c r="I1840" s="280"/>
      <c r="J1840" s="280"/>
      <c r="K1840" s="280"/>
      <c r="L1840" s="280"/>
      <c r="M1840" s="280"/>
      <c r="N1840" s="280"/>
    </row>
    <row r="1841" spans="1:14">
      <c r="A1841" s="279" t="s">
        <v>4050</v>
      </c>
      <c r="B1841" s="280" t="s">
        <v>3503</v>
      </c>
      <c r="C1841" s="280">
        <v>12.3</v>
      </c>
      <c r="D1841" s="283">
        <v>78046</v>
      </c>
      <c r="E1841" s="280"/>
      <c r="G1841" s="280"/>
      <c r="H1841" s="280"/>
      <c r="I1841" s="280"/>
      <c r="J1841" s="280"/>
      <c r="K1841" s="280"/>
      <c r="L1841" s="280"/>
      <c r="M1841" s="280"/>
      <c r="N1841" s="280"/>
    </row>
    <row r="1842" spans="1:14">
      <c r="A1842" s="279" t="s">
        <v>4051</v>
      </c>
      <c r="B1842" s="280" t="s">
        <v>3503</v>
      </c>
      <c r="C1842" s="280">
        <v>1.4</v>
      </c>
      <c r="D1842" s="283">
        <v>115400</v>
      </c>
      <c r="E1842" s="280"/>
      <c r="G1842" s="280"/>
      <c r="H1842" s="280"/>
      <c r="I1842" s="280"/>
      <c r="J1842" s="280"/>
      <c r="K1842" s="280"/>
      <c r="L1842" s="280"/>
      <c r="M1842" s="280"/>
      <c r="N1842" s="280"/>
    </row>
    <row r="1843" spans="1:14">
      <c r="A1843" s="279" t="s">
        <v>4052</v>
      </c>
      <c r="B1843" s="280" t="s">
        <v>3503</v>
      </c>
      <c r="C1843" s="280">
        <v>3.8</v>
      </c>
      <c r="D1843" s="283">
        <v>104817</v>
      </c>
      <c r="E1843" s="280"/>
      <c r="G1843" s="280"/>
      <c r="H1843" s="280"/>
      <c r="I1843" s="280"/>
      <c r="J1843" s="280"/>
      <c r="K1843" s="280"/>
      <c r="L1843" s="280"/>
      <c r="M1843" s="280"/>
      <c r="N1843" s="280"/>
    </row>
    <row r="1844" spans="1:14">
      <c r="A1844" s="279" t="s">
        <v>4053</v>
      </c>
      <c r="B1844" s="280" t="s">
        <v>3503</v>
      </c>
      <c r="C1844" s="280">
        <v>2.1</v>
      </c>
      <c r="D1844" s="283">
        <v>139245</v>
      </c>
      <c r="E1844" s="280"/>
      <c r="G1844" s="280"/>
      <c r="H1844" s="280"/>
      <c r="I1844" s="280"/>
      <c r="J1844" s="280"/>
      <c r="K1844" s="280"/>
      <c r="L1844" s="280"/>
      <c r="M1844" s="280"/>
      <c r="N1844" s="280"/>
    </row>
    <row r="1845" spans="1:14">
      <c r="A1845" s="279" t="s">
        <v>4054</v>
      </c>
      <c r="B1845" s="280" t="s">
        <v>3503</v>
      </c>
      <c r="C1845" s="280">
        <v>4.2</v>
      </c>
      <c r="D1845" s="283">
        <v>110559</v>
      </c>
      <c r="E1845" s="280"/>
      <c r="G1845" s="280"/>
      <c r="H1845" s="280"/>
      <c r="I1845" s="280"/>
      <c r="J1845" s="280"/>
      <c r="K1845" s="280"/>
      <c r="L1845" s="280"/>
      <c r="M1845" s="280"/>
      <c r="N1845" s="280"/>
    </row>
    <row r="1846" spans="1:14">
      <c r="A1846" s="279" t="s">
        <v>4055</v>
      </c>
      <c r="B1846" s="280" t="s">
        <v>3503</v>
      </c>
      <c r="C1846" s="280">
        <v>7.2</v>
      </c>
      <c r="D1846" s="283">
        <v>85625</v>
      </c>
      <c r="E1846" s="280"/>
      <c r="G1846" s="280"/>
      <c r="H1846" s="280"/>
      <c r="I1846" s="280"/>
      <c r="J1846" s="280"/>
      <c r="K1846" s="280"/>
      <c r="L1846" s="280"/>
      <c r="M1846" s="280"/>
      <c r="N1846" s="280"/>
    </row>
    <row r="1847" spans="1:14">
      <c r="A1847" s="279" t="s">
        <v>4056</v>
      </c>
      <c r="B1847" s="280" t="s">
        <v>3503</v>
      </c>
      <c r="C1847" s="280">
        <v>10.7</v>
      </c>
      <c r="D1847" s="283">
        <v>95972</v>
      </c>
      <c r="E1847" s="280"/>
      <c r="G1847" s="280"/>
      <c r="H1847" s="280"/>
      <c r="I1847" s="280"/>
      <c r="J1847" s="280"/>
      <c r="K1847" s="280"/>
      <c r="L1847" s="280"/>
      <c r="M1847" s="280"/>
      <c r="N1847" s="280"/>
    </row>
    <row r="1848" spans="1:14">
      <c r="A1848" s="279" t="s">
        <v>4057</v>
      </c>
      <c r="B1848" s="280" t="s">
        <v>3503</v>
      </c>
      <c r="C1848" s="280">
        <v>3.9</v>
      </c>
      <c r="D1848" s="283">
        <v>175444</v>
      </c>
      <c r="E1848" s="280"/>
      <c r="G1848" s="280"/>
      <c r="H1848" s="280"/>
      <c r="I1848" s="280"/>
      <c r="J1848" s="280"/>
      <c r="K1848" s="280"/>
      <c r="L1848" s="280"/>
      <c r="M1848" s="280"/>
      <c r="N1848" s="280"/>
    </row>
    <row r="1849" spans="1:14">
      <c r="A1849" s="279" t="s">
        <v>4058</v>
      </c>
      <c r="B1849" s="280" t="s">
        <v>3503</v>
      </c>
      <c r="C1849" s="280">
        <v>12</v>
      </c>
      <c r="D1849" s="283">
        <v>71190</v>
      </c>
      <c r="E1849" s="280"/>
      <c r="G1849" s="280"/>
      <c r="H1849" s="280"/>
      <c r="I1849" s="280"/>
      <c r="J1849" s="280"/>
      <c r="K1849" s="280"/>
      <c r="L1849" s="280"/>
      <c r="M1849" s="280"/>
      <c r="N1849" s="280"/>
    </row>
    <row r="1850" spans="1:14">
      <c r="A1850" s="279" t="s">
        <v>4059</v>
      </c>
      <c r="B1850" s="280" t="s">
        <v>3503</v>
      </c>
      <c r="C1850" s="280">
        <v>33</v>
      </c>
      <c r="D1850" s="283">
        <v>57061</v>
      </c>
      <c r="E1850" s="280"/>
      <c r="G1850" s="280"/>
      <c r="H1850" s="280"/>
      <c r="I1850" s="280"/>
      <c r="J1850" s="280"/>
      <c r="K1850" s="280"/>
      <c r="L1850" s="280"/>
      <c r="M1850" s="280"/>
      <c r="N1850" s="280"/>
    </row>
    <row r="1851" spans="1:14">
      <c r="A1851" s="279" t="s">
        <v>4060</v>
      </c>
      <c r="B1851" s="280" t="s">
        <v>3503</v>
      </c>
      <c r="C1851" s="280">
        <v>21.2</v>
      </c>
      <c r="D1851" s="283">
        <v>58273</v>
      </c>
      <c r="E1851" s="280"/>
      <c r="G1851" s="280"/>
      <c r="H1851" s="280"/>
      <c r="I1851" s="280"/>
      <c r="J1851" s="280"/>
      <c r="K1851" s="280"/>
      <c r="L1851" s="280"/>
      <c r="M1851" s="280"/>
      <c r="N1851" s="280"/>
    </row>
    <row r="1852" spans="1:14">
      <c r="A1852" s="279" t="s">
        <v>4061</v>
      </c>
      <c r="B1852" s="280" t="s">
        <v>3503</v>
      </c>
      <c r="C1852" s="280">
        <v>21.8</v>
      </c>
      <c r="D1852" s="283">
        <v>53942</v>
      </c>
      <c r="E1852" s="280"/>
      <c r="G1852" s="280"/>
      <c r="H1852" s="280"/>
      <c r="I1852" s="280"/>
      <c r="J1852" s="280"/>
      <c r="K1852" s="280"/>
      <c r="L1852" s="280"/>
      <c r="M1852" s="280"/>
      <c r="N1852" s="280"/>
    </row>
    <row r="1853" spans="1:14">
      <c r="A1853" s="279" t="s">
        <v>4062</v>
      </c>
      <c r="B1853" s="280" t="s">
        <v>3503</v>
      </c>
      <c r="C1853" s="280">
        <v>15.5</v>
      </c>
      <c r="D1853" s="283">
        <v>71215</v>
      </c>
      <c r="E1853" s="280"/>
      <c r="G1853" s="280"/>
      <c r="H1853" s="280"/>
      <c r="I1853" s="280"/>
      <c r="J1853" s="280"/>
      <c r="K1853" s="280"/>
      <c r="L1853" s="280"/>
      <c r="M1853" s="280"/>
      <c r="N1853" s="280"/>
    </row>
    <row r="1854" spans="1:14">
      <c r="A1854" s="279" t="s">
        <v>4063</v>
      </c>
      <c r="B1854" s="280" t="s">
        <v>3503</v>
      </c>
      <c r="C1854" s="280">
        <v>7.1</v>
      </c>
      <c r="D1854" s="283">
        <v>66009</v>
      </c>
      <c r="E1854" s="280"/>
      <c r="G1854" s="280"/>
      <c r="H1854" s="280"/>
      <c r="I1854" s="280"/>
      <c r="J1854" s="280"/>
      <c r="K1854" s="280"/>
      <c r="L1854" s="280"/>
      <c r="M1854" s="280"/>
      <c r="N1854" s="280"/>
    </row>
    <row r="1855" spans="1:14">
      <c r="A1855" s="279" t="s">
        <v>4064</v>
      </c>
      <c r="B1855" s="280" t="s">
        <v>3503</v>
      </c>
      <c r="C1855" s="280">
        <v>25.5</v>
      </c>
      <c r="D1855" s="283">
        <v>79653</v>
      </c>
      <c r="E1855" s="280"/>
      <c r="G1855" s="280"/>
      <c r="H1855" s="280"/>
      <c r="I1855" s="280"/>
      <c r="J1855" s="280"/>
      <c r="K1855" s="280"/>
      <c r="L1855" s="280"/>
      <c r="M1855" s="280"/>
      <c r="N1855" s="280"/>
    </row>
    <row r="1856" spans="1:14">
      <c r="A1856" s="279" t="s">
        <v>4065</v>
      </c>
      <c r="B1856" s="280" t="s">
        <v>3503</v>
      </c>
      <c r="C1856" s="280">
        <v>6.1</v>
      </c>
      <c r="D1856" s="283">
        <v>46415</v>
      </c>
      <c r="E1856" s="280"/>
      <c r="G1856" s="280"/>
      <c r="H1856" s="280"/>
      <c r="I1856" s="280"/>
      <c r="J1856" s="280"/>
      <c r="K1856" s="280"/>
      <c r="L1856" s="280"/>
      <c r="M1856" s="280"/>
      <c r="N1856" s="280"/>
    </row>
    <row r="1857" spans="1:14">
      <c r="A1857" s="279" t="s">
        <v>4066</v>
      </c>
      <c r="B1857" s="280" t="s">
        <v>3503</v>
      </c>
      <c r="C1857" s="280">
        <v>9.9</v>
      </c>
      <c r="D1857" s="283">
        <v>74663</v>
      </c>
      <c r="E1857" s="280"/>
      <c r="G1857" s="280"/>
      <c r="H1857" s="280"/>
      <c r="I1857" s="280"/>
      <c r="J1857" s="280"/>
      <c r="K1857" s="280"/>
      <c r="L1857" s="280"/>
      <c r="M1857" s="280"/>
      <c r="N1857" s="280"/>
    </row>
    <row r="1858" spans="1:14">
      <c r="A1858" s="279" t="s">
        <v>4067</v>
      </c>
      <c r="B1858" s="280" t="s">
        <v>3503</v>
      </c>
      <c r="C1858" s="280">
        <v>16.399999999999999</v>
      </c>
      <c r="D1858" s="283">
        <v>35160</v>
      </c>
      <c r="E1858" s="280"/>
      <c r="G1858" s="280"/>
      <c r="H1858" s="280"/>
      <c r="I1858" s="280"/>
      <c r="J1858" s="280"/>
      <c r="K1858" s="280"/>
      <c r="L1858" s="280"/>
      <c r="M1858" s="280"/>
      <c r="N1858" s="280"/>
    </row>
    <row r="1859" spans="1:14">
      <c r="A1859" s="279" t="s">
        <v>4068</v>
      </c>
      <c r="B1859" s="280" t="s">
        <v>3503</v>
      </c>
      <c r="C1859" s="280">
        <v>22</v>
      </c>
      <c r="D1859" s="283">
        <v>37903</v>
      </c>
      <c r="E1859" s="280"/>
      <c r="G1859" s="280"/>
      <c r="H1859" s="280"/>
      <c r="I1859" s="280"/>
      <c r="J1859" s="280"/>
      <c r="K1859" s="280"/>
      <c r="L1859" s="280"/>
      <c r="M1859" s="280"/>
      <c r="N1859" s="280"/>
    </row>
    <row r="1860" spans="1:14">
      <c r="A1860" s="279" t="s">
        <v>4069</v>
      </c>
      <c r="B1860" s="280" t="s">
        <v>3503</v>
      </c>
      <c r="C1860" s="280">
        <v>24.3</v>
      </c>
      <c r="D1860" s="283">
        <v>39868</v>
      </c>
      <c r="E1860" s="280"/>
      <c r="G1860" s="280"/>
      <c r="H1860" s="280"/>
      <c r="I1860" s="280"/>
      <c r="J1860" s="280"/>
      <c r="K1860" s="280"/>
      <c r="L1860" s="280"/>
      <c r="M1860" s="280"/>
      <c r="N1860" s="280"/>
    </row>
    <row r="1861" spans="1:14">
      <c r="A1861" s="279" t="s">
        <v>4070</v>
      </c>
      <c r="B1861" s="280" t="s">
        <v>3503</v>
      </c>
      <c r="C1861" s="280">
        <v>41.7</v>
      </c>
      <c r="D1861" s="283">
        <v>35586</v>
      </c>
      <c r="E1861" s="280"/>
      <c r="G1861" s="280"/>
      <c r="H1861" s="280"/>
      <c r="I1861" s="280"/>
      <c r="J1861" s="280"/>
      <c r="K1861" s="280"/>
      <c r="L1861" s="280"/>
      <c r="M1861" s="280"/>
      <c r="N1861" s="280"/>
    </row>
    <row r="1862" spans="1:14">
      <c r="A1862" s="279" t="s">
        <v>4071</v>
      </c>
      <c r="B1862" s="280" t="s">
        <v>3503</v>
      </c>
      <c r="C1862" s="280">
        <v>8.4</v>
      </c>
      <c r="D1862" s="283">
        <v>74810</v>
      </c>
      <c r="E1862" s="280"/>
      <c r="G1862" s="280"/>
      <c r="H1862" s="280"/>
      <c r="I1862" s="280"/>
      <c r="J1862" s="280"/>
      <c r="K1862" s="280"/>
      <c r="L1862" s="280"/>
      <c r="M1862" s="280"/>
      <c r="N1862" s="280"/>
    </row>
    <row r="1863" spans="1:14">
      <c r="A1863" s="279" t="s">
        <v>4072</v>
      </c>
      <c r="B1863" s="280" t="s">
        <v>3503</v>
      </c>
      <c r="C1863" s="280">
        <v>17.100000000000001</v>
      </c>
      <c r="D1863" s="283">
        <v>47962</v>
      </c>
      <c r="E1863" s="280"/>
      <c r="G1863" s="280"/>
      <c r="H1863" s="280"/>
      <c r="I1863" s="280"/>
      <c r="J1863" s="280"/>
      <c r="K1863" s="280"/>
      <c r="L1863" s="280"/>
      <c r="M1863" s="280"/>
      <c r="N1863" s="280"/>
    </row>
    <row r="1864" spans="1:14">
      <c r="A1864" s="279" t="s">
        <v>4073</v>
      </c>
      <c r="B1864" s="280" t="s">
        <v>3503</v>
      </c>
      <c r="C1864" s="280">
        <v>6.4</v>
      </c>
      <c r="D1864" s="283">
        <v>65355</v>
      </c>
      <c r="E1864" s="280"/>
      <c r="G1864" s="280"/>
      <c r="H1864" s="280"/>
      <c r="I1864" s="280"/>
      <c r="J1864" s="280"/>
      <c r="K1864" s="280"/>
      <c r="L1864" s="280"/>
      <c r="M1864" s="280"/>
      <c r="N1864" s="280"/>
    </row>
    <row r="1865" spans="1:14">
      <c r="A1865" s="279" t="s">
        <v>4074</v>
      </c>
      <c r="B1865" s="280" t="s">
        <v>3503</v>
      </c>
      <c r="C1865" s="280">
        <v>5.0999999999999996</v>
      </c>
      <c r="D1865" s="283">
        <v>60433</v>
      </c>
      <c r="E1865" s="280"/>
      <c r="G1865" s="280"/>
      <c r="H1865" s="280"/>
      <c r="I1865" s="280"/>
      <c r="J1865" s="280"/>
      <c r="K1865" s="280"/>
      <c r="L1865" s="280"/>
      <c r="M1865" s="280"/>
      <c r="N1865" s="280"/>
    </row>
    <row r="1866" spans="1:14">
      <c r="A1866" s="279" t="s">
        <v>4075</v>
      </c>
      <c r="B1866" s="280" t="s">
        <v>3503</v>
      </c>
      <c r="C1866" s="280">
        <v>12.7</v>
      </c>
      <c r="D1866" s="283">
        <v>64651</v>
      </c>
      <c r="E1866" s="280"/>
      <c r="G1866" s="280"/>
      <c r="H1866" s="280"/>
      <c r="I1866" s="280"/>
      <c r="J1866" s="280"/>
      <c r="K1866" s="280"/>
      <c r="L1866" s="280"/>
      <c r="M1866" s="280"/>
      <c r="N1866" s="280"/>
    </row>
    <row r="1867" spans="1:14">
      <c r="A1867" s="279" t="s">
        <v>4076</v>
      </c>
      <c r="B1867" s="280" t="s">
        <v>3503</v>
      </c>
      <c r="C1867" s="280">
        <v>27.9</v>
      </c>
      <c r="D1867" s="283">
        <v>36656</v>
      </c>
      <c r="E1867" s="280"/>
      <c r="G1867" s="280"/>
      <c r="H1867" s="280"/>
      <c r="I1867" s="280"/>
      <c r="J1867" s="280"/>
      <c r="K1867" s="280"/>
      <c r="L1867" s="280"/>
      <c r="M1867" s="280"/>
      <c r="N1867" s="280"/>
    </row>
    <row r="1868" spans="1:14">
      <c r="A1868" s="279" t="s">
        <v>4077</v>
      </c>
      <c r="B1868" s="280" t="s">
        <v>3503</v>
      </c>
      <c r="C1868" s="280">
        <v>17.7</v>
      </c>
      <c r="D1868" s="283">
        <v>61977</v>
      </c>
      <c r="E1868" s="280"/>
      <c r="G1868" s="280"/>
      <c r="H1868" s="280"/>
      <c r="I1868" s="280"/>
      <c r="J1868" s="280"/>
      <c r="K1868" s="280"/>
      <c r="L1868" s="280"/>
      <c r="M1868" s="280"/>
      <c r="N1868" s="280"/>
    </row>
    <row r="1869" spans="1:14">
      <c r="A1869" s="279" t="s">
        <v>4078</v>
      </c>
      <c r="B1869" s="280" t="s">
        <v>3503</v>
      </c>
      <c r="C1869" s="280">
        <v>14</v>
      </c>
      <c r="D1869" s="283">
        <v>67014</v>
      </c>
      <c r="E1869" s="280"/>
      <c r="G1869" s="280"/>
      <c r="H1869" s="280"/>
      <c r="I1869" s="280"/>
      <c r="J1869" s="280"/>
      <c r="K1869" s="280"/>
      <c r="L1869" s="280"/>
      <c r="M1869" s="280"/>
      <c r="N1869" s="280"/>
    </row>
    <row r="1870" spans="1:14">
      <c r="A1870" s="279" t="s">
        <v>4079</v>
      </c>
      <c r="B1870" s="280" t="s">
        <v>3503</v>
      </c>
      <c r="C1870" s="280">
        <v>27.7</v>
      </c>
      <c r="D1870" s="283">
        <v>41528</v>
      </c>
      <c r="E1870" s="280"/>
      <c r="G1870" s="280"/>
      <c r="H1870" s="280"/>
      <c r="I1870" s="280"/>
      <c r="J1870" s="280"/>
      <c r="K1870" s="280"/>
      <c r="L1870" s="280"/>
      <c r="M1870" s="280"/>
      <c r="N1870" s="280"/>
    </row>
    <row r="1871" spans="1:14">
      <c r="A1871" s="279" t="s">
        <v>4080</v>
      </c>
      <c r="B1871" s="280" t="s">
        <v>3503</v>
      </c>
      <c r="C1871" s="280">
        <v>9.4</v>
      </c>
      <c r="D1871" s="283">
        <v>55345</v>
      </c>
      <c r="E1871" s="280"/>
      <c r="G1871" s="280"/>
      <c r="H1871" s="280"/>
      <c r="I1871" s="280"/>
      <c r="J1871" s="280"/>
      <c r="K1871" s="280"/>
      <c r="L1871" s="280"/>
      <c r="M1871" s="280"/>
      <c r="N1871" s="280"/>
    </row>
    <row r="1872" spans="1:14">
      <c r="A1872" s="279" t="s">
        <v>4081</v>
      </c>
      <c r="B1872" s="280" t="s">
        <v>3503</v>
      </c>
      <c r="C1872" s="280">
        <v>0.3</v>
      </c>
      <c r="D1872" s="283">
        <v>103790</v>
      </c>
      <c r="E1872" s="280"/>
      <c r="G1872" s="280"/>
      <c r="H1872" s="280"/>
      <c r="I1872" s="280"/>
      <c r="J1872" s="280"/>
      <c r="K1872" s="280"/>
      <c r="L1872" s="280"/>
      <c r="M1872" s="280"/>
      <c r="N1872" s="280"/>
    </row>
    <row r="1873" spans="1:14">
      <c r="A1873" s="279" t="s">
        <v>4082</v>
      </c>
      <c r="B1873" s="280" t="s">
        <v>3503</v>
      </c>
      <c r="C1873" s="280">
        <v>9</v>
      </c>
      <c r="D1873" s="283">
        <v>95208</v>
      </c>
      <c r="E1873" s="280"/>
      <c r="G1873" s="280"/>
      <c r="H1873" s="280"/>
      <c r="I1873" s="280"/>
      <c r="J1873" s="280"/>
      <c r="K1873" s="280"/>
      <c r="L1873" s="280"/>
      <c r="M1873" s="280"/>
      <c r="N1873" s="280"/>
    </row>
    <row r="1874" spans="1:14">
      <c r="A1874" s="279" t="s">
        <v>4083</v>
      </c>
      <c r="B1874" s="280" t="s">
        <v>3503</v>
      </c>
      <c r="C1874" s="280">
        <v>3.3</v>
      </c>
      <c r="D1874" s="283">
        <v>88468</v>
      </c>
      <c r="E1874" s="280"/>
      <c r="G1874" s="280"/>
      <c r="H1874" s="280"/>
      <c r="I1874" s="280"/>
      <c r="J1874" s="280"/>
      <c r="K1874" s="280"/>
      <c r="L1874" s="280"/>
      <c r="M1874" s="280"/>
      <c r="N1874" s="280"/>
    </row>
    <row r="1875" spans="1:14">
      <c r="A1875" s="279" t="s">
        <v>4084</v>
      </c>
      <c r="B1875" s="280" t="s">
        <v>3503</v>
      </c>
      <c r="C1875" s="280">
        <v>8.4</v>
      </c>
      <c r="D1875" s="283">
        <v>71029</v>
      </c>
      <c r="E1875" s="280"/>
      <c r="G1875" s="280"/>
      <c r="H1875" s="280"/>
      <c r="I1875" s="280"/>
      <c r="J1875" s="280"/>
      <c r="K1875" s="280"/>
      <c r="L1875" s="280"/>
      <c r="M1875" s="280"/>
      <c r="N1875" s="280"/>
    </row>
    <row r="1876" spans="1:14">
      <c r="A1876" s="279" t="s">
        <v>4085</v>
      </c>
      <c r="B1876" s="280" t="s">
        <v>3503</v>
      </c>
      <c r="C1876" s="280">
        <v>12.8</v>
      </c>
      <c r="D1876" s="283">
        <v>68453</v>
      </c>
      <c r="E1876" s="280"/>
      <c r="G1876" s="280"/>
      <c r="H1876" s="280"/>
      <c r="I1876" s="280"/>
      <c r="J1876" s="280"/>
      <c r="K1876" s="280"/>
      <c r="L1876" s="280"/>
      <c r="M1876" s="280"/>
      <c r="N1876" s="280"/>
    </row>
    <row r="1877" spans="1:14">
      <c r="A1877" s="279" t="s">
        <v>4086</v>
      </c>
      <c r="B1877" s="280" t="s">
        <v>3503</v>
      </c>
      <c r="C1877" s="280">
        <v>8.4</v>
      </c>
      <c r="D1877" s="283">
        <v>68790</v>
      </c>
      <c r="E1877" s="280"/>
      <c r="G1877" s="280"/>
      <c r="H1877" s="280"/>
      <c r="I1877" s="280"/>
      <c r="J1877" s="280"/>
      <c r="K1877" s="280"/>
      <c r="L1877" s="280"/>
      <c r="M1877" s="280"/>
      <c r="N1877" s="280"/>
    </row>
    <row r="1878" spans="1:14">
      <c r="A1878" s="279" t="s">
        <v>4087</v>
      </c>
      <c r="B1878" s="280" t="s">
        <v>3503</v>
      </c>
      <c r="C1878" s="280">
        <v>15.2</v>
      </c>
      <c r="D1878" s="283">
        <v>57574</v>
      </c>
      <c r="E1878" s="280"/>
      <c r="G1878" s="280"/>
      <c r="H1878" s="280"/>
      <c r="I1878" s="280"/>
      <c r="J1878" s="280"/>
      <c r="K1878" s="280"/>
      <c r="L1878" s="280"/>
      <c r="M1878" s="280"/>
      <c r="N1878" s="280"/>
    </row>
    <row r="1879" spans="1:14">
      <c r="A1879" s="279" t="s">
        <v>4088</v>
      </c>
      <c r="B1879" s="280" t="s">
        <v>3503</v>
      </c>
      <c r="C1879" s="280">
        <v>2.2000000000000002</v>
      </c>
      <c r="D1879" s="283">
        <v>115056</v>
      </c>
      <c r="E1879" s="280"/>
      <c r="G1879" s="280"/>
      <c r="H1879" s="280"/>
      <c r="I1879" s="280"/>
      <c r="J1879" s="280"/>
      <c r="K1879" s="280"/>
      <c r="L1879" s="280"/>
      <c r="M1879" s="280"/>
      <c r="N1879" s="280"/>
    </row>
    <row r="1880" spans="1:14">
      <c r="A1880" s="279" t="s">
        <v>4089</v>
      </c>
      <c r="B1880" s="280" t="s">
        <v>3503</v>
      </c>
      <c r="C1880" s="280">
        <v>17.100000000000001</v>
      </c>
      <c r="D1880" s="283">
        <v>60444</v>
      </c>
      <c r="E1880" s="280"/>
      <c r="G1880" s="280"/>
      <c r="H1880" s="280"/>
      <c r="I1880" s="280"/>
      <c r="J1880" s="280"/>
      <c r="K1880" s="280"/>
      <c r="L1880" s="280"/>
      <c r="M1880" s="280"/>
      <c r="N1880" s="280"/>
    </row>
    <row r="1881" spans="1:14">
      <c r="A1881" s="279" t="s">
        <v>4090</v>
      </c>
      <c r="B1881" s="280" t="s">
        <v>3503</v>
      </c>
      <c r="C1881" s="280">
        <v>11.7</v>
      </c>
      <c r="D1881" s="283">
        <v>55185</v>
      </c>
      <c r="E1881" s="280"/>
      <c r="G1881" s="280"/>
      <c r="H1881" s="280"/>
      <c r="I1881" s="280"/>
      <c r="J1881" s="280"/>
      <c r="K1881" s="280"/>
      <c r="L1881" s="280"/>
      <c r="M1881" s="280"/>
      <c r="N1881" s="280"/>
    </row>
    <row r="1882" spans="1:14">
      <c r="A1882" s="279" t="s">
        <v>4091</v>
      </c>
      <c r="B1882" s="280" t="s">
        <v>3503</v>
      </c>
      <c r="C1882" s="280">
        <v>17.5</v>
      </c>
      <c r="D1882" s="283">
        <v>36605</v>
      </c>
      <c r="E1882" s="280"/>
      <c r="G1882" s="280"/>
      <c r="H1882" s="280"/>
      <c r="I1882" s="280"/>
      <c r="J1882" s="280"/>
      <c r="K1882" s="280"/>
      <c r="L1882" s="280"/>
      <c r="M1882" s="280"/>
      <c r="N1882" s="280"/>
    </row>
    <row r="1883" spans="1:14">
      <c r="A1883" s="279" t="s">
        <v>4092</v>
      </c>
      <c r="B1883" s="280" t="s">
        <v>3503</v>
      </c>
      <c r="C1883" s="280">
        <v>33.200000000000003</v>
      </c>
      <c r="D1883" s="283">
        <v>37426</v>
      </c>
      <c r="E1883" s="280"/>
      <c r="G1883" s="280"/>
      <c r="H1883" s="280"/>
      <c r="I1883" s="280"/>
      <c r="J1883" s="280"/>
      <c r="K1883" s="280"/>
      <c r="L1883" s="280"/>
      <c r="M1883" s="280"/>
      <c r="N1883" s="280"/>
    </row>
    <row r="1884" spans="1:14">
      <c r="A1884" s="279" t="s">
        <v>4093</v>
      </c>
      <c r="B1884" s="280" t="s">
        <v>3503</v>
      </c>
      <c r="C1884" s="280">
        <v>4.5</v>
      </c>
      <c r="D1884" s="283">
        <v>135273</v>
      </c>
      <c r="E1884" s="280"/>
      <c r="G1884" s="280"/>
      <c r="H1884" s="280"/>
      <c r="I1884" s="280"/>
      <c r="J1884" s="280"/>
      <c r="K1884" s="280"/>
      <c r="L1884" s="280"/>
      <c r="M1884" s="280"/>
      <c r="N1884" s="280"/>
    </row>
    <row r="1885" spans="1:14">
      <c r="A1885" s="279" t="s">
        <v>4094</v>
      </c>
      <c r="B1885" s="280" t="s">
        <v>3503</v>
      </c>
      <c r="C1885" s="280">
        <v>6.5</v>
      </c>
      <c r="D1885" s="283">
        <v>105682</v>
      </c>
      <c r="E1885" s="280"/>
      <c r="G1885" s="280"/>
      <c r="H1885" s="280"/>
      <c r="I1885" s="280"/>
      <c r="J1885" s="280"/>
      <c r="K1885" s="280"/>
      <c r="L1885" s="280"/>
      <c r="M1885" s="280"/>
      <c r="N1885" s="280"/>
    </row>
    <row r="1886" spans="1:14">
      <c r="A1886" s="279" t="s">
        <v>4095</v>
      </c>
      <c r="B1886" s="280" t="s">
        <v>3503</v>
      </c>
      <c r="C1886" s="280">
        <v>8.4</v>
      </c>
      <c r="D1886" s="283">
        <v>83438</v>
      </c>
      <c r="E1886" s="280"/>
      <c r="G1886" s="280"/>
      <c r="H1886" s="280"/>
      <c r="I1886" s="280"/>
      <c r="J1886" s="280"/>
      <c r="K1886" s="280"/>
      <c r="L1886" s="280"/>
      <c r="M1886" s="280"/>
      <c r="N1886" s="280"/>
    </row>
    <row r="1887" spans="1:14">
      <c r="A1887" s="279" t="s">
        <v>4096</v>
      </c>
      <c r="B1887" s="280" t="s">
        <v>3503</v>
      </c>
      <c r="C1887" s="280">
        <v>14.5</v>
      </c>
      <c r="D1887" s="283">
        <v>79468</v>
      </c>
      <c r="E1887" s="280"/>
      <c r="G1887" s="280"/>
      <c r="H1887" s="280"/>
      <c r="I1887" s="280"/>
      <c r="J1887" s="280"/>
      <c r="K1887" s="280"/>
      <c r="L1887" s="280"/>
      <c r="M1887" s="280"/>
      <c r="N1887" s="280"/>
    </row>
    <row r="1888" spans="1:14">
      <c r="A1888" s="279" t="s">
        <v>4097</v>
      </c>
      <c r="B1888" s="280" t="s">
        <v>3503</v>
      </c>
      <c r="C1888" s="280">
        <v>3.8</v>
      </c>
      <c r="D1888" s="283">
        <v>112188</v>
      </c>
      <c r="E1888" s="280"/>
      <c r="G1888" s="280"/>
      <c r="H1888" s="280"/>
      <c r="I1888" s="280"/>
      <c r="J1888" s="280"/>
      <c r="K1888" s="280"/>
      <c r="L1888" s="280"/>
      <c r="M1888" s="280"/>
      <c r="N1888" s="280"/>
    </row>
    <row r="1889" spans="1:14">
      <c r="A1889" s="279" t="s">
        <v>4098</v>
      </c>
      <c r="B1889" s="280" t="s">
        <v>3503</v>
      </c>
      <c r="C1889" s="280">
        <v>3.8</v>
      </c>
      <c r="D1889" s="283">
        <v>88808</v>
      </c>
      <c r="E1889" s="280"/>
      <c r="G1889" s="280"/>
      <c r="H1889" s="280"/>
      <c r="I1889" s="280"/>
      <c r="J1889" s="280"/>
      <c r="K1889" s="280"/>
      <c r="L1889" s="280"/>
      <c r="M1889" s="280"/>
      <c r="N1889" s="280"/>
    </row>
    <row r="1890" spans="1:14">
      <c r="A1890" s="279" t="s">
        <v>4099</v>
      </c>
      <c r="B1890" s="280" t="s">
        <v>3503</v>
      </c>
      <c r="C1890" s="280">
        <v>19.5</v>
      </c>
      <c r="D1890" s="283">
        <v>72321</v>
      </c>
      <c r="E1890" s="280"/>
      <c r="G1890" s="280"/>
      <c r="H1890" s="280"/>
      <c r="I1890" s="280"/>
      <c r="J1890" s="280"/>
      <c r="K1890" s="280"/>
      <c r="L1890" s="280"/>
      <c r="M1890" s="280"/>
      <c r="N1890" s="280"/>
    </row>
    <row r="1891" spans="1:14">
      <c r="A1891" s="279" t="s">
        <v>4100</v>
      </c>
      <c r="B1891" s="280" t="s">
        <v>3503</v>
      </c>
      <c r="C1891" s="280">
        <v>23.4</v>
      </c>
      <c r="D1891" s="283">
        <v>35240</v>
      </c>
      <c r="E1891" s="280"/>
      <c r="G1891" s="280"/>
      <c r="H1891" s="280"/>
      <c r="I1891" s="280"/>
      <c r="J1891" s="280"/>
      <c r="K1891" s="280"/>
      <c r="L1891" s="280"/>
      <c r="M1891" s="280"/>
      <c r="N1891" s="280"/>
    </row>
    <row r="1892" spans="1:14">
      <c r="A1892" s="279" t="s">
        <v>4101</v>
      </c>
      <c r="B1892" s="280" t="s">
        <v>3503</v>
      </c>
      <c r="C1892" s="280">
        <v>10.6</v>
      </c>
      <c r="D1892" s="283">
        <v>65417</v>
      </c>
      <c r="E1892" s="280"/>
      <c r="G1892" s="280"/>
      <c r="H1892" s="280"/>
      <c r="I1892" s="280"/>
      <c r="J1892" s="280"/>
      <c r="K1892" s="280"/>
      <c r="L1892" s="280"/>
      <c r="M1892" s="280"/>
      <c r="N1892" s="280"/>
    </row>
    <row r="1893" spans="1:14">
      <c r="A1893" s="279" t="s">
        <v>4102</v>
      </c>
      <c r="B1893" s="280" t="s">
        <v>3503</v>
      </c>
      <c r="C1893" s="280">
        <v>3.4</v>
      </c>
      <c r="D1893" s="283">
        <v>69225</v>
      </c>
      <c r="E1893" s="280"/>
      <c r="G1893" s="280"/>
      <c r="H1893" s="280"/>
      <c r="I1893" s="280"/>
      <c r="J1893" s="280"/>
      <c r="K1893" s="280"/>
      <c r="L1893" s="280"/>
      <c r="M1893" s="280"/>
      <c r="N1893" s="280"/>
    </row>
    <row r="1894" spans="1:14">
      <c r="A1894" s="279" t="s">
        <v>4103</v>
      </c>
      <c r="B1894" s="280" t="s">
        <v>3503</v>
      </c>
      <c r="C1894" s="280">
        <v>6.9</v>
      </c>
      <c r="D1894" s="283">
        <v>80100</v>
      </c>
      <c r="E1894" s="280"/>
      <c r="G1894" s="280"/>
      <c r="H1894" s="280"/>
      <c r="I1894" s="280"/>
      <c r="J1894" s="280"/>
      <c r="K1894" s="280"/>
      <c r="L1894" s="280"/>
      <c r="M1894" s="280"/>
      <c r="N1894" s="280"/>
    </row>
    <row r="1895" spans="1:14">
      <c r="A1895" s="279" t="s">
        <v>4104</v>
      </c>
      <c r="B1895" s="280" t="s">
        <v>3503</v>
      </c>
      <c r="C1895" s="280">
        <v>13.7</v>
      </c>
      <c r="D1895" s="283">
        <v>61500</v>
      </c>
      <c r="E1895" s="280"/>
      <c r="G1895" s="280"/>
      <c r="H1895" s="280"/>
      <c r="I1895" s="280"/>
      <c r="J1895" s="280"/>
      <c r="K1895" s="280"/>
      <c r="L1895" s="280"/>
      <c r="M1895" s="280"/>
      <c r="N1895" s="280"/>
    </row>
    <row r="1896" spans="1:14">
      <c r="A1896" s="279" t="s">
        <v>4105</v>
      </c>
      <c r="B1896" s="280" t="s">
        <v>3503</v>
      </c>
      <c r="C1896" s="280">
        <v>4.9000000000000004</v>
      </c>
      <c r="D1896" s="283">
        <v>170313</v>
      </c>
      <c r="E1896" s="280"/>
      <c r="G1896" s="280"/>
      <c r="H1896" s="280"/>
      <c r="I1896" s="280"/>
      <c r="J1896" s="280"/>
      <c r="K1896" s="280"/>
      <c r="L1896" s="280"/>
      <c r="M1896" s="280"/>
      <c r="N1896" s="280"/>
    </row>
    <row r="1897" spans="1:14">
      <c r="A1897" s="279" t="s">
        <v>4106</v>
      </c>
      <c r="B1897" s="280" t="s">
        <v>3503</v>
      </c>
      <c r="C1897" s="280">
        <v>3</v>
      </c>
      <c r="D1897" s="283">
        <v>149152</v>
      </c>
      <c r="E1897" s="280"/>
      <c r="G1897" s="280"/>
      <c r="H1897" s="280"/>
      <c r="I1897" s="280"/>
      <c r="J1897" s="280"/>
      <c r="K1897" s="280"/>
      <c r="L1897" s="280"/>
      <c r="M1897" s="280"/>
      <c r="N1897" s="280"/>
    </row>
    <row r="1898" spans="1:14">
      <c r="A1898" s="279" t="s">
        <v>4107</v>
      </c>
      <c r="B1898" s="280" t="s">
        <v>3503</v>
      </c>
      <c r="C1898" s="280">
        <v>9.1999999999999993</v>
      </c>
      <c r="D1898" s="283">
        <v>86906</v>
      </c>
      <c r="E1898" s="280"/>
      <c r="G1898" s="280"/>
      <c r="H1898" s="280"/>
      <c r="I1898" s="280"/>
      <c r="J1898" s="280"/>
      <c r="K1898" s="280"/>
      <c r="L1898" s="280"/>
      <c r="M1898" s="280"/>
      <c r="N1898" s="280"/>
    </row>
    <row r="1899" spans="1:14">
      <c r="A1899" s="279" t="s">
        <v>4108</v>
      </c>
      <c r="B1899" s="280" t="s">
        <v>3503</v>
      </c>
      <c r="C1899" s="280">
        <v>5.2</v>
      </c>
      <c r="D1899" s="283">
        <v>81721</v>
      </c>
      <c r="E1899" s="280"/>
      <c r="G1899" s="280"/>
      <c r="H1899" s="280"/>
      <c r="I1899" s="280"/>
      <c r="J1899" s="280"/>
      <c r="K1899" s="280"/>
      <c r="L1899" s="280"/>
      <c r="M1899" s="280"/>
      <c r="N1899" s="280"/>
    </row>
    <row r="1900" spans="1:14">
      <c r="A1900" s="279" t="s">
        <v>4109</v>
      </c>
      <c r="B1900" s="280" t="s">
        <v>3503</v>
      </c>
      <c r="C1900" s="280">
        <v>10.1</v>
      </c>
      <c r="D1900" s="283">
        <v>65625</v>
      </c>
      <c r="E1900" s="280"/>
      <c r="G1900" s="280"/>
      <c r="H1900" s="280"/>
      <c r="I1900" s="280"/>
      <c r="J1900" s="280"/>
      <c r="K1900" s="280"/>
      <c r="L1900" s="280"/>
      <c r="M1900" s="280"/>
      <c r="N1900" s="280"/>
    </row>
    <row r="1901" spans="1:14">
      <c r="A1901" s="279" t="s">
        <v>4110</v>
      </c>
      <c r="B1901" s="280" t="s">
        <v>3503</v>
      </c>
      <c r="C1901" s="280">
        <v>19.8</v>
      </c>
      <c r="D1901" s="283">
        <v>89020</v>
      </c>
      <c r="E1901" s="280"/>
      <c r="G1901" s="280"/>
      <c r="H1901" s="280"/>
      <c r="I1901" s="280"/>
      <c r="J1901" s="280"/>
      <c r="K1901" s="280"/>
      <c r="L1901" s="280"/>
      <c r="M1901" s="280"/>
      <c r="N1901" s="280"/>
    </row>
    <row r="1902" spans="1:14">
      <c r="A1902" s="279" t="s">
        <v>4111</v>
      </c>
      <c r="B1902" s="280" t="s">
        <v>3503</v>
      </c>
      <c r="C1902" s="280">
        <v>15.4</v>
      </c>
      <c r="D1902" s="283">
        <v>77308</v>
      </c>
      <c r="E1902" s="280"/>
      <c r="G1902" s="280"/>
      <c r="H1902" s="280"/>
      <c r="I1902" s="280"/>
      <c r="J1902" s="280"/>
      <c r="K1902" s="280"/>
      <c r="L1902" s="280"/>
      <c r="M1902" s="280"/>
      <c r="N1902" s="280"/>
    </row>
    <row r="1903" spans="1:14">
      <c r="A1903" s="279" t="s">
        <v>4112</v>
      </c>
      <c r="B1903" s="280" t="s">
        <v>3503</v>
      </c>
      <c r="C1903" s="280">
        <v>6</v>
      </c>
      <c r="D1903" s="283">
        <v>127308</v>
      </c>
      <c r="E1903" s="280"/>
      <c r="G1903" s="280"/>
      <c r="H1903" s="280"/>
      <c r="I1903" s="280"/>
      <c r="J1903" s="280"/>
      <c r="K1903" s="280"/>
      <c r="L1903" s="280"/>
      <c r="M1903" s="280"/>
      <c r="N1903" s="280"/>
    </row>
    <row r="1904" spans="1:14">
      <c r="A1904" s="279" t="s">
        <v>4113</v>
      </c>
      <c r="B1904" s="280" t="s">
        <v>3503</v>
      </c>
      <c r="C1904" s="280">
        <v>1.6</v>
      </c>
      <c r="D1904" s="283">
        <v>166275</v>
      </c>
      <c r="E1904" s="280"/>
      <c r="G1904" s="280"/>
      <c r="H1904" s="280"/>
      <c r="I1904" s="280"/>
      <c r="J1904" s="280"/>
      <c r="K1904" s="280"/>
      <c r="L1904" s="280"/>
      <c r="M1904" s="280"/>
      <c r="N1904" s="280"/>
    </row>
    <row r="1905" spans="1:14">
      <c r="A1905" s="279" t="s">
        <v>4114</v>
      </c>
      <c r="B1905" s="280" t="s">
        <v>3503</v>
      </c>
      <c r="C1905" s="280">
        <v>20.8</v>
      </c>
      <c r="D1905" s="283">
        <v>51750</v>
      </c>
      <c r="E1905" s="280"/>
      <c r="G1905" s="280"/>
      <c r="H1905" s="280"/>
      <c r="I1905" s="280"/>
      <c r="J1905" s="280"/>
      <c r="K1905" s="280"/>
      <c r="L1905" s="280"/>
      <c r="M1905" s="280"/>
      <c r="N1905" s="280"/>
    </row>
    <row r="1906" spans="1:14">
      <c r="A1906" s="279" t="s">
        <v>4115</v>
      </c>
      <c r="B1906" s="280" t="s">
        <v>3503</v>
      </c>
      <c r="C1906" s="280">
        <v>2.6</v>
      </c>
      <c r="D1906" s="283">
        <v>164539</v>
      </c>
      <c r="E1906" s="280"/>
      <c r="G1906" s="280"/>
      <c r="H1906" s="280"/>
      <c r="I1906" s="280"/>
      <c r="J1906" s="280"/>
      <c r="K1906" s="280"/>
      <c r="L1906" s="280"/>
      <c r="M1906" s="280"/>
      <c r="N1906" s="280"/>
    </row>
    <row r="1907" spans="1:14">
      <c r="A1907" s="279" t="s">
        <v>4116</v>
      </c>
      <c r="B1907" s="280" t="s">
        <v>3503</v>
      </c>
      <c r="C1907" s="280">
        <v>6.8</v>
      </c>
      <c r="D1907" s="283">
        <v>72451</v>
      </c>
      <c r="E1907" s="280"/>
      <c r="G1907" s="280"/>
      <c r="H1907" s="280"/>
      <c r="I1907" s="280"/>
      <c r="J1907" s="280"/>
      <c r="K1907" s="280"/>
      <c r="L1907" s="280"/>
      <c r="M1907" s="280"/>
      <c r="N1907" s="280"/>
    </row>
    <row r="1908" spans="1:14">
      <c r="A1908" s="279" t="s">
        <v>4117</v>
      </c>
      <c r="B1908" s="280" t="s">
        <v>3503</v>
      </c>
      <c r="C1908" s="280">
        <v>32.9</v>
      </c>
      <c r="D1908" s="283">
        <v>34710</v>
      </c>
      <c r="E1908" s="280"/>
      <c r="G1908" s="280"/>
      <c r="H1908" s="280"/>
      <c r="I1908" s="280"/>
      <c r="J1908" s="280"/>
      <c r="K1908" s="280"/>
      <c r="L1908" s="280"/>
      <c r="M1908" s="280"/>
      <c r="N1908" s="280"/>
    </row>
    <row r="1909" spans="1:14">
      <c r="A1909" s="279" t="s">
        <v>4118</v>
      </c>
      <c r="B1909" s="280" t="s">
        <v>3503</v>
      </c>
      <c r="C1909" s="280">
        <v>29.6</v>
      </c>
      <c r="D1909" s="283">
        <v>35278</v>
      </c>
      <c r="E1909" s="280"/>
      <c r="G1909" s="280"/>
      <c r="H1909" s="280"/>
      <c r="I1909" s="280"/>
      <c r="J1909" s="280"/>
      <c r="K1909" s="280"/>
      <c r="L1909" s="280"/>
      <c r="M1909" s="280"/>
      <c r="N1909" s="280"/>
    </row>
    <row r="1910" spans="1:14">
      <c r="A1910" s="279" t="s">
        <v>4119</v>
      </c>
      <c r="B1910" s="280" t="s">
        <v>3503</v>
      </c>
      <c r="C1910" s="280">
        <v>35.1</v>
      </c>
      <c r="D1910" s="283">
        <v>51330</v>
      </c>
      <c r="E1910" s="280"/>
      <c r="G1910" s="280"/>
      <c r="H1910" s="280"/>
      <c r="I1910" s="280"/>
      <c r="J1910" s="280"/>
      <c r="K1910" s="280"/>
      <c r="L1910" s="280"/>
      <c r="M1910" s="280"/>
      <c r="N1910" s="280"/>
    </row>
    <row r="1911" spans="1:14">
      <c r="A1911" s="279" t="s">
        <v>4120</v>
      </c>
      <c r="B1911" s="280" t="s">
        <v>3503</v>
      </c>
      <c r="C1911" s="280">
        <v>3.7</v>
      </c>
      <c r="D1911" s="283">
        <v>115254</v>
      </c>
      <c r="E1911" s="280"/>
      <c r="G1911" s="280"/>
      <c r="H1911" s="280"/>
      <c r="I1911" s="280"/>
      <c r="J1911" s="280"/>
      <c r="K1911" s="280"/>
      <c r="L1911" s="280"/>
      <c r="M1911" s="280"/>
      <c r="N1911" s="280"/>
    </row>
    <row r="1912" spans="1:14">
      <c r="A1912" s="279" t="s">
        <v>4121</v>
      </c>
      <c r="B1912" s="280" t="s">
        <v>3503</v>
      </c>
      <c r="C1912" s="280">
        <v>12.8</v>
      </c>
      <c r="D1912" s="283">
        <v>70208</v>
      </c>
      <c r="E1912" s="280"/>
      <c r="G1912" s="280"/>
      <c r="H1912" s="280"/>
      <c r="I1912" s="280"/>
      <c r="J1912" s="280"/>
      <c r="K1912" s="280"/>
      <c r="L1912" s="280"/>
      <c r="M1912" s="280"/>
      <c r="N1912" s="280"/>
    </row>
    <row r="1913" spans="1:14">
      <c r="A1913" s="279" t="s">
        <v>4122</v>
      </c>
      <c r="B1913" s="280" t="s">
        <v>3503</v>
      </c>
      <c r="C1913" s="280">
        <v>1</v>
      </c>
      <c r="D1913" s="283">
        <v>250000</v>
      </c>
      <c r="E1913" s="280"/>
      <c r="G1913" s="280"/>
      <c r="H1913" s="280"/>
      <c r="I1913" s="280"/>
      <c r="J1913" s="280"/>
      <c r="K1913" s="280"/>
      <c r="L1913" s="280"/>
      <c r="M1913" s="280"/>
      <c r="N1913" s="280"/>
    </row>
    <row r="1914" spans="1:14">
      <c r="A1914" s="279" t="s">
        <v>4123</v>
      </c>
      <c r="B1914" s="280" t="s">
        <v>3503</v>
      </c>
      <c r="C1914" s="280">
        <v>9.5</v>
      </c>
      <c r="D1914" s="283">
        <v>208250</v>
      </c>
      <c r="E1914" s="280"/>
      <c r="G1914" s="280"/>
      <c r="H1914" s="280"/>
      <c r="I1914" s="280"/>
      <c r="J1914" s="280"/>
      <c r="K1914" s="280"/>
      <c r="L1914" s="280"/>
      <c r="M1914" s="280"/>
      <c r="N1914" s="280"/>
    </row>
    <row r="1915" spans="1:14">
      <c r="A1915" s="279" t="s">
        <v>4124</v>
      </c>
      <c r="B1915" s="280" t="s">
        <v>3503</v>
      </c>
      <c r="C1915" s="280">
        <v>9.8000000000000007</v>
      </c>
      <c r="D1915" s="283">
        <v>164663</v>
      </c>
      <c r="E1915" s="280"/>
      <c r="G1915" s="280"/>
      <c r="H1915" s="280"/>
      <c r="I1915" s="280"/>
      <c r="J1915" s="280"/>
      <c r="K1915" s="280"/>
      <c r="L1915" s="280"/>
      <c r="M1915" s="280"/>
      <c r="N1915" s="280"/>
    </row>
    <row r="1916" spans="1:14">
      <c r="A1916" s="279" t="s">
        <v>4125</v>
      </c>
      <c r="B1916" s="280" t="s">
        <v>3503</v>
      </c>
      <c r="C1916" s="280">
        <v>2.1</v>
      </c>
      <c r="D1916" s="283">
        <v>250000</v>
      </c>
      <c r="E1916" s="280"/>
      <c r="G1916" s="280"/>
      <c r="H1916" s="280"/>
      <c r="I1916" s="280"/>
      <c r="J1916" s="280"/>
      <c r="K1916" s="280"/>
      <c r="L1916" s="280"/>
      <c r="M1916" s="280"/>
      <c r="N1916" s="280"/>
    </row>
    <row r="1917" spans="1:14">
      <c r="A1917" s="279" t="s">
        <v>4126</v>
      </c>
      <c r="B1917" s="280" t="s">
        <v>3503</v>
      </c>
      <c r="C1917" s="280">
        <v>4.4000000000000004</v>
      </c>
      <c r="D1917" s="283">
        <v>250000</v>
      </c>
      <c r="E1917" s="280"/>
      <c r="G1917" s="280"/>
      <c r="H1917" s="280"/>
      <c r="I1917" s="280"/>
      <c r="J1917" s="280"/>
      <c r="K1917" s="280"/>
      <c r="L1917" s="280"/>
      <c r="M1917" s="280"/>
      <c r="N1917" s="280"/>
    </row>
    <row r="1918" spans="1:14">
      <c r="A1918" s="279" t="s">
        <v>4127</v>
      </c>
      <c r="B1918" s="280" t="s">
        <v>3503</v>
      </c>
      <c r="C1918" s="280">
        <v>10</v>
      </c>
      <c r="D1918" s="283">
        <v>241458</v>
      </c>
      <c r="E1918" s="280"/>
      <c r="G1918" s="280"/>
      <c r="H1918" s="280"/>
      <c r="I1918" s="280"/>
      <c r="J1918" s="280"/>
      <c r="K1918" s="280"/>
      <c r="L1918" s="280"/>
      <c r="M1918" s="280"/>
      <c r="N1918" s="280"/>
    </row>
    <row r="1919" spans="1:14">
      <c r="A1919" s="279" t="s">
        <v>4128</v>
      </c>
      <c r="B1919" s="280" t="s">
        <v>3503</v>
      </c>
      <c r="C1919" s="280">
        <v>3.7</v>
      </c>
      <c r="D1919" s="283">
        <v>250000</v>
      </c>
      <c r="E1919" s="280"/>
      <c r="G1919" s="280"/>
      <c r="H1919" s="280"/>
      <c r="I1919" s="280"/>
      <c r="J1919" s="280"/>
      <c r="K1919" s="280"/>
      <c r="L1919" s="280"/>
      <c r="M1919" s="280"/>
      <c r="N1919" s="280"/>
    </row>
    <row r="1920" spans="1:14">
      <c r="A1920" s="279" t="s">
        <v>4129</v>
      </c>
      <c r="B1920" s="280" t="s">
        <v>3503</v>
      </c>
      <c r="C1920" s="280">
        <v>4.4000000000000004</v>
      </c>
      <c r="D1920" s="283">
        <v>247953</v>
      </c>
      <c r="E1920" s="280"/>
      <c r="G1920" s="280"/>
      <c r="H1920" s="280"/>
      <c r="I1920" s="280"/>
      <c r="J1920" s="280"/>
      <c r="K1920" s="280"/>
      <c r="L1920" s="280"/>
      <c r="M1920" s="280"/>
      <c r="N1920" s="280"/>
    </row>
    <row r="1921" spans="1:14">
      <c r="A1921" s="279" t="s">
        <v>4130</v>
      </c>
      <c r="B1921" s="280" t="s">
        <v>3503</v>
      </c>
      <c r="C1921" s="280">
        <v>8.3000000000000007</v>
      </c>
      <c r="D1921" s="283">
        <v>49810</v>
      </c>
      <c r="E1921" s="280"/>
      <c r="G1921" s="280"/>
      <c r="H1921" s="280"/>
      <c r="I1921" s="280"/>
      <c r="J1921" s="280"/>
      <c r="K1921" s="280"/>
      <c r="L1921" s="280"/>
      <c r="M1921" s="280"/>
      <c r="N1921" s="280"/>
    </row>
    <row r="1922" spans="1:14">
      <c r="A1922" s="279" t="s">
        <v>4131</v>
      </c>
      <c r="B1922" s="280" t="s">
        <v>3503</v>
      </c>
      <c r="C1922" s="280">
        <v>1.1000000000000001</v>
      </c>
      <c r="D1922" s="283">
        <v>176667</v>
      </c>
      <c r="E1922" s="280"/>
      <c r="G1922" s="280"/>
      <c r="H1922" s="280"/>
      <c r="I1922" s="280"/>
      <c r="J1922" s="280"/>
      <c r="K1922" s="280"/>
      <c r="L1922" s="280"/>
      <c r="M1922" s="280"/>
      <c r="N1922" s="280"/>
    </row>
    <row r="1923" spans="1:14">
      <c r="A1923" s="279" t="s">
        <v>4132</v>
      </c>
      <c r="B1923" s="280" t="s">
        <v>3503</v>
      </c>
      <c r="C1923" s="280">
        <v>13.3</v>
      </c>
      <c r="D1923" s="283">
        <v>57163</v>
      </c>
      <c r="E1923" s="280"/>
      <c r="G1923" s="280"/>
      <c r="H1923" s="280"/>
      <c r="I1923" s="280"/>
      <c r="J1923" s="280"/>
      <c r="K1923" s="280"/>
      <c r="L1923" s="280"/>
      <c r="M1923" s="280"/>
      <c r="N1923" s="280"/>
    </row>
    <row r="1924" spans="1:14">
      <c r="A1924" s="279" t="s">
        <v>4133</v>
      </c>
      <c r="B1924" s="280" t="s">
        <v>3503</v>
      </c>
      <c r="C1924" s="280">
        <v>27.2</v>
      </c>
      <c r="D1924" s="283">
        <v>41181</v>
      </c>
      <c r="E1924" s="280"/>
      <c r="G1924" s="280"/>
      <c r="H1924" s="280"/>
      <c r="I1924" s="280"/>
      <c r="J1924" s="280"/>
      <c r="K1924" s="280"/>
      <c r="L1924" s="280"/>
      <c r="M1924" s="280"/>
      <c r="N1924" s="280"/>
    </row>
    <row r="1925" spans="1:14">
      <c r="A1925" s="279" t="s">
        <v>4134</v>
      </c>
      <c r="B1925" s="280" t="s">
        <v>3503</v>
      </c>
      <c r="C1925" s="280">
        <v>27.8</v>
      </c>
      <c r="D1925" s="283">
        <v>40385</v>
      </c>
      <c r="E1925" s="280"/>
      <c r="G1925" s="280"/>
      <c r="H1925" s="280"/>
      <c r="I1925" s="280"/>
      <c r="J1925" s="280"/>
      <c r="K1925" s="280"/>
      <c r="L1925" s="280"/>
      <c r="M1925" s="280"/>
      <c r="N1925" s="280"/>
    </row>
    <row r="1926" spans="1:14">
      <c r="A1926" s="279" t="s">
        <v>4135</v>
      </c>
      <c r="B1926" s="280" t="s">
        <v>3503</v>
      </c>
      <c r="C1926" s="280">
        <v>39.299999999999997</v>
      </c>
      <c r="D1926" s="283">
        <v>68177</v>
      </c>
      <c r="E1926" s="280"/>
      <c r="G1926" s="280"/>
      <c r="H1926" s="280"/>
      <c r="I1926" s="280"/>
      <c r="J1926" s="280"/>
      <c r="K1926" s="280"/>
      <c r="L1926" s="280"/>
      <c r="M1926" s="280"/>
      <c r="N1926" s="280"/>
    </row>
    <row r="1927" spans="1:14">
      <c r="A1927" s="279" t="s">
        <v>4136</v>
      </c>
      <c r="B1927" s="280" t="s">
        <v>3503</v>
      </c>
      <c r="C1927" s="280">
        <v>23.7</v>
      </c>
      <c r="D1927" s="283">
        <v>93808</v>
      </c>
      <c r="E1927" s="280"/>
      <c r="G1927" s="280"/>
      <c r="H1927" s="280"/>
      <c r="I1927" s="280"/>
      <c r="J1927" s="280"/>
      <c r="K1927" s="280"/>
      <c r="L1927" s="280"/>
      <c r="M1927" s="280"/>
      <c r="N1927" s="280"/>
    </row>
    <row r="1928" spans="1:14">
      <c r="A1928" s="279" t="s">
        <v>4137</v>
      </c>
      <c r="B1928" s="280" t="s">
        <v>3503</v>
      </c>
      <c r="C1928" s="280">
        <v>29.7</v>
      </c>
      <c r="D1928" s="283">
        <v>25191</v>
      </c>
      <c r="E1928" s="280"/>
      <c r="G1928" s="280"/>
      <c r="H1928" s="280"/>
      <c r="I1928" s="280"/>
      <c r="J1928" s="280"/>
      <c r="K1928" s="280"/>
      <c r="L1928" s="280"/>
      <c r="M1928" s="280"/>
      <c r="N1928" s="280"/>
    </row>
    <row r="1929" spans="1:14">
      <c r="A1929" s="279" t="s">
        <v>4138</v>
      </c>
      <c r="B1929" s="280" t="s">
        <v>3503</v>
      </c>
      <c r="C1929" s="280">
        <v>1.8</v>
      </c>
      <c r="D1929" s="283">
        <v>250000</v>
      </c>
      <c r="E1929" s="280"/>
      <c r="G1929" s="280"/>
      <c r="H1929" s="280"/>
      <c r="I1929" s="280"/>
      <c r="J1929" s="280"/>
      <c r="K1929" s="280"/>
      <c r="L1929" s="280"/>
      <c r="M1929" s="280"/>
      <c r="N1929" s="280"/>
    </row>
    <row r="1930" spans="1:14">
      <c r="A1930" s="279" t="s">
        <v>4139</v>
      </c>
      <c r="B1930" s="280" t="s">
        <v>3503</v>
      </c>
      <c r="C1930" s="280">
        <v>7.5</v>
      </c>
      <c r="D1930" s="283">
        <v>88634</v>
      </c>
      <c r="E1930" s="280"/>
      <c r="G1930" s="280"/>
      <c r="H1930" s="280"/>
      <c r="I1930" s="280"/>
      <c r="J1930" s="280"/>
      <c r="K1930" s="280"/>
      <c r="L1930" s="280"/>
      <c r="M1930" s="280"/>
      <c r="N1930" s="280"/>
    </row>
    <row r="1931" spans="1:14">
      <c r="A1931" s="279" t="s">
        <v>4140</v>
      </c>
      <c r="B1931" s="280" t="s">
        <v>3503</v>
      </c>
      <c r="C1931" s="280">
        <v>35.299999999999997</v>
      </c>
      <c r="D1931" s="283">
        <v>33800</v>
      </c>
      <c r="E1931" s="280"/>
      <c r="G1931" s="280"/>
      <c r="H1931" s="280"/>
      <c r="I1931" s="280"/>
      <c r="J1931" s="280"/>
      <c r="K1931" s="280"/>
      <c r="L1931" s="280"/>
      <c r="M1931" s="280"/>
      <c r="N1931" s="280"/>
    </row>
    <row r="1932" spans="1:14">
      <c r="A1932" s="279" t="s">
        <v>4141</v>
      </c>
      <c r="B1932" s="280" t="s">
        <v>3503</v>
      </c>
      <c r="C1932" s="280">
        <v>20.5</v>
      </c>
      <c r="D1932" s="283">
        <v>36791</v>
      </c>
      <c r="E1932" s="280"/>
      <c r="G1932" s="280"/>
      <c r="H1932" s="280"/>
      <c r="I1932" s="280"/>
      <c r="J1932" s="280"/>
      <c r="K1932" s="280"/>
      <c r="L1932" s="280"/>
      <c r="M1932" s="280"/>
      <c r="N1932" s="280"/>
    </row>
    <row r="1933" spans="1:14">
      <c r="A1933" s="279" t="s">
        <v>4142</v>
      </c>
      <c r="B1933" s="280" t="s">
        <v>3503</v>
      </c>
      <c r="C1933" s="280">
        <v>36.799999999999997</v>
      </c>
      <c r="D1933" s="283">
        <v>44420</v>
      </c>
      <c r="E1933" s="280"/>
      <c r="G1933" s="280"/>
      <c r="H1933" s="280"/>
      <c r="I1933" s="280"/>
      <c r="J1933" s="280"/>
      <c r="K1933" s="280"/>
      <c r="L1933" s="280"/>
      <c r="M1933" s="280"/>
      <c r="N1933" s="280"/>
    </row>
    <row r="1934" spans="1:14">
      <c r="A1934" s="279" t="s">
        <v>4143</v>
      </c>
      <c r="B1934" s="280" t="s">
        <v>3503</v>
      </c>
      <c r="C1934" s="280">
        <v>48.8</v>
      </c>
      <c r="D1934" s="283">
        <v>26160</v>
      </c>
      <c r="E1934" s="280"/>
      <c r="G1934" s="280"/>
      <c r="H1934" s="280"/>
      <c r="I1934" s="280"/>
      <c r="J1934" s="280"/>
      <c r="K1934" s="280"/>
      <c r="L1934" s="280"/>
      <c r="M1934" s="280"/>
      <c r="N1934" s="280"/>
    </row>
    <row r="1935" spans="1:14">
      <c r="A1935" s="279" t="s">
        <v>4144</v>
      </c>
      <c r="B1935" s="280" t="s">
        <v>3503</v>
      </c>
      <c r="C1935" s="280">
        <v>12.6</v>
      </c>
      <c r="D1935" s="283">
        <v>55337</v>
      </c>
      <c r="E1935" s="280"/>
      <c r="G1935" s="280"/>
      <c r="H1935" s="280"/>
      <c r="I1935" s="280"/>
      <c r="J1935" s="280"/>
      <c r="K1935" s="280"/>
      <c r="L1935" s="280"/>
      <c r="M1935" s="280"/>
      <c r="N1935" s="280"/>
    </row>
    <row r="1936" spans="1:14">
      <c r="A1936" s="279" t="s">
        <v>4145</v>
      </c>
      <c r="B1936" s="280" t="s">
        <v>3503</v>
      </c>
      <c r="C1936" s="280" t="s">
        <v>609</v>
      </c>
      <c r="D1936" s="283" t="s">
        <v>609</v>
      </c>
      <c r="E1936" s="280"/>
      <c r="G1936" s="280"/>
      <c r="H1936" s="280"/>
      <c r="I1936" s="280"/>
      <c r="J1936" s="280"/>
      <c r="K1936" s="280"/>
      <c r="L1936" s="280"/>
      <c r="M1936" s="280"/>
      <c r="N1936" s="280"/>
    </row>
    <row r="1937" spans="1:14">
      <c r="A1937" s="279" t="s">
        <v>4146</v>
      </c>
      <c r="B1937" s="280" t="s">
        <v>3503</v>
      </c>
      <c r="C1937" s="280" t="s">
        <v>609</v>
      </c>
      <c r="D1937" s="283" t="s">
        <v>609</v>
      </c>
      <c r="E1937" s="280"/>
      <c r="G1937" s="280"/>
      <c r="H1937" s="280"/>
      <c r="I1937" s="280"/>
      <c r="J1937" s="280"/>
      <c r="K1937" s="280"/>
      <c r="L1937" s="280"/>
      <c r="M1937" s="280"/>
      <c r="N1937" s="280"/>
    </row>
    <row r="1938" spans="1:14">
      <c r="A1938" s="279" t="s">
        <v>4147</v>
      </c>
      <c r="B1938" s="280" t="s">
        <v>3503</v>
      </c>
      <c r="C1938" s="280">
        <v>67.7</v>
      </c>
      <c r="D1938" s="283">
        <v>6972</v>
      </c>
      <c r="E1938" s="280"/>
      <c r="G1938" s="280"/>
      <c r="H1938" s="280"/>
      <c r="I1938" s="280"/>
      <c r="J1938" s="280"/>
      <c r="K1938" s="280"/>
      <c r="L1938" s="280"/>
      <c r="M1938" s="280"/>
      <c r="N1938" s="280"/>
    </row>
    <row r="1939" spans="1:14">
      <c r="A1939" s="279" t="s">
        <v>4148</v>
      </c>
      <c r="B1939" s="280" t="s">
        <v>4149</v>
      </c>
      <c r="C1939" s="280">
        <v>31.7</v>
      </c>
      <c r="D1939" s="283">
        <v>50341</v>
      </c>
      <c r="E1939" s="280"/>
      <c r="G1939" s="280"/>
      <c r="H1939" s="280"/>
      <c r="I1939" s="280"/>
      <c r="J1939" s="280"/>
      <c r="K1939" s="280"/>
      <c r="L1939" s="280"/>
      <c r="M1939" s="280"/>
      <c r="N1939" s="280"/>
    </row>
    <row r="1940" spans="1:14">
      <c r="A1940" s="279" t="s">
        <v>4150</v>
      </c>
      <c r="B1940" s="280" t="s">
        <v>4149</v>
      </c>
      <c r="C1940" s="280">
        <v>20.8</v>
      </c>
      <c r="D1940" s="283">
        <v>41250</v>
      </c>
      <c r="E1940" s="280"/>
      <c r="G1940" s="280"/>
      <c r="H1940" s="280"/>
      <c r="I1940" s="280"/>
      <c r="J1940" s="280"/>
      <c r="K1940" s="280"/>
      <c r="L1940" s="280"/>
      <c r="M1940" s="280"/>
      <c r="N1940" s="280"/>
    </row>
    <row r="1941" spans="1:14">
      <c r="A1941" s="279" t="s">
        <v>4151</v>
      </c>
      <c r="B1941" s="280" t="s">
        <v>4149</v>
      </c>
      <c r="C1941" s="280">
        <v>26.9</v>
      </c>
      <c r="D1941" s="283">
        <v>27596</v>
      </c>
      <c r="E1941" s="280"/>
      <c r="G1941" s="280"/>
      <c r="H1941" s="280"/>
      <c r="I1941" s="280"/>
      <c r="J1941" s="280"/>
      <c r="K1941" s="280"/>
      <c r="L1941" s="280"/>
      <c r="M1941" s="280"/>
      <c r="N1941" s="280"/>
    </row>
    <row r="1942" spans="1:14">
      <c r="A1942" s="279" t="s">
        <v>4152</v>
      </c>
      <c r="B1942" s="280" t="s">
        <v>4149</v>
      </c>
      <c r="C1942" s="280">
        <v>10</v>
      </c>
      <c r="D1942" s="283">
        <v>68875</v>
      </c>
      <c r="E1942" s="280"/>
      <c r="G1942" s="280"/>
      <c r="H1942" s="280"/>
      <c r="I1942" s="280"/>
      <c r="J1942" s="280"/>
      <c r="K1942" s="280"/>
      <c r="L1942" s="280"/>
      <c r="M1942" s="280"/>
      <c r="N1942" s="280"/>
    </row>
    <row r="1943" spans="1:14">
      <c r="A1943" s="279" t="s">
        <v>4153</v>
      </c>
      <c r="B1943" s="280" t="s">
        <v>4154</v>
      </c>
      <c r="C1943" s="280">
        <v>5.6</v>
      </c>
      <c r="D1943" s="283">
        <v>54167</v>
      </c>
      <c r="E1943" s="280"/>
      <c r="G1943" s="280"/>
      <c r="H1943" s="280"/>
      <c r="I1943" s="280"/>
      <c r="J1943" s="280"/>
      <c r="K1943" s="280"/>
      <c r="L1943" s="280"/>
      <c r="M1943" s="280"/>
      <c r="N1943" s="280"/>
    </row>
    <row r="1944" spans="1:14">
      <c r="A1944" s="279" t="s">
        <v>4155</v>
      </c>
      <c r="B1944" s="280" t="s">
        <v>4154</v>
      </c>
      <c r="C1944" s="280">
        <v>18.3</v>
      </c>
      <c r="D1944" s="283">
        <v>51671</v>
      </c>
      <c r="E1944" s="280"/>
      <c r="G1944" s="280"/>
      <c r="H1944" s="280"/>
      <c r="I1944" s="280"/>
      <c r="J1944" s="280"/>
      <c r="K1944" s="280"/>
      <c r="L1944" s="280"/>
      <c r="M1944" s="280"/>
      <c r="N1944" s="280"/>
    </row>
    <row r="1945" spans="1:14">
      <c r="A1945" s="279" t="s">
        <v>4156</v>
      </c>
      <c r="B1945" s="280" t="s">
        <v>4154</v>
      </c>
      <c r="C1945" s="280">
        <v>21</v>
      </c>
      <c r="D1945" s="283">
        <v>48373</v>
      </c>
      <c r="E1945" s="280"/>
      <c r="G1945" s="280"/>
      <c r="H1945" s="280"/>
      <c r="I1945" s="280"/>
      <c r="J1945" s="280"/>
      <c r="K1945" s="280"/>
      <c r="L1945" s="280"/>
      <c r="M1945" s="280"/>
      <c r="N1945" s="280"/>
    </row>
    <row r="1946" spans="1:14">
      <c r="A1946" s="279" t="s">
        <v>4157</v>
      </c>
      <c r="B1946" s="280" t="s">
        <v>4154</v>
      </c>
      <c r="C1946" s="280">
        <v>22.4</v>
      </c>
      <c r="D1946" s="283">
        <v>53333</v>
      </c>
      <c r="E1946" s="280"/>
      <c r="G1946" s="280"/>
      <c r="H1946" s="280"/>
      <c r="I1946" s="280"/>
      <c r="J1946" s="280"/>
      <c r="K1946" s="280"/>
      <c r="L1946" s="280"/>
      <c r="M1946" s="280"/>
      <c r="N1946" s="280"/>
    </row>
    <row r="1947" spans="1:14">
      <c r="A1947" s="279" t="s">
        <v>4158</v>
      </c>
      <c r="B1947" s="280" t="s">
        <v>4159</v>
      </c>
      <c r="C1947" s="280">
        <v>7.9</v>
      </c>
      <c r="D1947" s="283">
        <v>81000</v>
      </c>
      <c r="E1947" s="280"/>
      <c r="G1947" s="280"/>
      <c r="H1947" s="280"/>
      <c r="I1947" s="280"/>
      <c r="J1947" s="280"/>
      <c r="K1947" s="280"/>
      <c r="L1947" s="280"/>
      <c r="M1947" s="280"/>
      <c r="N1947" s="280"/>
    </row>
    <row r="1948" spans="1:14">
      <c r="A1948" s="279" t="s">
        <v>4160</v>
      </c>
      <c r="B1948" s="280" t="s">
        <v>4159</v>
      </c>
      <c r="C1948" s="280">
        <v>23.3</v>
      </c>
      <c r="D1948" s="283">
        <v>47688</v>
      </c>
      <c r="E1948" s="280"/>
      <c r="G1948" s="280"/>
      <c r="H1948" s="280"/>
      <c r="I1948" s="280"/>
      <c r="J1948" s="280"/>
      <c r="K1948" s="280"/>
      <c r="L1948" s="280"/>
      <c r="M1948" s="280"/>
      <c r="N1948" s="280"/>
    </row>
    <row r="1949" spans="1:14">
      <c r="A1949" s="279" t="s">
        <v>4161</v>
      </c>
      <c r="B1949" s="280" t="s">
        <v>4162</v>
      </c>
      <c r="C1949" s="280">
        <v>0.7</v>
      </c>
      <c r="D1949" s="283">
        <v>195606</v>
      </c>
      <c r="E1949" s="280"/>
      <c r="G1949" s="280"/>
      <c r="H1949" s="280"/>
      <c r="I1949" s="280"/>
      <c r="J1949" s="280"/>
      <c r="K1949" s="280"/>
      <c r="L1949" s="280"/>
      <c r="M1949" s="280"/>
      <c r="N1949" s="280"/>
    </row>
    <row r="1950" spans="1:14">
      <c r="A1950" s="279" t="s">
        <v>4163</v>
      </c>
      <c r="B1950" s="280" t="s">
        <v>4162</v>
      </c>
      <c r="C1950" s="280">
        <v>1.1000000000000001</v>
      </c>
      <c r="D1950" s="283">
        <v>183235</v>
      </c>
      <c r="E1950" s="280"/>
      <c r="G1950" s="280"/>
      <c r="H1950" s="280"/>
      <c r="I1950" s="280"/>
      <c r="J1950" s="280"/>
      <c r="K1950" s="280"/>
      <c r="L1950" s="280"/>
      <c r="M1950" s="280"/>
      <c r="N1950" s="280"/>
    </row>
    <row r="1951" spans="1:14">
      <c r="A1951" s="279" t="s">
        <v>4164</v>
      </c>
      <c r="B1951" s="280" t="s">
        <v>4162</v>
      </c>
      <c r="C1951" s="280">
        <v>2.5</v>
      </c>
      <c r="D1951" s="283">
        <v>249318</v>
      </c>
      <c r="E1951" s="280"/>
      <c r="G1951" s="280"/>
      <c r="H1951" s="280"/>
      <c r="I1951" s="280"/>
      <c r="J1951" s="280"/>
      <c r="K1951" s="280"/>
      <c r="L1951" s="280"/>
      <c r="M1951" s="280"/>
      <c r="N1951" s="280"/>
    </row>
    <row r="1952" spans="1:14">
      <c r="A1952" s="279" t="s">
        <v>4165</v>
      </c>
      <c r="B1952" s="280" t="s">
        <v>4162</v>
      </c>
      <c r="C1952" s="280">
        <v>2.9</v>
      </c>
      <c r="D1952" s="283">
        <v>130347</v>
      </c>
      <c r="E1952" s="280"/>
      <c r="G1952" s="280"/>
      <c r="H1952" s="280"/>
      <c r="I1952" s="280"/>
      <c r="J1952" s="280"/>
      <c r="K1952" s="280"/>
      <c r="L1952" s="280"/>
      <c r="M1952" s="280"/>
      <c r="N1952" s="280"/>
    </row>
    <row r="1953" spans="1:14">
      <c r="A1953" s="279" t="s">
        <v>4166</v>
      </c>
      <c r="B1953" s="280" t="s">
        <v>4162</v>
      </c>
      <c r="C1953" s="280">
        <v>6.4</v>
      </c>
      <c r="D1953" s="283">
        <v>116250</v>
      </c>
      <c r="E1953" s="280"/>
      <c r="G1953" s="280"/>
      <c r="H1953" s="280"/>
      <c r="I1953" s="280"/>
      <c r="J1953" s="280"/>
      <c r="K1953" s="280"/>
      <c r="L1953" s="280"/>
      <c r="M1953" s="280"/>
      <c r="N1953" s="280"/>
    </row>
    <row r="1954" spans="1:14">
      <c r="A1954" s="279" t="s">
        <v>4167</v>
      </c>
      <c r="B1954" s="280" t="s">
        <v>4162</v>
      </c>
      <c r="C1954" s="280">
        <v>10.199999999999999</v>
      </c>
      <c r="D1954" s="283">
        <v>107658</v>
      </c>
      <c r="E1954" s="280"/>
      <c r="G1954" s="280"/>
      <c r="H1954" s="280"/>
      <c r="I1954" s="280"/>
      <c r="J1954" s="280"/>
      <c r="K1954" s="280"/>
      <c r="L1954" s="280"/>
      <c r="M1954" s="280"/>
      <c r="N1954" s="280"/>
    </row>
    <row r="1955" spans="1:14">
      <c r="A1955" s="279" t="s">
        <v>4168</v>
      </c>
      <c r="B1955" s="280" t="s">
        <v>4162</v>
      </c>
      <c r="C1955" s="280">
        <v>6.3</v>
      </c>
      <c r="D1955" s="283">
        <v>107109</v>
      </c>
      <c r="E1955" s="280"/>
      <c r="G1955" s="280"/>
      <c r="H1955" s="280"/>
      <c r="I1955" s="280"/>
      <c r="J1955" s="280"/>
      <c r="K1955" s="280"/>
      <c r="L1955" s="280"/>
      <c r="M1955" s="280"/>
      <c r="N1955" s="280"/>
    </row>
    <row r="1956" spans="1:14">
      <c r="A1956" s="279" t="s">
        <v>4169</v>
      </c>
      <c r="B1956" s="280" t="s">
        <v>4162</v>
      </c>
      <c r="C1956" s="280">
        <v>7.5</v>
      </c>
      <c r="D1956" s="283">
        <v>76761</v>
      </c>
      <c r="E1956" s="280"/>
      <c r="G1956" s="280"/>
      <c r="H1956" s="280"/>
      <c r="I1956" s="280"/>
      <c r="J1956" s="280"/>
      <c r="K1956" s="280"/>
      <c r="L1956" s="280"/>
      <c r="M1956" s="280"/>
      <c r="N1956" s="280"/>
    </row>
    <row r="1957" spans="1:14">
      <c r="A1957" s="279" t="s">
        <v>4170</v>
      </c>
      <c r="B1957" s="280" t="s">
        <v>4162</v>
      </c>
      <c r="C1957" s="280">
        <v>9.1999999999999993</v>
      </c>
      <c r="D1957" s="283">
        <v>101042</v>
      </c>
      <c r="E1957" s="280"/>
      <c r="G1957" s="280"/>
      <c r="H1957" s="280"/>
      <c r="I1957" s="280"/>
      <c r="J1957" s="280"/>
      <c r="K1957" s="280"/>
      <c r="L1957" s="280"/>
      <c r="M1957" s="280"/>
      <c r="N1957" s="280"/>
    </row>
    <row r="1958" spans="1:14">
      <c r="A1958" s="279" t="s">
        <v>4171</v>
      </c>
      <c r="B1958" s="280" t="s">
        <v>4162</v>
      </c>
      <c r="C1958" s="280">
        <v>13.6</v>
      </c>
      <c r="D1958" s="283">
        <v>118426</v>
      </c>
      <c r="E1958" s="280"/>
      <c r="G1958" s="280"/>
      <c r="H1958" s="280"/>
      <c r="I1958" s="280"/>
      <c r="J1958" s="280"/>
      <c r="K1958" s="280"/>
      <c r="L1958" s="280"/>
      <c r="M1958" s="280"/>
      <c r="N1958" s="280"/>
    </row>
    <row r="1959" spans="1:14">
      <c r="A1959" s="279" t="s">
        <v>4172</v>
      </c>
      <c r="B1959" s="280" t="s">
        <v>4162</v>
      </c>
      <c r="C1959" s="280">
        <v>13.4</v>
      </c>
      <c r="D1959" s="283">
        <v>94602</v>
      </c>
      <c r="E1959" s="280"/>
      <c r="G1959" s="280"/>
      <c r="H1959" s="280"/>
      <c r="I1959" s="280"/>
      <c r="J1959" s="280"/>
      <c r="K1959" s="280"/>
      <c r="L1959" s="280"/>
      <c r="M1959" s="280"/>
      <c r="N1959" s="280"/>
    </row>
    <row r="1960" spans="1:14">
      <c r="A1960" s="279" t="s">
        <v>4173</v>
      </c>
      <c r="B1960" s="280" t="s">
        <v>4162</v>
      </c>
      <c r="C1960" s="280">
        <v>14.8</v>
      </c>
      <c r="D1960" s="283">
        <v>103094</v>
      </c>
      <c r="E1960" s="280"/>
      <c r="G1960" s="280"/>
      <c r="H1960" s="280"/>
      <c r="I1960" s="280"/>
      <c r="J1960" s="280"/>
      <c r="K1960" s="280"/>
      <c r="L1960" s="280"/>
      <c r="M1960" s="280"/>
      <c r="N1960" s="280"/>
    </row>
    <row r="1961" spans="1:14">
      <c r="A1961" s="279" t="s">
        <v>4174</v>
      </c>
      <c r="B1961" s="280" t="s">
        <v>4162</v>
      </c>
      <c r="C1961" s="280">
        <v>7.1</v>
      </c>
      <c r="D1961" s="283">
        <v>91680</v>
      </c>
      <c r="E1961" s="280"/>
      <c r="G1961" s="280"/>
      <c r="H1961" s="280"/>
      <c r="I1961" s="280"/>
      <c r="J1961" s="280"/>
      <c r="K1961" s="280"/>
      <c r="L1961" s="280"/>
      <c r="M1961" s="280"/>
      <c r="N1961" s="280"/>
    </row>
    <row r="1962" spans="1:14">
      <c r="A1962" s="279" t="s">
        <v>4175</v>
      </c>
      <c r="B1962" s="280" t="s">
        <v>4162</v>
      </c>
      <c r="C1962" s="280">
        <v>0.6</v>
      </c>
      <c r="D1962" s="283">
        <v>129313</v>
      </c>
      <c r="E1962" s="280"/>
      <c r="G1962" s="280"/>
      <c r="H1962" s="280"/>
      <c r="I1962" s="280"/>
      <c r="J1962" s="280"/>
      <c r="K1962" s="280"/>
      <c r="L1962" s="280"/>
      <c r="M1962" s="280"/>
      <c r="N1962" s="280"/>
    </row>
    <row r="1963" spans="1:14">
      <c r="A1963" s="279" t="s">
        <v>4176</v>
      </c>
      <c r="B1963" s="280" t="s">
        <v>4162</v>
      </c>
      <c r="C1963" s="280">
        <v>8.1</v>
      </c>
      <c r="D1963" s="283">
        <v>125404</v>
      </c>
      <c r="E1963" s="280"/>
      <c r="G1963" s="280"/>
      <c r="H1963" s="280"/>
      <c r="I1963" s="280"/>
      <c r="J1963" s="280"/>
      <c r="K1963" s="280"/>
      <c r="L1963" s="280"/>
      <c r="M1963" s="280"/>
      <c r="N1963" s="280"/>
    </row>
    <row r="1964" spans="1:14">
      <c r="A1964" s="279" t="s">
        <v>4177</v>
      </c>
      <c r="B1964" s="280" t="s">
        <v>4162</v>
      </c>
      <c r="C1964" s="280">
        <v>6.2</v>
      </c>
      <c r="D1964" s="283">
        <v>95489</v>
      </c>
      <c r="E1964" s="280"/>
      <c r="G1964" s="280"/>
      <c r="H1964" s="280"/>
      <c r="I1964" s="280"/>
      <c r="J1964" s="280"/>
      <c r="K1964" s="280"/>
      <c r="L1964" s="280"/>
      <c r="M1964" s="280"/>
      <c r="N1964" s="280"/>
    </row>
    <row r="1965" spans="1:14">
      <c r="A1965" s="279" t="s">
        <v>4178</v>
      </c>
      <c r="B1965" s="280" t="s">
        <v>4162</v>
      </c>
      <c r="C1965" s="280">
        <v>9.1</v>
      </c>
      <c r="D1965" s="283">
        <v>93621</v>
      </c>
      <c r="E1965" s="280"/>
      <c r="G1965" s="280"/>
      <c r="H1965" s="280"/>
      <c r="I1965" s="280"/>
      <c r="J1965" s="280"/>
      <c r="K1965" s="280"/>
      <c r="L1965" s="280"/>
      <c r="M1965" s="280"/>
      <c r="N1965" s="280"/>
    </row>
    <row r="1966" spans="1:14">
      <c r="A1966" s="279" t="s">
        <v>4179</v>
      </c>
      <c r="B1966" s="280" t="s">
        <v>4162</v>
      </c>
      <c r="C1966" s="280">
        <v>2.2999999999999998</v>
      </c>
      <c r="D1966" s="283">
        <v>148317</v>
      </c>
      <c r="E1966" s="280"/>
      <c r="G1966" s="280"/>
      <c r="H1966" s="280"/>
      <c r="I1966" s="280"/>
      <c r="J1966" s="280"/>
      <c r="K1966" s="280"/>
      <c r="L1966" s="280"/>
      <c r="M1966" s="280"/>
      <c r="N1966" s="280"/>
    </row>
    <row r="1967" spans="1:14">
      <c r="A1967" s="279" t="s">
        <v>4180</v>
      </c>
      <c r="B1967" s="280" t="s">
        <v>4162</v>
      </c>
      <c r="C1967" s="280">
        <v>4.7</v>
      </c>
      <c r="D1967" s="283">
        <v>110950</v>
      </c>
      <c r="E1967" s="280"/>
      <c r="G1967" s="280"/>
      <c r="H1967" s="280"/>
      <c r="I1967" s="280"/>
      <c r="J1967" s="280"/>
      <c r="K1967" s="280"/>
      <c r="L1967" s="280"/>
      <c r="M1967" s="280"/>
      <c r="N1967" s="280"/>
    </row>
    <row r="1968" spans="1:14">
      <c r="A1968" s="279" t="s">
        <v>4181</v>
      </c>
      <c r="B1968" s="280" t="s">
        <v>4162</v>
      </c>
      <c r="C1968" s="280">
        <v>0.3</v>
      </c>
      <c r="D1968" s="283">
        <v>142500</v>
      </c>
      <c r="E1968" s="280"/>
      <c r="G1968" s="280"/>
      <c r="H1968" s="280"/>
      <c r="I1968" s="280"/>
      <c r="J1968" s="280"/>
      <c r="K1968" s="280"/>
      <c r="L1968" s="280"/>
      <c r="M1968" s="280"/>
      <c r="N1968" s="280"/>
    </row>
    <row r="1969" spans="1:14">
      <c r="A1969" s="279" t="s">
        <v>4182</v>
      </c>
      <c r="B1969" s="280" t="s">
        <v>4162</v>
      </c>
      <c r="C1969" s="280">
        <v>1.6</v>
      </c>
      <c r="D1969" s="283">
        <v>109853</v>
      </c>
      <c r="E1969" s="280"/>
      <c r="G1969" s="280"/>
      <c r="H1969" s="280"/>
      <c r="I1969" s="280"/>
      <c r="J1969" s="280"/>
      <c r="K1969" s="280"/>
      <c r="L1969" s="280"/>
      <c r="M1969" s="280"/>
      <c r="N1969" s="280"/>
    </row>
    <row r="1970" spans="1:14">
      <c r="A1970" s="279" t="s">
        <v>4183</v>
      </c>
      <c r="B1970" s="280" t="s">
        <v>4162</v>
      </c>
      <c r="C1970" s="280">
        <v>14.1</v>
      </c>
      <c r="D1970" s="283">
        <v>121143</v>
      </c>
      <c r="E1970" s="280"/>
      <c r="G1970" s="280"/>
      <c r="H1970" s="280"/>
      <c r="I1970" s="280"/>
      <c r="J1970" s="280"/>
      <c r="K1970" s="280"/>
      <c r="L1970" s="280"/>
      <c r="M1970" s="280"/>
      <c r="N1970" s="280"/>
    </row>
    <row r="1971" spans="1:14">
      <c r="A1971" s="279" t="s">
        <v>4184</v>
      </c>
      <c r="B1971" s="280" t="s">
        <v>4162</v>
      </c>
      <c r="C1971" s="280">
        <v>6.7</v>
      </c>
      <c r="D1971" s="283">
        <v>137664</v>
      </c>
      <c r="E1971" s="280"/>
      <c r="G1971" s="280"/>
      <c r="H1971" s="280"/>
      <c r="I1971" s="280"/>
      <c r="J1971" s="280"/>
      <c r="K1971" s="280"/>
      <c r="L1971" s="280"/>
      <c r="M1971" s="280"/>
      <c r="N1971" s="280"/>
    </row>
    <row r="1972" spans="1:14">
      <c r="A1972" s="279" t="s">
        <v>4185</v>
      </c>
      <c r="B1972" s="280" t="s">
        <v>4162</v>
      </c>
      <c r="C1972" s="280">
        <v>0</v>
      </c>
      <c r="D1972" s="283">
        <v>175469</v>
      </c>
      <c r="E1972" s="280"/>
      <c r="G1972" s="280"/>
      <c r="H1972" s="280"/>
      <c r="I1972" s="280"/>
      <c r="J1972" s="280"/>
      <c r="K1972" s="280"/>
      <c r="L1972" s="280"/>
      <c r="M1972" s="280"/>
      <c r="N1972" s="280"/>
    </row>
    <row r="1973" spans="1:14">
      <c r="A1973" s="279" t="s">
        <v>4186</v>
      </c>
      <c r="B1973" s="280" t="s">
        <v>4162</v>
      </c>
      <c r="C1973" s="280">
        <v>4.3</v>
      </c>
      <c r="D1973" s="283">
        <v>102426</v>
      </c>
      <c r="E1973" s="280"/>
      <c r="G1973" s="280"/>
      <c r="H1973" s="280"/>
      <c r="I1973" s="280"/>
      <c r="J1973" s="280"/>
      <c r="K1973" s="280"/>
      <c r="L1973" s="280"/>
      <c r="M1973" s="280"/>
      <c r="N1973" s="280"/>
    </row>
    <row r="1974" spans="1:14">
      <c r="A1974" s="279" t="s">
        <v>4187</v>
      </c>
      <c r="B1974" s="280" t="s">
        <v>4162</v>
      </c>
      <c r="C1974" s="280">
        <v>2.7</v>
      </c>
      <c r="D1974" s="283">
        <v>132954</v>
      </c>
      <c r="E1974" s="280"/>
      <c r="G1974" s="280"/>
      <c r="H1974" s="280"/>
      <c r="I1974" s="280"/>
      <c r="J1974" s="280"/>
      <c r="K1974" s="280"/>
      <c r="L1974" s="280"/>
      <c r="M1974" s="280"/>
      <c r="N1974" s="280"/>
    </row>
    <row r="1975" spans="1:14">
      <c r="A1975" s="279" t="s">
        <v>4188</v>
      </c>
      <c r="B1975" s="280" t="s">
        <v>4162</v>
      </c>
      <c r="C1975" s="280">
        <v>5.0999999999999996</v>
      </c>
      <c r="D1975" s="283">
        <v>134732</v>
      </c>
      <c r="E1975" s="280"/>
      <c r="G1975" s="280"/>
      <c r="H1975" s="280"/>
      <c r="I1975" s="280"/>
      <c r="J1975" s="280"/>
      <c r="K1975" s="280"/>
      <c r="L1975" s="280"/>
      <c r="M1975" s="280"/>
      <c r="N1975" s="280"/>
    </row>
    <row r="1976" spans="1:14">
      <c r="A1976" s="279" t="s">
        <v>4189</v>
      </c>
      <c r="B1976" s="280" t="s">
        <v>4162</v>
      </c>
      <c r="C1976" s="280">
        <v>5.9</v>
      </c>
      <c r="D1976" s="283">
        <v>96313</v>
      </c>
      <c r="E1976" s="280"/>
      <c r="G1976" s="280"/>
      <c r="H1976" s="280"/>
      <c r="I1976" s="280"/>
      <c r="J1976" s="280"/>
      <c r="K1976" s="280"/>
      <c r="L1976" s="280"/>
      <c r="M1976" s="280"/>
      <c r="N1976" s="280"/>
    </row>
    <row r="1977" spans="1:14">
      <c r="A1977" s="279" t="s">
        <v>4190</v>
      </c>
      <c r="B1977" s="280" t="s">
        <v>4162</v>
      </c>
      <c r="C1977" s="280">
        <v>5.6</v>
      </c>
      <c r="D1977" s="283">
        <v>70689</v>
      </c>
      <c r="E1977" s="280"/>
      <c r="G1977" s="280"/>
      <c r="H1977" s="280"/>
      <c r="I1977" s="280"/>
      <c r="J1977" s="280"/>
      <c r="K1977" s="280"/>
      <c r="L1977" s="280"/>
      <c r="M1977" s="280"/>
      <c r="N1977" s="280"/>
    </row>
    <row r="1978" spans="1:14">
      <c r="A1978" s="279" t="s">
        <v>4191</v>
      </c>
      <c r="B1978" s="280" t="s">
        <v>4162</v>
      </c>
      <c r="C1978" s="280">
        <v>3.3</v>
      </c>
      <c r="D1978" s="283">
        <v>109708</v>
      </c>
      <c r="E1978" s="280"/>
      <c r="G1978" s="280"/>
      <c r="H1978" s="280"/>
      <c r="I1978" s="280"/>
      <c r="J1978" s="280"/>
      <c r="K1978" s="280"/>
      <c r="L1978" s="280"/>
      <c r="M1978" s="280"/>
      <c r="N1978" s="280"/>
    </row>
    <row r="1979" spans="1:14">
      <c r="A1979" s="279" t="s">
        <v>4192</v>
      </c>
      <c r="B1979" s="280" t="s">
        <v>4162</v>
      </c>
      <c r="C1979" s="280">
        <v>10.5</v>
      </c>
      <c r="D1979" s="283">
        <v>72064</v>
      </c>
      <c r="E1979" s="280"/>
      <c r="G1979" s="280"/>
      <c r="H1979" s="280"/>
      <c r="I1979" s="280"/>
      <c r="J1979" s="280"/>
      <c r="K1979" s="280"/>
      <c r="L1979" s="280"/>
      <c r="M1979" s="280"/>
      <c r="N1979" s="280"/>
    </row>
    <row r="1980" spans="1:14">
      <c r="A1980" s="279" t="s">
        <v>4193</v>
      </c>
      <c r="B1980" s="280" t="s">
        <v>4162</v>
      </c>
      <c r="C1980" s="280">
        <v>9</v>
      </c>
      <c r="D1980" s="283">
        <v>105313</v>
      </c>
      <c r="E1980" s="280"/>
      <c r="G1980" s="280"/>
      <c r="H1980" s="280"/>
      <c r="I1980" s="280"/>
      <c r="J1980" s="280"/>
      <c r="K1980" s="280"/>
      <c r="L1980" s="280"/>
      <c r="M1980" s="280"/>
      <c r="N1980" s="280"/>
    </row>
    <row r="1981" spans="1:14">
      <c r="A1981" s="279" t="s">
        <v>4194</v>
      </c>
      <c r="B1981" s="280" t="s">
        <v>4162</v>
      </c>
      <c r="C1981" s="280">
        <v>2.8</v>
      </c>
      <c r="D1981" s="283">
        <v>89918</v>
      </c>
      <c r="E1981" s="280"/>
      <c r="G1981" s="280"/>
      <c r="H1981" s="280"/>
      <c r="I1981" s="280"/>
      <c r="J1981" s="280"/>
      <c r="K1981" s="280"/>
      <c r="L1981" s="280"/>
      <c r="M1981" s="280"/>
      <c r="N1981" s="280"/>
    </row>
    <row r="1982" spans="1:14">
      <c r="A1982" s="279" t="s">
        <v>4195</v>
      </c>
      <c r="B1982" s="280" t="s">
        <v>4162</v>
      </c>
      <c r="C1982" s="280">
        <v>1.9</v>
      </c>
      <c r="D1982" s="283">
        <v>167083</v>
      </c>
      <c r="E1982" s="280"/>
      <c r="G1982" s="280"/>
      <c r="H1982" s="280"/>
      <c r="I1982" s="280"/>
      <c r="J1982" s="280"/>
      <c r="K1982" s="280"/>
      <c r="L1982" s="280"/>
      <c r="M1982" s="280"/>
      <c r="N1982" s="280"/>
    </row>
    <row r="1983" spans="1:14">
      <c r="A1983" s="279" t="s">
        <v>4196</v>
      </c>
      <c r="B1983" s="280" t="s">
        <v>4162</v>
      </c>
      <c r="C1983" s="280">
        <v>3.8</v>
      </c>
      <c r="D1983" s="283">
        <v>102554</v>
      </c>
      <c r="E1983" s="280"/>
      <c r="G1983" s="280"/>
      <c r="H1983" s="280"/>
      <c r="I1983" s="280"/>
      <c r="J1983" s="280"/>
      <c r="K1983" s="280"/>
      <c r="L1983" s="280"/>
      <c r="M1983" s="280"/>
      <c r="N1983" s="280"/>
    </row>
    <row r="1984" spans="1:14">
      <c r="A1984" s="279" t="s">
        <v>4197</v>
      </c>
      <c r="B1984" s="280" t="s">
        <v>4162</v>
      </c>
      <c r="C1984" s="280">
        <v>0.8</v>
      </c>
      <c r="D1984" s="283">
        <v>91390</v>
      </c>
      <c r="E1984" s="280"/>
      <c r="G1984" s="280"/>
      <c r="H1984" s="280"/>
      <c r="I1984" s="280"/>
      <c r="J1984" s="280"/>
      <c r="K1984" s="280"/>
      <c r="L1984" s="280"/>
      <c r="M1984" s="280"/>
      <c r="N1984" s="280"/>
    </row>
    <row r="1985" spans="1:14">
      <c r="A1985" s="279" t="s">
        <v>4198</v>
      </c>
      <c r="B1985" s="280" t="s">
        <v>4162</v>
      </c>
      <c r="C1985" s="280">
        <v>11.7</v>
      </c>
      <c r="D1985" s="283">
        <v>126917</v>
      </c>
      <c r="E1985" s="280"/>
      <c r="G1985" s="280"/>
      <c r="H1985" s="280"/>
      <c r="I1985" s="280"/>
      <c r="J1985" s="280"/>
      <c r="K1985" s="280"/>
      <c r="L1985" s="280"/>
      <c r="M1985" s="280"/>
      <c r="N1985" s="280"/>
    </row>
    <row r="1986" spans="1:14">
      <c r="A1986" s="279" t="s">
        <v>4199</v>
      </c>
      <c r="B1986" s="280" t="s">
        <v>4162</v>
      </c>
      <c r="C1986" s="280">
        <v>10</v>
      </c>
      <c r="D1986" s="283">
        <v>106382</v>
      </c>
      <c r="E1986" s="280"/>
      <c r="G1986" s="280"/>
      <c r="H1986" s="280"/>
      <c r="I1986" s="280"/>
      <c r="J1986" s="280"/>
      <c r="K1986" s="280"/>
      <c r="L1986" s="280"/>
      <c r="M1986" s="280"/>
      <c r="N1986" s="280"/>
    </row>
    <row r="1987" spans="1:14">
      <c r="A1987" s="279" t="s">
        <v>4200</v>
      </c>
      <c r="B1987" s="280" t="s">
        <v>4162</v>
      </c>
      <c r="C1987" s="280">
        <v>2.5</v>
      </c>
      <c r="D1987" s="283">
        <v>107173</v>
      </c>
      <c r="E1987" s="280"/>
      <c r="G1987" s="280"/>
      <c r="H1987" s="280"/>
      <c r="I1987" s="280"/>
      <c r="J1987" s="280"/>
      <c r="K1987" s="280"/>
      <c r="L1987" s="280"/>
      <c r="M1987" s="280"/>
      <c r="N1987" s="280"/>
    </row>
    <row r="1988" spans="1:14">
      <c r="A1988" s="279" t="s">
        <v>4201</v>
      </c>
      <c r="B1988" s="280" t="s">
        <v>4162</v>
      </c>
      <c r="C1988" s="280">
        <v>26.7</v>
      </c>
      <c r="D1988" s="283">
        <v>117888</v>
      </c>
      <c r="E1988" s="280"/>
      <c r="G1988" s="280"/>
      <c r="H1988" s="280"/>
      <c r="I1988" s="280"/>
      <c r="J1988" s="280"/>
      <c r="K1988" s="280"/>
      <c r="L1988" s="280"/>
      <c r="M1988" s="280"/>
      <c r="N1988" s="280"/>
    </row>
    <row r="1989" spans="1:14">
      <c r="A1989" s="279" t="s">
        <v>4202</v>
      </c>
      <c r="B1989" s="280" t="s">
        <v>4162</v>
      </c>
      <c r="C1989" s="280">
        <v>1.4</v>
      </c>
      <c r="D1989" s="283">
        <v>210395</v>
      </c>
      <c r="E1989" s="280"/>
      <c r="G1989" s="280"/>
      <c r="H1989" s="280"/>
      <c r="I1989" s="280"/>
      <c r="J1989" s="280"/>
      <c r="K1989" s="280"/>
      <c r="L1989" s="280"/>
      <c r="M1989" s="280"/>
      <c r="N1989" s="280"/>
    </row>
    <row r="1990" spans="1:14">
      <c r="A1990" s="279" t="s">
        <v>4203</v>
      </c>
      <c r="B1990" s="280" t="s">
        <v>4162</v>
      </c>
      <c r="C1990" s="280">
        <v>10.6</v>
      </c>
      <c r="D1990" s="283">
        <v>146786</v>
      </c>
      <c r="E1990" s="280"/>
      <c r="G1990" s="280"/>
      <c r="H1990" s="280"/>
      <c r="I1990" s="280"/>
      <c r="J1990" s="280"/>
      <c r="K1990" s="280"/>
      <c r="L1990" s="280"/>
      <c r="M1990" s="280"/>
      <c r="N1990" s="280"/>
    </row>
    <row r="1991" spans="1:14">
      <c r="A1991" s="279" t="s">
        <v>4204</v>
      </c>
      <c r="B1991" s="280" t="s">
        <v>4162</v>
      </c>
      <c r="C1991" s="280">
        <v>1.2</v>
      </c>
      <c r="D1991" s="283">
        <v>121659</v>
      </c>
      <c r="E1991" s="280"/>
      <c r="G1991" s="280"/>
      <c r="H1991" s="280"/>
      <c r="I1991" s="280"/>
      <c r="J1991" s="280"/>
      <c r="K1991" s="280"/>
      <c r="L1991" s="280"/>
      <c r="M1991" s="280"/>
      <c r="N1991" s="280"/>
    </row>
    <row r="1992" spans="1:14">
      <c r="A1992" s="279" t="s">
        <v>4205</v>
      </c>
      <c r="B1992" s="280" t="s">
        <v>4162</v>
      </c>
      <c r="C1992" s="280">
        <v>1.7</v>
      </c>
      <c r="D1992" s="283">
        <v>114514</v>
      </c>
      <c r="E1992" s="280"/>
      <c r="G1992" s="280"/>
      <c r="H1992" s="280"/>
      <c r="I1992" s="280"/>
      <c r="J1992" s="280"/>
      <c r="K1992" s="280"/>
      <c r="L1992" s="280"/>
      <c r="M1992" s="280"/>
      <c r="N1992" s="280"/>
    </row>
    <row r="1993" spans="1:14">
      <c r="A1993" s="279" t="s">
        <v>4206</v>
      </c>
      <c r="B1993" s="280" t="s">
        <v>4162</v>
      </c>
      <c r="C1993" s="280">
        <v>3.3</v>
      </c>
      <c r="D1993" s="283">
        <v>116315</v>
      </c>
      <c r="E1993" s="280"/>
      <c r="G1993" s="280"/>
      <c r="H1993" s="280"/>
      <c r="I1993" s="280"/>
      <c r="J1993" s="280"/>
      <c r="K1993" s="280"/>
      <c r="L1993" s="280"/>
      <c r="M1993" s="280"/>
      <c r="N1993" s="280"/>
    </row>
    <row r="1994" spans="1:14">
      <c r="A1994" s="279" t="s">
        <v>4207</v>
      </c>
      <c r="B1994" s="280" t="s">
        <v>4162</v>
      </c>
      <c r="C1994" s="280">
        <v>1.6</v>
      </c>
      <c r="D1994" s="283">
        <v>210286</v>
      </c>
      <c r="E1994" s="280"/>
      <c r="G1994" s="280"/>
      <c r="H1994" s="280"/>
      <c r="I1994" s="280"/>
      <c r="J1994" s="280"/>
      <c r="K1994" s="280"/>
      <c r="L1994" s="280"/>
      <c r="M1994" s="280"/>
      <c r="N1994" s="280"/>
    </row>
    <row r="1995" spans="1:14">
      <c r="A1995" s="279" t="s">
        <v>4208</v>
      </c>
      <c r="B1995" s="280" t="s">
        <v>4162</v>
      </c>
      <c r="C1995" s="280">
        <v>5.7</v>
      </c>
      <c r="D1995" s="283">
        <v>129427</v>
      </c>
      <c r="E1995" s="280"/>
      <c r="G1995" s="280"/>
      <c r="H1995" s="280"/>
      <c r="I1995" s="280"/>
      <c r="J1995" s="280"/>
      <c r="K1995" s="280"/>
      <c r="L1995" s="280"/>
      <c r="M1995" s="280"/>
      <c r="N1995" s="280"/>
    </row>
    <row r="1996" spans="1:14">
      <c r="A1996" s="279" t="s">
        <v>4209</v>
      </c>
      <c r="B1996" s="280" t="s">
        <v>4162</v>
      </c>
      <c r="C1996" s="280">
        <v>6.1</v>
      </c>
      <c r="D1996" s="283">
        <v>77344</v>
      </c>
      <c r="E1996" s="280"/>
      <c r="G1996" s="280"/>
      <c r="H1996" s="280"/>
      <c r="I1996" s="280"/>
      <c r="J1996" s="280"/>
      <c r="K1996" s="280"/>
      <c r="L1996" s="280"/>
      <c r="M1996" s="280"/>
      <c r="N1996" s="280"/>
    </row>
    <row r="1997" spans="1:14">
      <c r="A1997" s="279" t="s">
        <v>4210</v>
      </c>
      <c r="B1997" s="280" t="s">
        <v>4162</v>
      </c>
      <c r="C1997" s="280">
        <v>15.6</v>
      </c>
      <c r="D1997" s="283">
        <v>76700</v>
      </c>
      <c r="E1997" s="280"/>
      <c r="G1997" s="280"/>
      <c r="H1997" s="280"/>
      <c r="I1997" s="280"/>
      <c r="J1997" s="280"/>
      <c r="K1997" s="280"/>
      <c r="L1997" s="280"/>
      <c r="M1997" s="280"/>
      <c r="N1997" s="280"/>
    </row>
    <row r="1998" spans="1:14">
      <c r="A1998" s="279" t="s">
        <v>4211</v>
      </c>
      <c r="B1998" s="280" t="s">
        <v>4162</v>
      </c>
      <c r="C1998" s="280">
        <v>11.7</v>
      </c>
      <c r="D1998" s="283">
        <v>73519</v>
      </c>
      <c r="E1998" s="280"/>
      <c r="G1998" s="280"/>
      <c r="H1998" s="280"/>
      <c r="I1998" s="280"/>
      <c r="J1998" s="280"/>
      <c r="K1998" s="280"/>
      <c r="L1998" s="280"/>
      <c r="M1998" s="280"/>
      <c r="N1998" s="280"/>
    </row>
    <row r="1999" spans="1:14">
      <c r="A1999" s="279" t="s">
        <v>4212</v>
      </c>
      <c r="B1999" s="280" t="s">
        <v>4162</v>
      </c>
      <c r="C1999" s="280">
        <v>8</v>
      </c>
      <c r="D1999" s="283">
        <v>117500</v>
      </c>
      <c r="E1999" s="280"/>
      <c r="G1999" s="280"/>
      <c r="H1999" s="280"/>
      <c r="I1999" s="280"/>
      <c r="J1999" s="280"/>
      <c r="K1999" s="280"/>
      <c r="L1999" s="280"/>
      <c r="M1999" s="280"/>
      <c r="N1999" s="280"/>
    </row>
    <row r="2000" spans="1:14">
      <c r="A2000" s="279" t="s">
        <v>4213</v>
      </c>
      <c r="B2000" s="280" t="s">
        <v>4162</v>
      </c>
      <c r="C2000" s="280">
        <v>10.3</v>
      </c>
      <c r="D2000" s="283">
        <v>92708</v>
      </c>
      <c r="E2000" s="280"/>
      <c r="G2000" s="280"/>
      <c r="H2000" s="280"/>
      <c r="I2000" s="280"/>
      <c r="J2000" s="280"/>
      <c r="K2000" s="280"/>
      <c r="L2000" s="280"/>
      <c r="M2000" s="280"/>
      <c r="N2000" s="280"/>
    </row>
    <row r="2001" spans="1:14">
      <c r="A2001" s="279" t="s">
        <v>4214</v>
      </c>
      <c r="B2001" s="280" t="s">
        <v>4162</v>
      </c>
      <c r="C2001" s="280">
        <v>4.0999999999999996</v>
      </c>
      <c r="D2001" s="283">
        <v>98804</v>
      </c>
      <c r="E2001" s="280"/>
      <c r="G2001" s="280"/>
      <c r="H2001" s="280"/>
      <c r="I2001" s="280"/>
      <c r="J2001" s="280"/>
      <c r="K2001" s="280"/>
      <c r="L2001" s="280"/>
      <c r="M2001" s="280"/>
      <c r="N2001" s="280"/>
    </row>
    <row r="2002" spans="1:14">
      <c r="A2002" s="279" t="s">
        <v>4215</v>
      </c>
      <c r="B2002" s="280" t="s">
        <v>4162</v>
      </c>
      <c r="C2002" s="280">
        <v>2.1</v>
      </c>
      <c r="D2002" s="283">
        <v>82083</v>
      </c>
      <c r="E2002" s="280"/>
      <c r="G2002" s="280"/>
      <c r="H2002" s="280"/>
      <c r="I2002" s="280"/>
      <c r="J2002" s="280"/>
      <c r="K2002" s="280"/>
      <c r="L2002" s="280"/>
      <c r="M2002" s="280"/>
      <c r="N2002" s="280"/>
    </row>
    <row r="2003" spans="1:14">
      <c r="A2003" s="279" t="s">
        <v>4216</v>
      </c>
      <c r="B2003" s="280" t="s">
        <v>4162</v>
      </c>
      <c r="C2003" s="280">
        <v>20.9</v>
      </c>
      <c r="D2003" s="283">
        <v>76127</v>
      </c>
      <c r="E2003" s="280"/>
      <c r="G2003" s="280"/>
      <c r="H2003" s="280"/>
      <c r="I2003" s="280"/>
      <c r="J2003" s="280"/>
      <c r="K2003" s="280"/>
      <c r="L2003" s="280"/>
      <c r="M2003" s="280"/>
      <c r="N2003" s="280"/>
    </row>
    <row r="2004" spans="1:14">
      <c r="A2004" s="279" t="s">
        <v>4217</v>
      </c>
      <c r="B2004" s="280" t="s">
        <v>4162</v>
      </c>
      <c r="C2004" s="280">
        <v>14.6</v>
      </c>
      <c r="D2004" s="283">
        <v>60469</v>
      </c>
      <c r="E2004" s="280"/>
      <c r="G2004" s="280"/>
      <c r="H2004" s="280"/>
      <c r="I2004" s="280"/>
      <c r="J2004" s="280"/>
      <c r="K2004" s="280"/>
      <c r="L2004" s="280"/>
      <c r="M2004" s="280"/>
      <c r="N2004" s="280"/>
    </row>
    <row r="2005" spans="1:14">
      <c r="A2005" s="279" t="s">
        <v>4218</v>
      </c>
      <c r="B2005" s="280" t="s">
        <v>4162</v>
      </c>
      <c r="C2005" s="280">
        <v>27.8</v>
      </c>
      <c r="D2005" s="283">
        <v>34896</v>
      </c>
      <c r="E2005" s="280"/>
      <c r="G2005" s="280"/>
      <c r="H2005" s="280"/>
      <c r="I2005" s="280"/>
      <c r="J2005" s="280"/>
      <c r="K2005" s="280"/>
      <c r="L2005" s="280"/>
      <c r="M2005" s="280"/>
      <c r="N2005" s="280"/>
    </row>
    <row r="2006" spans="1:14">
      <c r="A2006" s="279" t="s">
        <v>4219</v>
      </c>
      <c r="B2006" s="280" t="s">
        <v>4162</v>
      </c>
      <c r="C2006" s="280">
        <v>7.6</v>
      </c>
      <c r="D2006" s="283">
        <v>70066</v>
      </c>
      <c r="E2006" s="280"/>
      <c r="G2006" s="280"/>
      <c r="H2006" s="280"/>
      <c r="I2006" s="280"/>
      <c r="J2006" s="280"/>
      <c r="K2006" s="280"/>
      <c r="L2006" s="280"/>
      <c r="M2006" s="280"/>
      <c r="N2006" s="280"/>
    </row>
    <row r="2007" spans="1:14">
      <c r="A2007" s="279" t="s">
        <v>4220</v>
      </c>
      <c r="B2007" s="280" t="s">
        <v>4162</v>
      </c>
      <c r="C2007" s="280">
        <v>11</v>
      </c>
      <c r="D2007" s="283">
        <v>74346</v>
      </c>
      <c r="E2007" s="280"/>
      <c r="G2007" s="280"/>
      <c r="H2007" s="280"/>
      <c r="I2007" s="280"/>
      <c r="J2007" s="280"/>
      <c r="K2007" s="280"/>
      <c r="L2007" s="280"/>
      <c r="M2007" s="280"/>
      <c r="N2007" s="280"/>
    </row>
    <row r="2008" spans="1:14">
      <c r="A2008" s="279" t="s">
        <v>4221</v>
      </c>
      <c r="B2008" s="280" t="s">
        <v>4162</v>
      </c>
      <c r="C2008" s="280">
        <v>27.9</v>
      </c>
      <c r="D2008" s="283">
        <v>71250</v>
      </c>
      <c r="E2008" s="280"/>
      <c r="G2008" s="280"/>
      <c r="H2008" s="280"/>
      <c r="I2008" s="280"/>
      <c r="J2008" s="280"/>
      <c r="K2008" s="280"/>
      <c r="L2008" s="280"/>
      <c r="M2008" s="280"/>
      <c r="N2008" s="280"/>
    </row>
    <row r="2009" spans="1:14">
      <c r="A2009" s="279" t="s">
        <v>4222</v>
      </c>
      <c r="B2009" s="280" t="s">
        <v>4162</v>
      </c>
      <c r="C2009" s="280">
        <v>37.9</v>
      </c>
      <c r="D2009" s="283">
        <v>29955</v>
      </c>
      <c r="E2009" s="280"/>
      <c r="G2009" s="280"/>
      <c r="H2009" s="280"/>
      <c r="I2009" s="280"/>
      <c r="J2009" s="280"/>
      <c r="K2009" s="280"/>
      <c r="L2009" s="280"/>
      <c r="M2009" s="280"/>
      <c r="N2009" s="280"/>
    </row>
    <row r="2010" spans="1:14">
      <c r="A2010" s="279" t="s">
        <v>4223</v>
      </c>
      <c r="B2010" s="280" t="s">
        <v>4162</v>
      </c>
      <c r="C2010" s="280">
        <v>33.6</v>
      </c>
      <c r="D2010" s="283">
        <v>55102</v>
      </c>
      <c r="E2010" s="280"/>
      <c r="G2010" s="280"/>
      <c r="H2010" s="280"/>
      <c r="I2010" s="280"/>
      <c r="J2010" s="280"/>
      <c r="K2010" s="280"/>
      <c r="L2010" s="280"/>
      <c r="M2010" s="280"/>
      <c r="N2010" s="280"/>
    </row>
    <row r="2011" spans="1:14">
      <c r="A2011" s="279" t="s">
        <v>4224</v>
      </c>
      <c r="B2011" s="280" t="s">
        <v>4162</v>
      </c>
      <c r="C2011" s="280">
        <v>36</v>
      </c>
      <c r="D2011" s="283">
        <v>26656</v>
      </c>
      <c r="E2011" s="280"/>
      <c r="G2011" s="280"/>
      <c r="H2011" s="280"/>
      <c r="I2011" s="280"/>
      <c r="J2011" s="280"/>
      <c r="K2011" s="280"/>
      <c r="L2011" s="280"/>
      <c r="M2011" s="280"/>
      <c r="N2011" s="280"/>
    </row>
    <row r="2012" spans="1:14">
      <c r="A2012" s="279" t="s">
        <v>4225</v>
      </c>
      <c r="B2012" s="280" t="s">
        <v>4162</v>
      </c>
      <c r="C2012" s="280">
        <v>26.3</v>
      </c>
      <c r="D2012" s="283">
        <v>33805</v>
      </c>
      <c r="E2012" s="280"/>
      <c r="G2012" s="280"/>
      <c r="H2012" s="280"/>
      <c r="I2012" s="280"/>
      <c r="J2012" s="280"/>
      <c r="K2012" s="280"/>
      <c r="L2012" s="280"/>
      <c r="M2012" s="280"/>
      <c r="N2012" s="280"/>
    </row>
    <row r="2013" spans="1:14">
      <c r="A2013" s="279" t="s">
        <v>4226</v>
      </c>
      <c r="B2013" s="280" t="s">
        <v>4162</v>
      </c>
      <c r="C2013" s="280">
        <v>33.9</v>
      </c>
      <c r="D2013" s="283">
        <v>36042</v>
      </c>
      <c r="E2013" s="280"/>
      <c r="G2013" s="280"/>
      <c r="H2013" s="280"/>
      <c r="I2013" s="280"/>
      <c r="J2013" s="280"/>
      <c r="K2013" s="280"/>
      <c r="L2013" s="280"/>
      <c r="M2013" s="280"/>
      <c r="N2013" s="280"/>
    </row>
    <row r="2014" spans="1:14">
      <c r="A2014" s="279" t="s">
        <v>4227</v>
      </c>
      <c r="B2014" s="280" t="s">
        <v>4162</v>
      </c>
      <c r="C2014" s="280">
        <v>7</v>
      </c>
      <c r="D2014" s="283">
        <v>67906</v>
      </c>
      <c r="E2014" s="280"/>
      <c r="G2014" s="280"/>
      <c r="H2014" s="280"/>
      <c r="I2014" s="280"/>
      <c r="J2014" s="280"/>
      <c r="K2014" s="280"/>
      <c r="L2014" s="280"/>
      <c r="M2014" s="280"/>
      <c r="N2014" s="280"/>
    </row>
    <row r="2015" spans="1:14">
      <c r="A2015" s="279" t="s">
        <v>4228</v>
      </c>
      <c r="B2015" s="280" t="s">
        <v>4162</v>
      </c>
      <c r="C2015" s="280">
        <v>37.299999999999997</v>
      </c>
      <c r="D2015" s="283">
        <v>44800</v>
      </c>
      <c r="E2015" s="280"/>
      <c r="G2015" s="280"/>
      <c r="H2015" s="280"/>
      <c r="I2015" s="280"/>
      <c r="J2015" s="280"/>
      <c r="K2015" s="280"/>
      <c r="L2015" s="280"/>
      <c r="M2015" s="280"/>
      <c r="N2015" s="280"/>
    </row>
    <row r="2016" spans="1:14">
      <c r="A2016" s="279" t="s">
        <v>4229</v>
      </c>
      <c r="B2016" s="280" t="s">
        <v>4162</v>
      </c>
      <c r="C2016" s="280">
        <v>35.5</v>
      </c>
      <c r="D2016" s="283">
        <v>45297</v>
      </c>
      <c r="E2016" s="280"/>
      <c r="G2016" s="280"/>
      <c r="H2016" s="280"/>
      <c r="I2016" s="280"/>
      <c r="J2016" s="280"/>
      <c r="K2016" s="280"/>
      <c r="L2016" s="280"/>
      <c r="M2016" s="280"/>
      <c r="N2016" s="280"/>
    </row>
    <row r="2017" spans="1:14">
      <c r="A2017" s="279" t="s">
        <v>4230</v>
      </c>
      <c r="B2017" s="280" t="s">
        <v>4162</v>
      </c>
      <c r="C2017" s="280">
        <v>44.4</v>
      </c>
      <c r="D2017" s="283">
        <v>31567</v>
      </c>
      <c r="E2017" s="280"/>
      <c r="G2017" s="280"/>
      <c r="H2017" s="280"/>
      <c r="I2017" s="280"/>
      <c r="J2017" s="280"/>
      <c r="K2017" s="280"/>
      <c r="L2017" s="280"/>
      <c r="M2017" s="280"/>
      <c r="N2017" s="280"/>
    </row>
    <row r="2018" spans="1:14">
      <c r="A2018" s="279" t="s">
        <v>4231</v>
      </c>
      <c r="B2018" s="280" t="s">
        <v>4162</v>
      </c>
      <c r="C2018" s="280">
        <v>14.3</v>
      </c>
      <c r="D2018" s="283">
        <v>62950</v>
      </c>
      <c r="E2018" s="280"/>
      <c r="G2018" s="280"/>
      <c r="H2018" s="280"/>
      <c r="I2018" s="280"/>
      <c r="J2018" s="280"/>
      <c r="K2018" s="280"/>
      <c r="L2018" s="280"/>
      <c r="M2018" s="280"/>
      <c r="N2018" s="280"/>
    </row>
    <row r="2019" spans="1:14">
      <c r="A2019" s="279" t="s">
        <v>4232</v>
      </c>
      <c r="B2019" s="280" t="s">
        <v>4162</v>
      </c>
      <c r="C2019" s="280">
        <v>13.5</v>
      </c>
      <c r="D2019" s="283">
        <v>86569</v>
      </c>
      <c r="E2019" s="280"/>
      <c r="G2019" s="280"/>
      <c r="H2019" s="280"/>
      <c r="I2019" s="280"/>
      <c r="J2019" s="280"/>
      <c r="K2019" s="280"/>
      <c r="L2019" s="280"/>
      <c r="M2019" s="280"/>
      <c r="N2019" s="280"/>
    </row>
    <row r="2020" spans="1:14">
      <c r="A2020" s="279" t="s">
        <v>4233</v>
      </c>
      <c r="B2020" s="280" t="s">
        <v>4162</v>
      </c>
      <c r="C2020" s="280">
        <v>10.9</v>
      </c>
      <c r="D2020" s="283">
        <v>95964</v>
      </c>
      <c r="E2020" s="280"/>
      <c r="G2020" s="280"/>
      <c r="H2020" s="280"/>
      <c r="I2020" s="280"/>
      <c r="J2020" s="280"/>
      <c r="K2020" s="280"/>
      <c r="L2020" s="280"/>
      <c r="M2020" s="280"/>
      <c r="N2020" s="280"/>
    </row>
    <row r="2021" spans="1:14">
      <c r="A2021" s="279" t="s">
        <v>4234</v>
      </c>
      <c r="B2021" s="280" t="s">
        <v>4162</v>
      </c>
      <c r="C2021" s="280">
        <v>6.7</v>
      </c>
      <c r="D2021" s="283">
        <v>114297</v>
      </c>
      <c r="E2021" s="280"/>
      <c r="G2021" s="280"/>
      <c r="H2021" s="280"/>
      <c r="I2021" s="280"/>
      <c r="J2021" s="280"/>
      <c r="K2021" s="280"/>
      <c r="L2021" s="280"/>
      <c r="M2021" s="280"/>
      <c r="N2021" s="280"/>
    </row>
    <row r="2022" spans="1:14">
      <c r="A2022" s="279" t="s">
        <v>4235</v>
      </c>
      <c r="B2022" s="280" t="s">
        <v>4162</v>
      </c>
      <c r="C2022" s="280">
        <v>4</v>
      </c>
      <c r="D2022" s="283">
        <v>149050</v>
      </c>
      <c r="E2022" s="280"/>
      <c r="G2022" s="280"/>
      <c r="H2022" s="280"/>
      <c r="I2022" s="280"/>
      <c r="J2022" s="280"/>
      <c r="K2022" s="280"/>
      <c r="L2022" s="280"/>
      <c r="M2022" s="280"/>
      <c r="N2022" s="280"/>
    </row>
    <row r="2023" spans="1:14">
      <c r="A2023" s="279" t="s">
        <v>4236</v>
      </c>
      <c r="B2023" s="280" t="s">
        <v>4162</v>
      </c>
      <c r="C2023" s="280">
        <v>3.6</v>
      </c>
      <c r="D2023" s="283">
        <v>72200</v>
      </c>
      <c r="E2023" s="280"/>
      <c r="G2023" s="280"/>
      <c r="H2023" s="280"/>
      <c r="I2023" s="280"/>
      <c r="J2023" s="280"/>
      <c r="K2023" s="280"/>
      <c r="L2023" s="280"/>
      <c r="M2023" s="280"/>
      <c r="N2023" s="280"/>
    </row>
    <row r="2024" spans="1:14">
      <c r="A2024" s="279" t="s">
        <v>4237</v>
      </c>
      <c r="B2024" s="280" t="s">
        <v>4162</v>
      </c>
      <c r="C2024" s="280">
        <v>4.5</v>
      </c>
      <c r="D2024" s="283">
        <v>132054</v>
      </c>
      <c r="E2024" s="280"/>
      <c r="G2024" s="280"/>
      <c r="H2024" s="280"/>
      <c r="I2024" s="280"/>
      <c r="J2024" s="280"/>
      <c r="K2024" s="280"/>
      <c r="L2024" s="280"/>
      <c r="M2024" s="280"/>
      <c r="N2024" s="280"/>
    </row>
    <row r="2025" spans="1:14">
      <c r="A2025" s="279" t="s">
        <v>4238</v>
      </c>
      <c r="B2025" s="280" t="s">
        <v>4162</v>
      </c>
      <c r="C2025" s="280">
        <v>5.0999999999999996</v>
      </c>
      <c r="D2025" s="283">
        <v>115114</v>
      </c>
      <c r="E2025" s="280"/>
      <c r="G2025" s="280"/>
      <c r="H2025" s="280"/>
      <c r="I2025" s="280"/>
      <c r="J2025" s="280"/>
      <c r="K2025" s="280"/>
      <c r="L2025" s="280"/>
      <c r="M2025" s="280"/>
      <c r="N2025" s="280"/>
    </row>
    <row r="2026" spans="1:14">
      <c r="A2026" s="279" t="s">
        <v>4239</v>
      </c>
      <c r="B2026" s="280" t="s">
        <v>4162</v>
      </c>
      <c r="C2026" s="280">
        <v>8</v>
      </c>
      <c r="D2026" s="283">
        <v>74396</v>
      </c>
      <c r="E2026" s="280"/>
      <c r="G2026" s="280"/>
      <c r="H2026" s="280"/>
      <c r="I2026" s="280"/>
      <c r="J2026" s="280"/>
      <c r="K2026" s="280"/>
      <c r="L2026" s="280"/>
      <c r="M2026" s="280"/>
      <c r="N2026" s="280"/>
    </row>
    <row r="2027" spans="1:14">
      <c r="A2027" s="279" t="s">
        <v>4240</v>
      </c>
      <c r="B2027" s="280" t="s">
        <v>4162</v>
      </c>
      <c r="C2027" s="280">
        <v>2.1</v>
      </c>
      <c r="D2027" s="283">
        <v>118274</v>
      </c>
      <c r="E2027" s="280"/>
      <c r="G2027" s="280"/>
      <c r="H2027" s="280"/>
      <c r="I2027" s="280"/>
      <c r="J2027" s="280"/>
      <c r="K2027" s="280"/>
      <c r="L2027" s="280"/>
      <c r="M2027" s="280"/>
      <c r="N2027" s="280"/>
    </row>
    <row r="2028" spans="1:14">
      <c r="A2028" s="279" t="s">
        <v>4241</v>
      </c>
      <c r="B2028" s="280" t="s">
        <v>4162</v>
      </c>
      <c r="C2028" s="280">
        <v>17.100000000000001</v>
      </c>
      <c r="D2028" s="283">
        <v>90193</v>
      </c>
      <c r="E2028" s="280"/>
      <c r="G2028" s="280"/>
      <c r="H2028" s="280"/>
      <c r="I2028" s="280"/>
      <c r="J2028" s="280"/>
      <c r="K2028" s="280"/>
      <c r="L2028" s="280"/>
      <c r="M2028" s="280"/>
      <c r="N2028" s="280"/>
    </row>
    <row r="2029" spans="1:14">
      <c r="A2029" s="279" t="s">
        <v>4242</v>
      </c>
      <c r="B2029" s="280" t="s">
        <v>4162</v>
      </c>
      <c r="C2029" s="280">
        <v>8.1</v>
      </c>
      <c r="D2029" s="283">
        <v>136319</v>
      </c>
      <c r="E2029" s="280"/>
      <c r="G2029" s="280"/>
      <c r="H2029" s="280"/>
      <c r="I2029" s="280"/>
      <c r="J2029" s="280"/>
      <c r="K2029" s="280"/>
      <c r="L2029" s="280"/>
      <c r="M2029" s="280"/>
      <c r="N2029" s="280"/>
    </row>
    <row r="2030" spans="1:14">
      <c r="A2030" s="279" t="s">
        <v>4243</v>
      </c>
      <c r="B2030" s="280" t="s">
        <v>4162</v>
      </c>
      <c r="C2030" s="280">
        <v>4.5999999999999996</v>
      </c>
      <c r="D2030" s="283">
        <v>140125</v>
      </c>
      <c r="E2030" s="280"/>
      <c r="G2030" s="280"/>
      <c r="H2030" s="280"/>
      <c r="I2030" s="280"/>
      <c r="J2030" s="280"/>
      <c r="K2030" s="280"/>
      <c r="L2030" s="280"/>
      <c r="M2030" s="280"/>
      <c r="N2030" s="280"/>
    </row>
    <row r="2031" spans="1:14">
      <c r="A2031" s="279" t="s">
        <v>4244</v>
      </c>
      <c r="B2031" s="280" t="s">
        <v>4162</v>
      </c>
      <c r="C2031" s="280">
        <v>1.3</v>
      </c>
      <c r="D2031" s="283">
        <v>97807</v>
      </c>
      <c r="E2031" s="280"/>
      <c r="G2031" s="280"/>
      <c r="H2031" s="280"/>
      <c r="I2031" s="280"/>
      <c r="J2031" s="280"/>
      <c r="K2031" s="280"/>
      <c r="L2031" s="280"/>
      <c r="M2031" s="280"/>
      <c r="N2031" s="280"/>
    </row>
    <row r="2032" spans="1:14">
      <c r="A2032" s="279" t="s">
        <v>4245</v>
      </c>
      <c r="B2032" s="280" t="s">
        <v>4162</v>
      </c>
      <c r="C2032" s="280">
        <v>7</v>
      </c>
      <c r="D2032" s="283">
        <v>119583</v>
      </c>
      <c r="E2032" s="280"/>
      <c r="G2032" s="280"/>
      <c r="H2032" s="280"/>
      <c r="I2032" s="280"/>
      <c r="J2032" s="280"/>
      <c r="K2032" s="280"/>
      <c r="L2032" s="280"/>
      <c r="M2032" s="280"/>
      <c r="N2032" s="280"/>
    </row>
    <row r="2033" spans="1:14">
      <c r="A2033" s="279" t="s">
        <v>4246</v>
      </c>
      <c r="B2033" s="280" t="s">
        <v>4162</v>
      </c>
      <c r="C2033" s="280">
        <v>5.2</v>
      </c>
      <c r="D2033" s="283">
        <v>88833</v>
      </c>
      <c r="E2033" s="280"/>
      <c r="G2033" s="280"/>
      <c r="H2033" s="280"/>
      <c r="I2033" s="280"/>
      <c r="J2033" s="280"/>
      <c r="K2033" s="280"/>
      <c r="L2033" s="280"/>
      <c r="M2033" s="280"/>
      <c r="N2033" s="280"/>
    </row>
    <row r="2034" spans="1:14">
      <c r="A2034" s="279" t="s">
        <v>4247</v>
      </c>
      <c r="B2034" s="280" t="s">
        <v>4162</v>
      </c>
      <c r="C2034" s="280">
        <v>5.9</v>
      </c>
      <c r="D2034" s="283">
        <v>94977</v>
      </c>
      <c r="E2034" s="280"/>
      <c r="G2034" s="280"/>
      <c r="H2034" s="280"/>
      <c r="I2034" s="280"/>
      <c r="J2034" s="280"/>
      <c r="K2034" s="280"/>
      <c r="L2034" s="280"/>
      <c r="M2034" s="280"/>
      <c r="N2034" s="280"/>
    </row>
    <row r="2035" spans="1:14">
      <c r="A2035" s="279" t="s">
        <v>4248</v>
      </c>
      <c r="B2035" s="280" t="s">
        <v>4162</v>
      </c>
      <c r="C2035" s="280">
        <v>6.8</v>
      </c>
      <c r="D2035" s="283">
        <v>77627</v>
      </c>
      <c r="E2035" s="280"/>
      <c r="G2035" s="280"/>
      <c r="H2035" s="280"/>
      <c r="I2035" s="280"/>
      <c r="J2035" s="280"/>
      <c r="K2035" s="280"/>
      <c r="L2035" s="280"/>
      <c r="M2035" s="280"/>
      <c r="N2035" s="280"/>
    </row>
    <row r="2036" spans="1:14">
      <c r="A2036" s="279" t="s">
        <v>4249</v>
      </c>
      <c r="B2036" s="280" t="s">
        <v>4162</v>
      </c>
      <c r="C2036" s="280">
        <v>13.4</v>
      </c>
      <c r="D2036" s="283">
        <v>80310</v>
      </c>
      <c r="E2036" s="280"/>
      <c r="G2036" s="280"/>
      <c r="H2036" s="280"/>
      <c r="I2036" s="280"/>
      <c r="J2036" s="280"/>
      <c r="K2036" s="280"/>
      <c r="L2036" s="280"/>
      <c r="M2036" s="280"/>
      <c r="N2036" s="280"/>
    </row>
    <row r="2037" spans="1:14">
      <c r="A2037" s="279" t="s">
        <v>4250</v>
      </c>
      <c r="B2037" s="280" t="s">
        <v>4162</v>
      </c>
      <c r="C2037" s="280">
        <v>2.2999999999999998</v>
      </c>
      <c r="D2037" s="283">
        <v>110986</v>
      </c>
      <c r="E2037" s="280"/>
      <c r="G2037" s="280"/>
      <c r="H2037" s="280"/>
      <c r="I2037" s="280"/>
      <c r="J2037" s="280"/>
      <c r="K2037" s="280"/>
      <c r="L2037" s="280"/>
      <c r="M2037" s="280"/>
      <c r="N2037" s="280"/>
    </row>
    <row r="2038" spans="1:14">
      <c r="A2038" s="279" t="s">
        <v>4251</v>
      </c>
      <c r="B2038" s="280" t="s">
        <v>4162</v>
      </c>
      <c r="C2038" s="280">
        <v>1.7</v>
      </c>
      <c r="D2038" s="283">
        <v>182007</v>
      </c>
      <c r="E2038" s="280"/>
      <c r="G2038" s="280"/>
      <c r="H2038" s="280"/>
      <c r="I2038" s="280"/>
      <c r="J2038" s="280"/>
      <c r="K2038" s="280"/>
      <c r="L2038" s="280"/>
      <c r="M2038" s="280"/>
      <c r="N2038" s="280"/>
    </row>
    <row r="2039" spans="1:14">
      <c r="A2039" s="279" t="s">
        <v>4252</v>
      </c>
      <c r="B2039" s="280" t="s">
        <v>4162</v>
      </c>
      <c r="C2039" s="280">
        <v>0.9</v>
      </c>
      <c r="D2039" s="283">
        <v>144338</v>
      </c>
      <c r="E2039" s="280"/>
      <c r="G2039" s="280"/>
      <c r="H2039" s="280"/>
      <c r="I2039" s="280"/>
      <c r="J2039" s="280"/>
      <c r="K2039" s="280"/>
      <c r="L2039" s="280"/>
      <c r="M2039" s="280"/>
      <c r="N2039" s="280"/>
    </row>
    <row r="2040" spans="1:14">
      <c r="A2040" s="279" t="s">
        <v>4253</v>
      </c>
      <c r="B2040" s="280" t="s">
        <v>4162</v>
      </c>
      <c r="C2040" s="280">
        <v>1.4</v>
      </c>
      <c r="D2040" s="283">
        <v>155556</v>
      </c>
      <c r="E2040" s="280"/>
      <c r="G2040" s="280"/>
      <c r="H2040" s="280"/>
      <c r="I2040" s="280"/>
      <c r="J2040" s="280"/>
      <c r="K2040" s="280"/>
      <c r="L2040" s="280"/>
      <c r="M2040" s="280"/>
      <c r="N2040" s="280"/>
    </row>
    <row r="2041" spans="1:14">
      <c r="A2041" s="279" t="s">
        <v>4254</v>
      </c>
      <c r="B2041" s="280" t="s">
        <v>4162</v>
      </c>
      <c r="C2041" s="280">
        <v>10.1</v>
      </c>
      <c r="D2041" s="283">
        <v>117583</v>
      </c>
      <c r="E2041" s="280"/>
      <c r="G2041" s="280"/>
      <c r="H2041" s="280"/>
      <c r="I2041" s="280"/>
      <c r="J2041" s="280"/>
      <c r="K2041" s="280"/>
      <c r="L2041" s="280"/>
      <c r="M2041" s="280"/>
      <c r="N2041" s="280"/>
    </row>
    <row r="2042" spans="1:14">
      <c r="A2042" s="279" t="s">
        <v>4255</v>
      </c>
      <c r="B2042" s="280" t="s">
        <v>4162</v>
      </c>
      <c r="C2042" s="280">
        <v>5.0999999999999996</v>
      </c>
      <c r="D2042" s="283">
        <v>79936</v>
      </c>
      <c r="E2042" s="280"/>
      <c r="G2042" s="280"/>
      <c r="H2042" s="280"/>
      <c r="I2042" s="280"/>
      <c r="J2042" s="280"/>
      <c r="K2042" s="280"/>
      <c r="L2042" s="280"/>
      <c r="M2042" s="280"/>
      <c r="N2042" s="280"/>
    </row>
    <row r="2043" spans="1:14">
      <c r="A2043" s="279" t="s">
        <v>4256</v>
      </c>
      <c r="B2043" s="280" t="s">
        <v>4162</v>
      </c>
      <c r="C2043" s="280">
        <v>1</v>
      </c>
      <c r="D2043" s="283">
        <v>132734</v>
      </c>
      <c r="E2043" s="280"/>
      <c r="G2043" s="280"/>
      <c r="H2043" s="280"/>
      <c r="I2043" s="280"/>
      <c r="J2043" s="280"/>
      <c r="K2043" s="280"/>
      <c r="L2043" s="280"/>
      <c r="M2043" s="280"/>
      <c r="N2043" s="280"/>
    </row>
    <row r="2044" spans="1:14">
      <c r="A2044" s="279" t="s">
        <v>4257</v>
      </c>
      <c r="B2044" s="280" t="s">
        <v>4162</v>
      </c>
      <c r="C2044" s="280">
        <v>10.1</v>
      </c>
      <c r="D2044" s="283">
        <v>100039</v>
      </c>
      <c r="E2044" s="280"/>
      <c r="G2044" s="280"/>
      <c r="H2044" s="280"/>
      <c r="I2044" s="280"/>
      <c r="J2044" s="280"/>
      <c r="K2044" s="280"/>
      <c r="L2044" s="280"/>
      <c r="M2044" s="280"/>
      <c r="N2044" s="280"/>
    </row>
    <row r="2045" spans="1:14">
      <c r="A2045" s="279" t="s">
        <v>4258</v>
      </c>
      <c r="B2045" s="280" t="s">
        <v>4162</v>
      </c>
      <c r="C2045" s="280">
        <v>14.1</v>
      </c>
      <c r="D2045" s="283">
        <v>115563</v>
      </c>
      <c r="E2045" s="280"/>
      <c r="G2045" s="280"/>
      <c r="H2045" s="280"/>
      <c r="I2045" s="280"/>
      <c r="J2045" s="280"/>
      <c r="K2045" s="280"/>
      <c r="L2045" s="280"/>
      <c r="M2045" s="280"/>
      <c r="N2045" s="280"/>
    </row>
    <row r="2046" spans="1:14">
      <c r="A2046" s="279" t="s">
        <v>4259</v>
      </c>
      <c r="B2046" s="280" t="s">
        <v>4162</v>
      </c>
      <c r="C2046" s="280">
        <v>4.3</v>
      </c>
      <c r="D2046" s="283">
        <v>140000</v>
      </c>
      <c r="E2046" s="280"/>
      <c r="G2046" s="280"/>
      <c r="H2046" s="280"/>
      <c r="I2046" s="280"/>
      <c r="J2046" s="280"/>
      <c r="K2046" s="280"/>
      <c r="L2046" s="280"/>
      <c r="M2046" s="280"/>
      <c r="N2046" s="280"/>
    </row>
    <row r="2047" spans="1:14">
      <c r="A2047" s="279" t="s">
        <v>4260</v>
      </c>
      <c r="B2047" s="280" t="s">
        <v>4162</v>
      </c>
      <c r="C2047" s="280">
        <v>3.2</v>
      </c>
      <c r="D2047" s="283">
        <v>147365</v>
      </c>
      <c r="E2047" s="280"/>
      <c r="G2047" s="280"/>
      <c r="H2047" s="280"/>
      <c r="I2047" s="280"/>
      <c r="J2047" s="280"/>
      <c r="K2047" s="280"/>
      <c r="L2047" s="280"/>
      <c r="M2047" s="280"/>
      <c r="N2047" s="280"/>
    </row>
    <row r="2048" spans="1:14">
      <c r="A2048" s="279" t="s">
        <v>4261</v>
      </c>
      <c r="B2048" s="280" t="s">
        <v>4162</v>
      </c>
      <c r="C2048" s="280">
        <v>1.1000000000000001</v>
      </c>
      <c r="D2048" s="283">
        <v>185515</v>
      </c>
      <c r="E2048" s="280"/>
      <c r="G2048" s="280"/>
      <c r="H2048" s="280"/>
      <c r="I2048" s="280"/>
      <c r="J2048" s="280"/>
      <c r="K2048" s="280"/>
      <c r="L2048" s="280"/>
      <c r="M2048" s="280"/>
      <c r="N2048" s="280"/>
    </row>
    <row r="2049" spans="1:14">
      <c r="A2049" s="279" t="s">
        <v>4262</v>
      </c>
      <c r="B2049" s="280" t="s">
        <v>4162</v>
      </c>
      <c r="C2049" s="280">
        <v>4</v>
      </c>
      <c r="D2049" s="283">
        <v>184444</v>
      </c>
      <c r="E2049" s="280"/>
      <c r="G2049" s="280"/>
      <c r="H2049" s="280"/>
      <c r="I2049" s="280"/>
      <c r="J2049" s="280"/>
      <c r="K2049" s="280"/>
      <c r="L2049" s="280"/>
      <c r="M2049" s="280"/>
      <c r="N2049" s="280"/>
    </row>
    <row r="2050" spans="1:14">
      <c r="A2050" s="279" t="s">
        <v>4263</v>
      </c>
      <c r="B2050" s="280" t="s">
        <v>4162</v>
      </c>
      <c r="C2050" s="280">
        <v>2.2000000000000002</v>
      </c>
      <c r="D2050" s="283">
        <v>117739</v>
      </c>
      <c r="E2050" s="280"/>
      <c r="G2050" s="280"/>
      <c r="H2050" s="280"/>
      <c r="I2050" s="280"/>
      <c r="J2050" s="280"/>
      <c r="K2050" s="280"/>
      <c r="L2050" s="280"/>
      <c r="M2050" s="280"/>
      <c r="N2050" s="280"/>
    </row>
    <row r="2051" spans="1:14">
      <c r="A2051" s="279" t="s">
        <v>4264</v>
      </c>
      <c r="B2051" s="280" t="s">
        <v>4162</v>
      </c>
      <c r="C2051" s="280">
        <v>6.2</v>
      </c>
      <c r="D2051" s="283">
        <v>125871</v>
      </c>
      <c r="E2051" s="280"/>
      <c r="G2051" s="280"/>
      <c r="H2051" s="280"/>
      <c r="I2051" s="280"/>
      <c r="J2051" s="280"/>
      <c r="K2051" s="280"/>
      <c r="L2051" s="280"/>
      <c r="M2051" s="280"/>
      <c r="N2051" s="280"/>
    </row>
    <row r="2052" spans="1:14">
      <c r="A2052" s="279" t="s">
        <v>4265</v>
      </c>
      <c r="B2052" s="280" t="s">
        <v>4162</v>
      </c>
      <c r="C2052" s="280">
        <v>6</v>
      </c>
      <c r="D2052" s="283">
        <v>86592</v>
      </c>
      <c r="E2052" s="280"/>
      <c r="G2052" s="280"/>
      <c r="H2052" s="280"/>
      <c r="I2052" s="280"/>
      <c r="J2052" s="280"/>
      <c r="K2052" s="280"/>
      <c r="L2052" s="280"/>
      <c r="M2052" s="280"/>
      <c r="N2052" s="280"/>
    </row>
    <row r="2053" spans="1:14">
      <c r="A2053" s="279" t="s">
        <v>4266</v>
      </c>
      <c r="B2053" s="280" t="s">
        <v>4162</v>
      </c>
      <c r="C2053" s="280">
        <v>3.5</v>
      </c>
      <c r="D2053" s="283">
        <v>120745</v>
      </c>
      <c r="E2053" s="280"/>
      <c r="G2053" s="280"/>
      <c r="H2053" s="280"/>
      <c r="I2053" s="280"/>
      <c r="J2053" s="280"/>
      <c r="K2053" s="280"/>
      <c r="L2053" s="280"/>
      <c r="M2053" s="280"/>
      <c r="N2053" s="280"/>
    </row>
    <row r="2054" spans="1:14">
      <c r="A2054" s="279" t="s">
        <v>4267</v>
      </c>
      <c r="B2054" s="280" t="s">
        <v>4162</v>
      </c>
      <c r="C2054" s="280">
        <v>4.5</v>
      </c>
      <c r="D2054" s="283">
        <v>223571</v>
      </c>
      <c r="E2054" s="280"/>
      <c r="G2054" s="280"/>
      <c r="H2054" s="280"/>
      <c r="I2054" s="280"/>
      <c r="J2054" s="280"/>
      <c r="K2054" s="280"/>
      <c r="L2054" s="280"/>
      <c r="M2054" s="280"/>
      <c r="N2054" s="280"/>
    </row>
    <row r="2055" spans="1:14">
      <c r="A2055" s="279" t="s">
        <v>4268</v>
      </c>
      <c r="B2055" s="280" t="s">
        <v>4162</v>
      </c>
      <c r="C2055" s="280">
        <v>3</v>
      </c>
      <c r="D2055" s="283">
        <v>74440</v>
      </c>
      <c r="E2055" s="280"/>
      <c r="G2055" s="280"/>
      <c r="H2055" s="280"/>
      <c r="I2055" s="280"/>
      <c r="J2055" s="280"/>
      <c r="K2055" s="280"/>
      <c r="L2055" s="280"/>
      <c r="M2055" s="280"/>
      <c r="N2055" s="280"/>
    </row>
    <row r="2056" spans="1:14">
      <c r="A2056" s="279" t="s">
        <v>4269</v>
      </c>
      <c r="B2056" s="280" t="s">
        <v>4162</v>
      </c>
      <c r="C2056" s="280">
        <v>6.1</v>
      </c>
      <c r="D2056" s="283">
        <v>94863</v>
      </c>
      <c r="E2056" s="280"/>
      <c r="G2056" s="280"/>
      <c r="H2056" s="280"/>
      <c r="I2056" s="280"/>
      <c r="J2056" s="280"/>
      <c r="K2056" s="280"/>
      <c r="L2056" s="280"/>
      <c r="M2056" s="280"/>
      <c r="N2056" s="280"/>
    </row>
    <row r="2057" spans="1:14">
      <c r="A2057" s="279" t="s">
        <v>4270</v>
      </c>
      <c r="B2057" s="280" t="s">
        <v>4162</v>
      </c>
      <c r="C2057" s="280">
        <v>4.5999999999999996</v>
      </c>
      <c r="D2057" s="283">
        <v>141193</v>
      </c>
      <c r="E2057" s="280"/>
      <c r="G2057" s="280"/>
      <c r="H2057" s="280"/>
      <c r="I2057" s="280"/>
      <c r="J2057" s="280"/>
      <c r="K2057" s="280"/>
      <c r="L2057" s="280"/>
      <c r="M2057" s="280"/>
      <c r="N2057" s="280"/>
    </row>
    <row r="2058" spans="1:14">
      <c r="A2058" s="279" t="s">
        <v>4271</v>
      </c>
      <c r="B2058" s="280" t="s">
        <v>4162</v>
      </c>
      <c r="C2058" s="280">
        <v>1.5</v>
      </c>
      <c r="D2058" s="283">
        <v>160207</v>
      </c>
      <c r="E2058" s="280"/>
      <c r="G2058" s="280"/>
      <c r="H2058" s="280"/>
      <c r="I2058" s="280"/>
      <c r="J2058" s="280"/>
      <c r="K2058" s="280"/>
      <c r="L2058" s="280"/>
      <c r="M2058" s="280"/>
      <c r="N2058" s="280"/>
    </row>
    <row r="2059" spans="1:14">
      <c r="A2059" s="279" t="s">
        <v>4272</v>
      </c>
      <c r="B2059" s="280" t="s">
        <v>4162</v>
      </c>
      <c r="C2059" s="280">
        <v>0.3</v>
      </c>
      <c r="D2059" s="283">
        <v>207076</v>
      </c>
      <c r="E2059" s="280"/>
      <c r="G2059" s="280"/>
      <c r="H2059" s="280"/>
      <c r="I2059" s="280"/>
      <c r="J2059" s="280"/>
      <c r="K2059" s="280"/>
      <c r="L2059" s="280"/>
      <c r="M2059" s="280"/>
      <c r="N2059" s="280"/>
    </row>
    <row r="2060" spans="1:14">
      <c r="A2060" s="279" t="s">
        <v>4273</v>
      </c>
      <c r="B2060" s="280" t="s">
        <v>4162</v>
      </c>
      <c r="C2060" s="280">
        <v>1.1000000000000001</v>
      </c>
      <c r="D2060" s="283">
        <v>223939</v>
      </c>
      <c r="E2060" s="280"/>
      <c r="G2060" s="280"/>
      <c r="H2060" s="280"/>
      <c r="I2060" s="280"/>
      <c r="J2060" s="280"/>
      <c r="K2060" s="280"/>
      <c r="L2060" s="280"/>
      <c r="M2060" s="280"/>
      <c r="N2060" s="280"/>
    </row>
    <row r="2061" spans="1:14">
      <c r="A2061" s="279" t="s">
        <v>4274</v>
      </c>
      <c r="B2061" s="280" t="s">
        <v>4162</v>
      </c>
      <c r="C2061" s="280">
        <v>7.7</v>
      </c>
      <c r="D2061" s="283">
        <v>114076</v>
      </c>
      <c r="E2061" s="280"/>
      <c r="G2061" s="280"/>
      <c r="H2061" s="280"/>
      <c r="I2061" s="280"/>
      <c r="J2061" s="280"/>
      <c r="K2061" s="280"/>
      <c r="L2061" s="280"/>
      <c r="M2061" s="280"/>
      <c r="N2061" s="280"/>
    </row>
    <row r="2062" spans="1:14">
      <c r="A2062" s="279" t="s">
        <v>4275</v>
      </c>
      <c r="B2062" s="280" t="s">
        <v>4162</v>
      </c>
      <c r="C2062" s="280">
        <v>16.8</v>
      </c>
      <c r="D2062" s="283">
        <v>102555</v>
      </c>
      <c r="E2062" s="280"/>
      <c r="G2062" s="280"/>
      <c r="H2062" s="280"/>
      <c r="I2062" s="280"/>
      <c r="J2062" s="280"/>
      <c r="K2062" s="280"/>
      <c r="L2062" s="280"/>
      <c r="M2062" s="280"/>
      <c r="N2062" s="280"/>
    </row>
    <row r="2063" spans="1:14">
      <c r="A2063" s="279" t="s">
        <v>4276</v>
      </c>
      <c r="B2063" s="280" t="s">
        <v>4162</v>
      </c>
      <c r="C2063" s="280">
        <v>9.1</v>
      </c>
      <c r="D2063" s="283">
        <v>70457</v>
      </c>
      <c r="E2063" s="280"/>
      <c r="G2063" s="280"/>
      <c r="H2063" s="280"/>
      <c r="I2063" s="280"/>
      <c r="J2063" s="280"/>
      <c r="K2063" s="280"/>
      <c r="L2063" s="280"/>
      <c r="M2063" s="280"/>
      <c r="N2063" s="280"/>
    </row>
    <row r="2064" spans="1:14">
      <c r="A2064" s="279" t="s">
        <v>4277</v>
      </c>
      <c r="B2064" s="280" t="s">
        <v>4162</v>
      </c>
      <c r="C2064" s="280">
        <v>7.7</v>
      </c>
      <c r="D2064" s="283">
        <v>97944</v>
      </c>
      <c r="E2064" s="280"/>
      <c r="G2064" s="280"/>
      <c r="H2064" s="280"/>
      <c r="I2064" s="280"/>
      <c r="J2064" s="280"/>
      <c r="K2064" s="280"/>
      <c r="L2064" s="280"/>
      <c r="M2064" s="280"/>
      <c r="N2064" s="280"/>
    </row>
    <row r="2065" spans="1:14">
      <c r="A2065" s="279" t="s">
        <v>4278</v>
      </c>
      <c r="B2065" s="280" t="s">
        <v>4162</v>
      </c>
      <c r="C2065" s="280">
        <v>3.9</v>
      </c>
      <c r="D2065" s="283">
        <v>101149</v>
      </c>
      <c r="E2065" s="280"/>
      <c r="G2065" s="280"/>
      <c r="H2065" s="280"/>
      <c r="I2065" s="280"/>
      <c r="J2065" s="280"/>
      <c r="K2065" s="280"/>
      <c r="L2065" s="280"/>
      <c r="M2065" s="280"/>
      <c r="N2065" s="280"/>
    </row>
    <row r="2066" spans="1:14">
      <c r="A2066" s="279" t="s">
        <v>4279</v>
      </c>
      <c r="B2066" s="280" t="s">
        <v>4162</v>
      </c>
      <c r="C2066" s="280">
        <v>21.2</v>
      </c>
      <c r="D2066" s="283">
        <v>63457</v>
      </c>
      <c r="E2066" s="280"/>
      <c r="G2066" s="280"/>
      <c r="H2066" s="280"/>
      <c r="I2066" s="280"/>
      <c r="J2066" s="280"/>
      <c r="K2066" s="280"/>
      <c r="L2066" s="280"/>
      <c r="M2066" s="280"/>
      <c r="N2066" s="280"/>
    </row>
    <row r="2067" spans="1:14">
      <c r="A2067" s="279" t="s">
        <v>4280</v>
      </c>
      <c r="B2067" s="280" t="s">
        <v>4162</v>
      </c>
      <c r="C2067" s="280">
        <v>32</v>
      </c>
      <c r="D2067" s="283">
        <v>67525</v>
      </c>
      <c r="E2067" s="280"/>
      <c r="G2067" s="280"/>
      <c r="H2067" s="280"/>
      <c r="I2067" s="280"/>
      <c r="J2067" s="280"/>
      <c r="K2067" s="280"/>
      <c r="L2067" s="280"/>
      <c r="M2067" s="280"/>
      <c r="N2067" s="280"/>
    </row>
    <row r="2068" spans="1:14">
      <c r="A2068" s="279" t="s">
        <v>4281</v>
      </c>
      <c r="B2068" s="280" t="s">
        <v>4162</v>
      </c>
      <c r="C2068" s="280">
        <v>5.8</v>
      </c>
      <c r="D2068" s="283">
        <v>77500</v>
      </c>
      <c r="E2068" s="280"/>
      <c r="G2068" s="280"/>
      <c r="H2068" s="280"/>
      <c r="I2068" s="280"/>
      <c r="J2068" s="280"/>
      <c r="K2068" s="280"/>
      <c r="L2068" s="280"/>
      <c r="M2068" s="280"/>
      <c r="N2068" s="280"/>
    </row>
    <row r="2069" spans="1:14">
      <c r="A2069" s="279" t="s">
        <v>4282</v>
      </c>
      <c r="B2069" s="280" t="s">
        <v>4162</v>
      </c>
      <c r="C2069" s="280">
        <v>11</v>
      </c>
      <c r="D2069" s="283">
        <v>70294</v>
      </c>
      <c r="E2069" s="280"/>
      <c r="G2069" s="280"/>
      <c r="H2069" s="280"/>
      <c r="I2069" s="280"/>
      <c r="J2069" s="280"/>
      <c r="K2069" s="280"/>
      <c r="L2069" s="280"/>
      <c r="M2069" s="280"/>
      <c r="N2069" s="280"/>
    </row>
    <row r="2070" spans="1:14">
      <c r="A2070" s="279" t="s">
        <v>4283</v>
      </c>
      <c r="B2070" s="280" t="s">
        <v>4162</v>
      </c>
      <c r="C2070" s="280">
        <v>0.7</v>
      </c>
      <c r="D2070" s="283">
        <v>150859</v>
      </c>
      <c r="E2070" s="280"/>
      <c r="G2070" s="280"/>
      <c r="H2070" s="280"/>
      <c r="I2070" s="280"/>
      <c r="J2070" s="280"/>
      <c r="K2070" s="280"/>
      <c r="L2070" s="280"/>
      <c r="M2070" s="280"/>
      <c r="N2070" s="280"/>
    </row>
    <row r="2071" spans="1:14">
      <c r="A2071" s="279" t="s">
        <v>4284</v>
      </c>
      <c r="B2071" s="280" t="s">
        <v>4162</v>
      </c>
      <c r="C2071" s="280">
        <v>6.5</v>
      </c>
      <c r="D2071" s="283">
        <v>146628</v>
      </c>
      <c r="E2071" s="280"/>
      <c r="G2071" s="280"/>
      <c r="H2071" s="280"/>
      <c r="I2071" s="280"/>
      <c r="J2071" s="280"/>
      <c r="K2071" s="280"/>
      <c r="L2071" s="280"/>
      <c r="M2071" s="280"/>
      <c r="N2071" s="280"/>
    </row>
    <row r="2072" spans="1:14">
      <c r="A2072" s="279" t="s">
        <v>4285</v>
      </c>
      <c r="B2072" s="280" t="s">
        <v>4162</v>
      </c>
      <c r="C2072" s="280">
        <v>0.8</v>
      </c>
      <c r="D2072" s="283">
        <v>250000</v>
      </c>
      <c r="E2072" s="280"/>
      <c r="G2072" s="280"/>
      <c r="H2072" s="280"/>
      <c r="I2072" s="280"/>
      <c r="J2072" s="280"/>
      <c r="K2072" s="280"/>
      <c r="L2072" s="280"/>
      <c r="M2072" s="280"/>
      <c r="N2072" s="280"/>
    </row>
    <row r="2073" spans="1:14">
      <c r="A2073" s="279" t="s">
        <v>4286</v>
      </c>
      <c r="B2073" s="280" t="s">
        <v>4162</v>
      </c>
      <c r="C2073" s="280">
        <v>8.5</v>
      </c>
      <c r="D2073" s="283">
        <v>104512</v>
      </c>
      <c r="E2073" s="280"/>
      <c r="G2073" s="280"/>
      <c r="H2073" s="280"/>
      <c r="I2073" s="280"/>
      <c r="J2073" s="280"/>
      <c r="K2073" s="280"/>
      <c r="L2073" s="280"/>
      <c r="M2073" s="280"/>
      <c r="N2073" s="280"/>
    </row>
    <row r="2074" spans="1:14">
      <c r="A2074" s="279" t="s">
        <v>4287</v>
      </c>
      <c r="B2074" s="280" t="s">
        <v>4162</v>
      </c>
      <c r="C2074" s="280">
        <v>3.6</v>
      </c>
      <c r="D2074" s="283">
        <v>143516</v>
      </c>
      <c r="E2074" s="280"/>
      <c r="G2074" s="280"/>
      <c r="H2074" s="280"/>
      <c r="I2074" s="280"/>
      <c r="J2074" s="280"/>
      <c r="K2074" s="280"/>
      <c r="L2074" s="280"/>
      <c r="M2074" s="280"/>
      <c r="N2074" s="280"/>
    </row>
    <row r="2075" spans="1:14">
      <c r="A2075" s="279" t="s">
        <v>4288</v>
      </c>
      <c r="B2075" s="280" t="s">
        <v>4162</v>
      </c>
      <c r="C2075" s="280">
        <v>3.4</v>
      </c>
      <c r="D2075" s="283">
        <v>120429</v>
      </c>
      <c r="E2075" s="280"/>
      <c r="G2075" s="280"/>
      <c r="H2075" s="280"/>
      <c r="I2075" s="280"/>
      <c r="J2075" s="280"/>
      <c r="K2075" s="280"/>
      <c r="L2075" s="280"/>
      <c r="M2075" s="280"/>
      <c r="N2075" s="280"/>
    </row>
    <row r="2076" spans="1:14">
      <c r="A2076" s="279" t="s">
        <v>4289</v>
      </c>
      <c r="B2076" s="280" t="s">
        <v>4162</v>
      </c>
      <c r="C2076" s="280">
        <v>4.8</v>
      </c>
      <c r="D2076" s="283">
        <v>136250</v>
      </c>
      <c r="E2076" s="280"/>
      <c r="G2076" s="280"/>
      <c r="H2076" s="280"/>
      <c r="I2076" s="280"/>
      <c r="J2076" s="280"/>
      <c r="K2076" s="280"/>
      <c r="L2076" s="280"/>
      <c r="M2076" s="280"/>
      <c r="N2076" s="280"/>
    </row>
    <row r="2077" spans="1:14">
      <c r="A2077" s="279" t="s">
        <v>4290</v>
      </c>
      <c r="B2077" s="280" t="s">
        <v>4162</v>
      </c>
      <c r="C2077" s="280">
        <v>21.2</v>
      </c>
      <c r="D2077" s="283">
        <v>49129</v>
      </c>
      <c r="E2077" s="280"/>
      <c r="G2077" s="280"/>
      <c r="H2077" s="280"/>
      <c r="I2077" s="280"/>
      <c r="J2077" s="280"/>
      <c r="K2077" s="280"/>
      <c r="L2077" s="280"/>
      <c r="M2077" s="280"/>
      <c r="N2077" s="280"/>
    </row>
    <row r="2078" spans="1:14">
      <c r="A2078" s="279" t="s">
        <v>4291</v>
      </c>
      <c r="B2078" s="280" t="s">
        <v>4162</v>
      </c>
      <c r="C2078" s="280">
        <v>12</v>
      </c>
      <c r="D2078" s="283">
        <v>63242</v>
      </c>
      <c r="E2078" s="280"/>
      <c r="G2078" s="280"/>
      <c r="H2078" s="280"/>
      <c r="I2078" s="280"/>
      <c r="J2078" s="280"/>
      <c r="K2078" s="280"/>
      <c r="L2078" s="280"/>
      <c r="M2078" s="280"/>
      <c r="N2078" s="280"/>
    </row>
    <row r="2079" spans="1:14">
      <c r="A2079" s="279" t="s">
        <v>4292</v>
      </c>
      <c r="B2079" s="280" t="s">
        <v>4162</v>
      </c>
      <c r="C2079" s="280">
        <v>22.4</v>
      </c>
      <c r="D2079" s="283">
        <v>47385</v>
      </c>
      <c r="E2079" s="280"/>
      <c r="G2079" s="280"/>
      <c r="H2079" s="280"/>
      <c r="I2079" s="280"/>
      <c r="J2079" s="280"/>
      <c r="K2079" s="280"/>
      <c r="L2079" s="280"/>
      <c r="M2079" s="280"/>
      <c r="N2079" s="280"/>
    </row>
    <row r="2080" spans="1:14">
      <c r="A2080" s="279" t="s">
        <v>4293</v>
      </c>
      <c r="B2080" s="280" t="s">
        <v>4162</v>
      </c>
      <c r="C2080" s="280">
        <v>8.3000000000000007</v>
      </c>
      <c r="D2080" s="283">
        <v>53618</v>
      </c>
      <c r="E2080" s="280"/>
      <c r="G2080" s="280"/>
      <c r="H2080" s="280"/>
      <c r="I2080" s="280"/>
      <c r="J2080" s="280"/>
      <c r="K2080" s="280"/>
      <c r="L2080" s="280"/>
      <c r="M2080" s="280"/>
      <c r="N2080" s="280"/>
    </row>
    <row r="2081" spans="1:14">
      <c r="A2081" s="279" t="s">
        <v>4294</v>
      </c>
      <c r="B2081" s="280" t="s">
        <v>4162</v>
      </c>
      <c r="C2081" s="280">
        <v>4.3</v>
      </c>
      <c r="D2081" s="283">
        <v>110000</v>
      </c>
      <c r="E2081" s="280"/>
      <c r="G2081" s="280"/>
      <c r="H2081" s="280"/>
      <c r="I2081" s="280"/>
      <c r="J2081" s="280"/>
      <c r="K2081" s="280"/>
      <c r="L2081" s="280"/>
      <c r="M2081" s="280"/>
      <c r="N2081" s="280"/>
    </row>
    <row r="2082" spans="1:14">
      <c r="A2082" s="279" t="s">
        <v>4295</v>
      </c>
      <c r="B2082" s="280" t="s">
        <v>4162</v>
      </c>
      <c r="C2082" s="280">
        <v>4.0999999999999996</v>
      </c>
      <c r="D2082" s="283">
        <v>99886</v>
      </c>
      <c r="E2082" s="280"/>
      <c r="G2082" s="280"/>
      <c r="H2082" s="280"/>
      <c r="I2082" s="280"/>
      <c r="J2082" s="280"/>
      <c r="K2082" s="280"/>
      <c r="L2082" s="280"/>
      <c r="M2082" s="280"/>
      <c r="N2082" s="280"/>
    </row>
    <row r="2083" spans="1:14">
      <c r="A2083" s="279" t="s">
        <v>4296</v>
      </c>
      <c r="B2083" s="280" t="s">
        <v>4162</v>
      </c>
      <c r="C2083" s="280">
        <v>13.2</v>
      </c>
      <c r="D2083" s="283">
        <v>56791</v>
      </c>
      <c r="E2083" s="280"/>
      <c r="G2083" s="280"/>
      <c r="H2083" s="280"/>
      <c r="I2083" s="280"/>
      <c r="J2083" s="280"/>
      <c r="K2083" s="280"/>
      <c r="L2083" s="280"/>
      <c r="M2083" s="280"/>
      <c r="N2083" s="280"/>
    </row>
    <row r="2084" spans="1:14">
      <c r="A2084" s="279" t="s">
        <v>4297</v>
      </c>
      <c r="B2084" s="280" t="s">
        <v>4162</v>
      </c>
      <c r="C2084" s="280">
        <v>7.1</v>
      </c>
      <c r="D2084" s="283">
        <v>54639</v>
      </c>
      <c r="E2084" s="280"/>
      <c r="G2084" s="280"/>
      <c r="H2084" s="280"/>
      <c r="I2084" s="280"/>
      <c r="J2084" s="280"/>
      <c r="K2084" s="280"/>
      <c r="L2084" s="280"/>
      <c r="M2084" s="280"/>
      <c r="N2084" s="280"/>
    </row>
    <row r="2085" spans="1:14">
      <c r="A2085" s="279" t="s">
        <v>4298</v>
      </c>
      <c r="B2085" s="280" t="s">
        <v>4162</v>
      </c>
      <c r="C2085" s="280">
        <v>2</v>
      </c>
      <c r="D2085" s="283">
        <v>168542</v>
      </c>
      <c r="E2085" s="280"/>
      <c r="G2085" s="280"/>
      <c r="H2085" s="280"/>
      <c r="I2085" s="280"/>
      <c r="J2085" s="280"/>
      <c r="K2085" s="280"/>
      <c r="L2085" s="280"/>
      <c r="M2085" s="280"/>
      <c r="N2085" s="280"/>
    </row>
    <row r="2086" spans="1:14">
      <c r="A2086" s="279" t="s">
        <v>4299</v>
      </c>
      <c r="B2086" s="280" t="s">
        <v>4162</v>
      </c>
      <c r="C2086" s="280">
        <v>1.3</v>
      </c>
      <c r="D2086" s="283">
        <v>189856</v>
      </c>
      <c r="E2086" s="280"/>
      <c r="G2086" s="280"/>
      <c r="H2086" s="280"/>
      <c r="I2086" s="280"/>
      <c r="J2086" s="280"/>
      <c r="K2086" s="280"/>
      <c r="L2086" s="280"/>
      <c r="M2086" s="280"/>
      <c r="N2086" s="280"/>
    </row>
    <row r="2087" spans="1:14">
      <c r="A2087" s="279" t="s">
        <v>4300</v>
      </c>
      <c r="B2087" s="280" t="s">
        <v>4162</v>
      </c>
      <c r="C2087" s="280">
        <v>61.4</v>
      </c>
      <c r="D2087" s="283">
        <v>33397</v>
      </c>
      <c r="E2087" s="280"/>
      <c r="G2087" s="280"/>
      <c r="H2087" s="280"/>
      <c r="I2087" s="280"/>
      <c r="J2087" s="280"/>
      <c r="K2087" s="280"/>
      <c r="L2087" s="280"/>
      <c r="M2087" s="280"/>
      <c r="N2087" s="280"/>
    </row>
    <row r="2088" spans="1:14">
      <c r="A2088" s="279" t="s">
        <v>4301</v>
      </c>
      <c r="B2088" s="280" t="s">
        <v>4162</v>
      </c>
      <c r="C2088" s="280">
        <v>5.7</v>
      </c>
      <c r="D2088" s="283">
        <v>81449</v>
      </c>
      <c r="E2088" s="280"/>
      <c r="G2088" s="280"/>
      <c r="H2088" s="280"/>
      <c r="I2088" s="280"/>
      <c r="J2088" s="280"/>
      <c r="K2088" s="280"/>
      <c r="L2088" s="280"/>
      <c r="M2088" s="280"/>
      <c r="N2088" s="280"/>
    </row>
    <row r="2089" spans="1:14">
      <c r="A2089" s="279" t="s">
        <v>4302</v>
      </c>
      <c r="B2089" s="280" t="s">
        <v>4162</v>
      </c>
      <c r="C2089" s="280">
        <v>5</v>
      </c>
      <c r="D2089" s="283">
        <v>77897</v>
      </c>
      <c r="E2089" s="280"/>
      <c r="G2089" s="280"/>
      <c r="H2089" s="280"/>
      <c r="I2089" s="280"/>
      <c r="J2089" s="280"/>
      <c r="K2089" s="280"/>
      <c r="L2089" s="280"/>
      <c r="M2089" s="280"/>
      <c r="N2089" s="280"/>
    </row>
    <row r="2090" spans="1:14">
      <c r="A2090" s="279" t="s">
        <v>4303</v>
      </c>
      <c r="B2090" s="280" t="s">
        <v>4162</v>
      </c>
      <c r="C2090" s="280">
        <v>7.9</v>
      </c>
      <c r="D2090" s="283">
        <v>114871</v>
      </c>
      <c r="E2090" s="280"/>
      <c r="G2090" s="280"/>
      <c r="H2090" s="280"/>
      <c r="I2090" s="280"/>
      <c r="J2090" s="280"/>
      <c r="K2090" s="280"/>
      <c r="L2090" s="280"/>
      <c r="M2090" s="280"/>
      <c r="N2090" s="280"/>
    </row>
    <row r="2091" spans="1:14">
      <c r="A2091" s="279" t="s">
        <v>4304</v>
      </c>
      <c r="B2091" s="280" t="s">
        <v>4162</v>
      </c>
      <c r="C2091" s="280">
        <v>1.1000000000000001</v>
      </c>
      <c r="D2091" s="283">
        <v>89531</v>
      </c>
      <c r="E2091" s="280"/>
      <c r="G2091" s="280"/>
      <c r="H2091" s="280"/>
      <c r="I2091" s="280"/>
      <c r="J2091" s="280"/>
      <c r="K2091" s="280"/>
      <c r="L2091" s="280"/>
      <c r="M2091" s="280"/>
      <c r="N2091" s="280"/>
    </row>
    <row r="2092" spans="1:14">
      <c r="A2092" s="279" t="s">
        <v>4305</v>
      </c>
      <c r="B2092" s="280" t="s">
        <v>4162</v>
      </c>
      <c r="C2092" s="280">
        <v>5.4</v>
      </c>
      <c r="D2092" s="283">
        <v>114621</v>
      </c>
      <c r="E2092" s="280"/>
      <c r="G2092" s="280"/>
      <c r="H2092" s="280"/>
      <c r="I2092" s="280"/>
      <c r="J2092" s="280"/>
      <c r="K2092" s="280"/>
      <c r="L2092" s="280"/>
      <c r="M2092" s="280"/>
      <c r="N2092" s="280"/>
    </row>
    <row r="2093" spans="1:14">
      <c r="A2093" s="279" t="s">
        <v>4306</v>
      </c>
      <c r="B2093" s="280" t="s">
        <v>4162</v>
      </c>
      <c r="C2093" s="280">
        <v>5.0999999999999996</v>
      </c>
      <c r="D2093" s="283">
        <v>115853</v>
      </c>
      <c r="E2093" s="280"/>
      <c r="G2093" s="280"/>
      <c r="H2093" s="280"/>
      <c r="I2093" s="280"/>
      <c r="J2093" s="280"/>
      <c r="K2093" s="280"/>
      <c r="L2093" s="280"/>
      <c r="M2093" s="280"/>
      <c r="N2093" s="280"/>
    </row>
    <row r="2094" spans="1:14">
      <c r="A2094" s="279" t="s">
        <v>4307</v>
      </c>
      <c r="B2094" s="280" t="s">
        <v>4162</v>
      </c>
      <c r="C2094" s="280">
        <v>7.9</v>
      </c>
      <c r="D2094" s="283">
        <v>207917</v>
      </c>
      <c r="E2094" s="280"/>
      <c r="G2094" s="280"/>
      <c r="H2094" s="280"/>
      <c r="I2094" s="280"/>
      <c r="J2094" s="280"/>
      <c r="K2094" s="280"/>
      <c r="L2094" s="280"/>
      <c r="M2094" s="280"/>
      <c r="N2094" s="280"/>
    </row>
    <row r="2095" spans="1:14">
      <c r="A2095" s="279" t="s">
        <v>4308</v>
      </c>
      <c r="B2095" s="280" t="s">
        <v>4162</v>
      </c>
      <c r="C2095" s="280">
        <v>1.8</v>
      </c>
      <c r="D2095" s="283">
        <v>119676</v>
      </c>
      <c r="E2095" s="280"/>
      <c r="G2095" s="280"/>
      <c r="H2095" s="280"/>
      <c r="I2095" s="280"/>
      <c r="J2095" s="280"/>
      <c r="K2095" s="280"/>
      <c r="L2095" s="280"/>
      <c r="M2095" s="280"/>
      <c r="N2095" s="280"/>
    </row>
    <row r="2096" spans="1:14">
      <c r="A2096" s="279" t="s">
        <v>4309</v>
      </c>
      <c r="B2096" s="280" t="s">
        <v>4162</v>
      </c>
      <c r="C2096" s="280">
        <v>4.9000000000000004</v>
      </c>
      <c r="D2096" s="283">
        <v>141223</v>
      </c>
      <c r="E2096" s="280"/>
      <c r="G2096" s="280"/>
      <c r="H2096" s="280"/>
      <c r="I2096" s="280"/>
      <c r="J2096" s="280"/>
      <c r="K2096" s="280"/>
      <c r="L2096" s="280"/>
      <c r="M2096" s="280"/>
      <c r="N2096" s="280"/>
    </row>
    <row r="2097" spans="1:14">
      <c r="A2097" s="279" t="s">
        <v>4310</v>
      </c>
      <c r="B2097" s="280" t="s">
        <v>4162</v>
      </c>
      <c r="C2097" s="280">
        <v>3.1</v>
      </c>
      <c r="D2097" s="283">
        <v>83472</v>
      </c>
      <c r="E2097" s="280"/>
      <c r="G2097" s="280"/>
      <c r="H2097" s="280"/>
      <c r="I2097" s="280"/>
      <c r="J2097" s="280"/>
      <c r="K2097" s="280"/>
      <c r="L2097" s="280"/>
      <c r="M2097" s="280"/>
      <c r="N2097" s="280"/>
    </row>
    <row r="2098" spans="1:14">
      <c r="A2098" s="279" t="s">
        <v>4311</v>
      </c>
      <c r="B2098" s="280" t="s">
        <v>4162</v>
      </c>
      <c r="C2098" s="280">
        <v>3.1</v>
      </c>
      <c r="D2098" s="283">
        <v>101557</v>
      </c>
      <c r="E2098" s="280"/>
      <c r="G2098" s="280"/>
      <c r="H2098" s="280"/>
      <c r="I2098" s="280"/>
      <c r="J2098" s="280"/>
      <c r="K2098" s="280"/>
      <c r="L2098" s="280"/>
      <c r="M2098" s="280"/>
      <c r="N2098" s="280"/>
    </row>
    <row r="2099" spans="1:14">
      <c r="A2099" s="279" t="s">
        <v>4312</v>
      </c>
      <c r="B2099" s="280" t="s">
        <v>4162</v>
      </c>
      <c r="C2099" s="280">
        <v>11.3</v>
      </c>
      <c r="D2099" s="283">
        <v>63896</v>
      </c>
      <c r="E2099" s="280"/>
      <c r="G2099" s="280"/>
      <c r="H2099" s="280"/>
      <c r="I2099" s="280"/>
      <c r="J2099" s="280"/>
      <c r="K2099" s="280"/>
      <c r="L2099" s="280"/>
      <c r="M2099" s="280"/>
      <c r="N2099" s="280"/>
    </row>
    <row r="2100" spans="1:14">
      <c r="A2100" s="279" t="s">
        <v>4313</v>
      </c>
      <c r="B2100" s="280" t="s">
        <v>4162</v>
      </c>
      <c r="C2100" s="280">
        <v>14.3</v>
      </c>
      <c r="D2100" s="283">
        <v>68956</v>
      </c>
      <c r="E2100" s="280"/>
      <c r="G2100" s="280"/>
      <c r="H2100" s="280"/>
      <c r="I2100" s="280"/>
      <c r="J2100" s="280"/>
      <c r="K2100" s="280"/>
      <c r="L2100" s="280"/>
      <c r="M2100" s="280"/>
      <c r="N2100" s="280"/>
    </row>
    <row r="2101" spans="1:14">
      <c r="A2101" s="279" t="s">
        <v>4314</v>
      </c>
      <c r="B2101" s="280" t="s">
        <v>4162</v>
      </c>
      <c r="C2101" s="280">
        <v>5</v>
      </c>
      <c r="D2101" s="283">
        <v>162457</v>
      </c>
      <c r="E2101" s="280"/>
      <c r="G2101" s="280"/>
      <c r="H2101" s="280"/>
      <c r="I2101" s="280"/>
      <c r="J2101" s="280"/>
      <c r="K2101" s="280"/>
      <c r="L2101" s="280"/>
      <c r="M2101" s="280"/>
      <c r="N2101" s="280"/>
    </row>
    <row r="2102" spans="1:14">
      <c r="A2102" s="279" t="s">
        <v>4315</v>
      </c>
      <c r="B2102" s="280" t="s">
        <v>4162</v>
      </c>
      <c r="C2102" s="280">
        <v>0</v>
      </c>
      <c r="D2102" s="283">
        <v>209583</v>
      </c>
      <c r="E2102" s="280"/>
      <c r="G2102" s="280"/>
      <c r="H2102" s="280"/>
      <c r="I2102" s="280"/>
      <c r="J2102" s="280"/>
      <c r="K2102" s="280"/>
      <c r="L2102" s="280"/>
      <c r="M2102" s="280"/>
      <c r="N2102" s="280"/>
    </row>
    <row r="2103" spans="1:14">
      <c r="A2103" s="279" t="s">
        <v>4316</v>
      </c>
      <c r="B2103" s="280" t="s">
        <v>4162</v>
      </c>
      <c r="C2103" s="280">
        <v>0.9</v>
      </c>
      <c r="D2103" s="283">
        <v>116966</v>
      </c>
      <c r="E2103" s="280"/>
      <c r="G2103" s="280"/>
      <c r="H2103" s="280"/>
      <c r="I2103" s="280"/>
      <c r="J2103" s="280"/>
      <c r="K2103" s="280"/>
      <c r="L2103" s="280"/>
      <c r="M2103" s="280"/>
      <c r="N2103" s="280"/>
    </row>
    <row r="2104" spans="1:14">
      <c r="A2104" s="279" t="s">
        <v>4317</v>
      </c>
      <c r="B2104" s="280" t="s">
        <v>4162</v>
      </c>
      <c r="C2104" s="280">
        <v>2.5</v>
      </c>
      <c r="D2104" s="283">
        <v>98250</v>
      </c>
      <c r="E2104" s="280"/>
      <c r="G2104" s="280"/>
      <c r="H2104" s="280"/>
      <c r="I2104" s="280"/>
      <c r="J2104" s="280"/>
      <c r="K2104" s="280"/>
      <c r="L2104" s="280"/>
      <c r="M2104" s="280"/>
      <c r="N2104" s="280"/>
    </row>
    <row r="2105" spans="1:14">
      <c r="A2105" s="279" t="s">
        <v>4318</v>
      </c>
      <c r="B2105" s="280" t="s">
        <v>4162</v>
      </c>
      <c r="C2105" s="280">
        <v>1.6</v>
      </c>
      <c r="D2105" s="283">
        <v>106250</v>
      </c>
      <c r="E2105" s="280"/>
      <c r="G2105" s="280"/>
      <c r="H2105" s="280"/>
      <c r="I2105" s="280"/>
      <c r="J2105" s="280"/>
      <c r="K2105" s="280"/>
      <c r="L2105" s="280"/>
      <c r="M2105" s="280"/>
      <c r="N2105" s="280"/>
    </row>
    <row r="2106" spans="1:14">
      <c r="A2106" s="279" t="s">
        <v>4319</v>
      </c>
      <c r="B2106" s="280" t="s">
        <v>4162</v>
      </c>
      <c r="C2106" s="280">
        <v>3.3</v>
      </c>
      <c r="D2106" s="283">
        <v>184046</v>
      </c>
      <c r="E2106" s="280"/>
      <c r="G2106" s="280"/>
      <c r="H2106" s="280"/>
      <c r="I2106" s="280"/>
      <c r="J2106" s="280"/>
      <c r="K2106" s="280"/>
      <c r="L2106" s="280"/>
      <c r="M2106" s="280"/>
      <c r="N2106" s="280"/>
    </row>
    <row r="2107" spans="1:14">
      <c r="A2107" s="279" t="s">
        <v>4320</v>
      </c>
      <c r="B2107" s="280" t="s">
        <v>4162</v>
      </c>
      <c r="C2107" s="280">
        <v>2.2000000000000002</v>
      </c>
      <c r="D2107" s="283">
        <v>134098</v>
      </c>
      <c r="E2107" s="280"/>
      <c r="G2107" s="280"/>
      <c r="H2107" s="280"/>
      <c r="I2107" s="280"/>
      <c r="J2107" s="280"/>
      <c r="K2107" s="280"/>
      <c r="L2107" s="280"/>
      <c r="M2107" s="280"/>
      <c r="N2107" s="280"/>
    </row>
    <row r="2108" spans="1:14">
      <c r="A2108" s="279" t="s">
        <v>4321</v>
      </c>
      <c r="B2108" s="280" t="s">
        <v>4162</v>
      </c>
      <c r="C2108" s="280">
        <v>0</v>
      </c>
      <c r="D2108" s="283">
        <v>154167</v>
      </c>
      <c r="E2108" s="280"/>
      <c r="G2108" s="280"/>
      <c r="H2108" s="280"/>
      <c r="I2108" s="280"/>
      <c r="J2108" s="280"/>
      <c r="K2108" s="280"/>
      <c r="L2108" s="280"/>
      <c r="M2108" s="280"/>
      <c r="N2108" s="280"/>
    </row>
    <row r="2109" spans="1:14">
      <c r="A2109" s="279" t="s">
        <v>4322</v>
      </c>
      <c r="B2109" s="280" t="s">
        <v>4162</v>
      </c>
      <c r="C2109" s="280">
        <v>7</v>
      </c>
      <c r="D2109" s="283">
        <v>158169</v>
      </c>
      <c r="E2109" s="280"/>
      <c r="G2109" s="280"/>
      <c r="H2109" s="280"/>
      <c r="I2109" s="280"/>
      <c r="J2109" s="280"/>
      <c r="K2109" s="280"/>
      <c r="L2109" s="280"/>
      <c r="M2109" s="280"/>
      <c r="N2109" s="280"/>
    </row>
    <row r="2110" spans="1:14">
      <c r="A2110" s="279" t="s">
        <v>4323</v>
      </c>
      <c r="B2110" s="280" t="s">
        <v>4162</v>
      </c>
      <c r="C2110" s="280">
        <v>9.9</v>
      </c>
      <c r="D2110" s="283">
        <v>70592</v>
      </c>
      <c r="E2110" s="280"/>
      <c r="G2110" s="280"/>
      <c r="H2110" s="280"/>
      <c r="I2110" s="280"/>
      <c r="J2110" s="280"/>
      <c r="K2110" s="280"/>
      <c r="L2110" s="280"/>
      <c r="M2110" s="280"/>
      <c r="N2110" s="280"/>
    </row>
    <row r="2111" spans="1:14">
      <c r="A2111" s="279" t="s">
        <v>4324</v>
      </c>
      <c r="B2111" s="280" t="s">
        <v>4162</v>
      </c>
      <c r="C2111" s="280">
        <v>9.1</v>
      </c>
      <c r="D2111" s="283">
        <v>120714</v>
      </c>
      <c r="E2111" s="280"/>
      <c r="G2111" s="280"/>
      <c r="H2111" s="280"/>
      <c r="I2111" s="280"/>
      <c r="J2111" s="280"/>
      <c r="K2111" s="280"/>
      <c r="L2111" s="280"/>
      <c r="M2111" s="280"/>
      <c r="N2111" s="280"/>
    </row>
    <row r="2112" spans="1:14">
      <c r="A2112" s="279" t="s">
        <v>4325</v>
      </c>
      <c r="B2112" s="280" t="s">
        <v>4162</v>
      </c>
      <c r="C2112" s="280">
        <v>1.5</v>
      </c>
      <c r="D2112" s="283">
        <v>125326</v>
      </c>
      <c r="E2112" s="280"/>
      <c r="G2112" s="280"/>
      <c r="H2112" s="280"/>
      <c r="I2112" s="280"/>
      <c r="J2112" s="280"/>
      <c r="K2112" s="280"/>
      <c r="L2112" s="280"/>
      <c r="M2112" s="280"/>
      <c r="N2112" s="280"/>
    </row>
    <row r="2113" spans="1:14">
      <c r="A2113" s="279" t="s">
        <v>4326</v>
      </c>
      <c r="B2113" s="280" t="s">
        <v>4162</v>
      </c>
      <c r="C2113" s="280">
        <v>0.8</v>
      </c>
      <c r="D2113" s="283">
        <v>140682</v>
      </c>
      <c r="E2113" s="280"/>
      <c r="G2113" s="280"/>
      <c r="H2113" s="280"/>
      <c r="I2113" s="280"/>
      <c r="J2113" s="280"/>
      <c r="K2113" s="280"/>
      <c r="L2113" s="280"/>
      <c r="M2113" s="280"/>
      <c r="N2113" s="280"/>
    </row>
    <row r="2114" spans="1:14">
      <c r="A2114" s="279" t="s">
        <v>4327</v>
      </c>
      <c r="B2114" s="280" t="s">
        <v>4162</v>
      </c>
      <c r="C2114" s="280">
        <v>2.7</v>
      </c>
      <c r="D2114" s="283">
        <v>86875</v>
      </c>
      <c r="E2114" s="280"/>
      <c r="G2114" s="280"/>
      <c r="H2114" s="280"/>
      <c r="I2114" s="280"/>
      <c r="J2114" s="280"/>
      <c r="K2114" s="280"/>
      <c r="L2114" s="280"/>
      <c r="M2114" s="280"/>
      <c r="N2114" s="280"/>
    </row>
    <row r="2115" spans="1:14">
      <c r="A2115" s="279" t="s">
        <v>4328</v>
      </c>
      <c r="B2115" s="280" t="s">
        <v>4162</v>
      </c>
      <c r="C2115" s="280">
        <v>3.8</v>
      </c>
      <c r="D2115" s="283">
        <v>78419</v>
      </c>
      <c r="E2115" s="280"/>
      <c r="G2115" s="280"/>
      <c r="H2115" s="280"/>
      <c r="I2115" s="280"/>
      <c r="J2115" s="280"/>
      <c r="K2115" s="280"/>
      <c r="L2115" s="280"/>
      <c r="M2115" s="280"/>
      <c r="N2115" s="280"/>
    </row>
    <row r="2116" spans="1:14">
      <c r="A2116" s="279" t="s">
        <v>4329</v>
      </c>
      <c r="B2116" s="280" t="s">
        <v>4162</v>
      </c>
      <c r="C2116" s="280">
        <v>11.9</v>
      </c>
      <c r="D2116" s="283">
        <v>50992</v>
      </c>
      <c r="E2116" s="280"/>
      <c r="G2116" s="280"/>
      <c r="H2116" s="280"/>
      <c r="I2116" s="280"/>
      <c r="J2116" s="280"/>
      <c r="K2116" s="280"/>
      <c r="L2116" s="280"/>
      <c r="M2116" s="280"/>
      <c r="N2116" s="280"/>
    </row>
    <row r="2117" spans="1:14">
      <c r="A2117" s="279" t="s">
        <v>4330</v>
      </c>
      <c r="B2117" s="280" t="s">
        <v>4162</v>
      </c>
      <c r="C2117" s="280">
        <v>2.5</v>
      </c>
      <c r="D2117" s="283">
        <v>66356</v>
      </c>
      <c r="E2117" s="280"/>
      <c r="G2117" s="280"/>
      <c r="H2117" s="280"/>
      <c r="I2117" s="280"/>
      <c r="J2117" s="280"/>
      <c r="K2117" s="280"/>
      <c r="L2117" s="280"/>
      <c r="M2117" s="280"/>
      <c r="N2117" s="280"/>
    </row>
    <row r="2118" spans="1:14">
      <c r="A2118" s="279" t="s">
        <v>4331</v>
      </c>
      <c r="B2118" s="280" t="s">
        <v>4162</v>
      </c>
      <c r="C2118" s="280">
        <v>5.8</v>
      </c>
      <c r="D2118" s="283">
        <v>76118</v>
      </c>
      <c r="E2118" s="280"/>
      <c r="G2118" s="280"/>
      <c r="H2118" s="280"/>
      <c r="I2118" s="280"/>
      <c r="J2118" s="280"/>
      <c r="K2118" s="280"/>
      <c r="L2118" s="280"/>
      <c r="M2118" s="280"/>
      <c r="N2118" s="280"/>
    </row>
    <row r="2119" spans="1:14">
      <c r="A2119" s="279" t="s">
        <v>4332</v>
      </c>
      <c r="B2119" s="280" t="s">
        <v>4162</v>
      </c>
      <c r="C2119" s="280">
        <v>4.8</v>
      </c>
      <c r="D2119" s="283">
        <v>107743</v>
      </c>
      <c r="E2119" s="280"/>
      <c r="G2119" s="280"/>
      <c r="H2119" s="280"/>
      <c r="I2119" s="280"/>
      <c r="J2119" s="280"/>
      <c r="K2119" s="280"/>
      <c r="L2119" s="280"/>
      <c r="M2119" s="280"/>
      <c r="N2119" s="280"/>
    </row>
    <row r="2120" spans="1:14">
      <c r="A2120" s="279" t="s">
        <v>4333</v>
      </c>
      <c r="B2120" s="280" t="s">
        <v>4162</v>
      </c>
      <c r="C2120" s="280">
        <v>11.1</v>
      </c>
      <c r="D2120" s="283">
        <v>81534</v>
      </c>
      <c r="E2120" s="280"/>
      <c r="G2120" s="280"/>
      <c r="H2120" s="280"/>
      <c r="I2120" s="280"/>
      <c r="J2120" s="280"/>
      <c r="K2120" s="280"/>
      <c r="L2120" s="280"/>
      <c r="M2120" s="280"/>
      <c r="N2120" s="280"/>
    </row>
    <row r="2121" spans="1:14">
      <c r="A2121" s="279" t="s">
        <v>4334</v>
      </c>
      <c r="B2121" s="280" t="s">
        <v>4162</v>
      </c>
      <c r="C2121" s="280">
        <v>24.9</v>
      </c>
      <c r="D2121" s="283">
        <v>40929</v>
      </c>
      <c r="E2121" s="280"/>
      <c r="G2121" s="280"/>
      <c r="H2121" s="280"/>
      <c r="I2121" s="280"/>
      <c r="J2121" s="280"/>
      <c r="K2121" s="280"/>
      <c r="L2121" s="280"/>
      <c r="M2121" s="280"/>
      <c r="N2121" s="280"/>
    </row>
    <row r="2122" spans="1:14">
      <c r="A2122" s="279" t="s">
        <v>4335</v>
      </c>
      <c r="B2122" s="280" t="s">
        <v>4162</v>
      </c>
      <c r="C2122" s="280">
        <v>10.5</v>
      </c>
      <c r="D2122" s="283">
        <v>59938</v>
      </c>
      <c r="E2122" s="280"/>
      <c r="G2122" s="280"/>
      <c r="H2122" s="280"/>
      <c r="I2122" s="280"/>
      <c r="J2122" s="280"/>
      <c r="K2122" s="280"/>
      <c r="L2122" s="280"/>
      <c r="M2122" s="280"/>
      <c r="N2122" s="280"/>
    </row>
    <row r="2123" spans="1:14">
      <c r="A2123" s="279" t="s">
        <v>4336</v>
      </c>
      <c r="B2123" s="280" t="s">
        <v>4162</v>
      </c>
      <c r="C2123" s="280">
        <v>1.1000000000000001</v>
      </c>
      <c r="D2123" s="283">
        <v>89511</v>
      </c>
      <c r="E2123" s="280"/>
      <c r="G2123" s="280"/>
      <c r="H2123" s="280"/>
      <c r="I2123" s="280"/>
      <c r="J2123" s="280"/>
      <c r="K2123" s="280"/>
      <c r="L2123" s="280"/>
      <c r="M2123" s="280"/>
      <c r="N2123" s="280"/>
    </row>
    <row r="2124" spans="1:14">
      <c r="A2124" s="279" t="s">
        <v>4337</v>
      </c>
      <c r="B2124" s="280" t="s">
        <v>4162</v>
      </c>
      <c r="C2124" s="280">
        <v>5.4</v>
      </c>
      <c r="D2124" s="283">
        <v>93710</v>
      </c>
      <c r="E2124" s="280"/>
      <c r="G2124" s="280"/>
      <c r="H2124" s="280"/>
      <c r="I2124" s="280"/>
      <c r="J2124" s="280"/>
      <c r="K2124" s="280"/>
      <c r="L2124" s="280"/>
      <c r="M2124" s="280"/>
      <c r="N2124" s="280"/>
    </row>
    <row r="2125" spans="1:14">
      <c r="A2125" s="279" t="s">
        <v>4338</v>
      </c>
      <c r="B2125" s="280" t="s">
        <v>4162</v>
      </c>
      <c r="C2125" s="280">
        <v>12.2</v>
      </c>
      <c r="D2125" s="283">
        <v>58370</v>
      </c>
      <c r="E2125" s="280"/>
      <c r="G2125" s="280"/>
      <c r="H2125" s="280"/>
      <c r="I2125" s="280"/>
      <c r="J2125" s="280"/>
      <c r="K2125" s="280"/>
      <c r="L2125" s="280"/>
      <c r="M2125" s="280"/>
      <c r="N2125" s="280"/>
    </row>
    <row r="2126" spans="1:14">
      <c r="A2126" s="279" t="s">
        <v>4339</v>
      </c>
      <c r="B2126" s="280" t="s">
        <v>4162</v>
      </c>
      <c r="C2126" s="280">
        <v>2.2999999999999998</v>
      </c>
      <c r="D2126" s="283">
        <v>77717</v>
      </c>
      <c r="E2126" s="280"/>
      <c r="G2126" s="280"/>
      <c r="H2126" s="280"/>
      <c r="I2126" s="280"/>
      <c r="J2126" s="280"/>
      <c r="K2126" s="280"/>
      <c r="L2126" s="280"/>
      <c r="M2126" s="280"/>
      <c r="N2126" s="280"/>
    </row>
    <row r="2127" spans="1:14">
      <c r="A2127" s="279" t="s">
        <v>4340</v>
      </c>
      <c r="B2127" s="280" t="s">
        <v>4162</v>
      </c>
      <c r="C2127" s="280">
        <v>7.1</v>
      </c>
      <c r="D2127" s="283">
        <v>77955</v>
      </c>
      <c r="E2127" s="280"/>
      <c r="G2127" s="280"/>
      <c r="H2127" s="280"/>
      <c r="I2127" s="280"/>
      <c r="J2127" s="280"/>
      <c r="K2127" s="280"/>
      <c r="L2127" s="280"/>
      <c r="M2127" s="280"/>
      <c r="N2127" s="280"/>
    </row>
    <row r="2128" spans="1:14">
      <c r="A2128" s="279" t="s">
        <v>4341</v>
      </c>
      <c r="B2128" s="280" t="s">
        <v>4162</v>
      </c>
      <c r="C2128" s="280">
        <v>2.2999999999999998</v>
      </c>
      <c r="D2128" s="283">
        <v>197724</v>
      </c>
      <c r="E2128" s="280"/>
      <c r="G2128" s="280"/>
      <c r="H2128" s="280"/>
      <c r="I2128" s="280"/>
      <c r="J2128" s="280"/>
      <c r="K2128" s="280"/>
      <c r="L2128" s="280"/>
      <c r="M2128" s="280"/>
      <c r="N2128" s="280"/>
    </row>
    <row r="2129" spans="1:14">
      <c r="A2129" s="279" t="s">
        <v>4342</v>
      </c>
      <c r="B2129" s="280" t="s">
        <v>4162</v>
      </c>
      <c r="C2129" s="280">
        <v>0.8</v>
      </c>
      <c r="D2129" s="283">
        <v>146042</v>
      </c>
      <c r="E2129" s="280"/>
      <c r="G2129" s="280"/>
      <c r="H2129" s="280"/>
      <c r="I2129" s="280"/>
      <c r="J2129" s="280"/>
      <c r="K2129" s="280"/>
      <c r="L2129" s="280"/>
      <c r="M2129" s="280"/>
      <c r="N2129" s="280"/>
    </row>
    <row r="2130" spans="1:14">
      <c r="A2130" s="279" t="s">
        <v>4343</v>
      </c>
      <c r="B2130" s="280" t="s">
        <v>4162</v>
      </c>
      <c r="C2130" s="280">
        <v>3.6</v>
      </c>
      <c r="D2130" s="283">
        <v>226862</v>
      </c>
      <c r="E2130" s="280"/>
      <c r="G2130" s="280"/>
      <c r="H2130" s="280"/>
      <c r="I2130" s="280"/>
      <c r="J2130" s="280"/>
      <c r="K2130" s="280"/>
      <c r="L2130" s="280"/>
      <c r="M2130" s="280"/>
      <c r="N2130" s="280"/>
    </row>
    <row r="2131" spans="1:14">
      <c r="A2131" s="279" t="s">
        <v>4344</v>
      </c>
      <c r="B2131" s="280" t="s">
        <v>4162</v>
      </c>
      <c r="C2131" s="280">
        <v>2.2000000000000002</v>
      </c>
      <c r="D2131" s="283">
        <v>244833</v>
      </c>
      <c r="E2131" s="280"/>
      <c r="G2131" s="280"/>
      <c r="H2131" s="280"/>
      <c r="I2131" s="280"/>
      <c r="J2131" s="280"/>
      <c r="K2131" s="280"/>
      <c r="L2131" s="280"/>
      <c r="M2131" s="280"/>
      <c r="N2131" s="280"/>
    </row>
    <row r="2132" spans="1:14">
      <c r="A2132" s="279" t="s">
        <v>4345</v>
      </c>
      <c r="B2132" s="280" t="s">
        <v>4162</v>
      </c>
      <c r="C2132" s="280">
        <v>2.7</v>
      </c>
      <c r="D2132" s="283">
        <v>247330</v>
      </c>
      <c r="E2132" s="280"/>
      <c r="G2132" s="280"/>
      <c r="H2132" s="280"/>
      <c r="I2132" s="280"/>
      <c r="J2132" s="280"/>
      <c r="K2132" s="280"/>
      <c r="L2132" s="280"/>
      <c r="M2132" s="280"/>
      <c r="N2132" s="280"/>
    </row>
    <row r="2133" spans="1:14">
      <c r="A2133" s="279" t="s">
        <v>4346</v>
      </c>
      <c r="B2133" s="280" t="s">
        <v>4162</v>
      </c>
      <c r="C2133" s="280">
        <v>2.2000000000000002</v>
      </c>
      <c r="D2133" s="283">
        <v>194904</v>
      </c>
      <c r="E2133" s="280"/>
      <c r="G2133" s="280"/>
      <c r="H2133" s="280"/>
      <c r="I2133" s="280"/>
      <c r="J2133" s="280"/>
      <c r="K2133" s="280"/>
      <c r="L2133" s="280"/>
      <c r="M2133" s="280"/>
      <c r="N2133" s="280"/>
    </row>
    <row r="2134" spans="1:14">
      <c r="A2134" s="279" t="s">
        <v>4347</v>
      </c>
      <c r="B2134" s="280" t="s">
        <v>4162</v>
      </c>
      <c r="C2134" s="280">
        <v>0</v>
      </c>
      <c r="D2134" s="283">
        <v>220443</v>
      </c>
      <c r="E2134" s="280"/>
      <c r="G2134" s="280"/>
      <c r="H2134" s="280"/>
      <c r="I2134" s="280"/>
      <c r="J2134" s="280"/>
      <c r="K2134" s="280"/>
      <c r="L2134" s="280"/>
      <c r="M2134" s="280"/>
      <c r="N2134" s="280"/>
    </row>
    <row r="2135" spans="1:14">
      <c r="A2135" s="279" t="s">
        <v>4348</v>
      </c>
      <c r="B2135" s="280" t="s">
        <v>4162</v>
      </c>
      <c r="C2135" s="280">
        <v>0.6</v>
      </c>
      <c r="D2135" s="283">
        <v>171563</v>
      </c>
      <c r="E2135" s="280"/>
      <c r="G2135" s="280"/>
      <c r="H2135" s="280"/>
      <c r="I2135" s="280"/>
      <c r="J2135" s="280"/>
      <c r="K2135" s="280"/>
      <c r="L2135" s="280"/>
      <c r="M2135" s="280"/>
      <c r="N2135" s="280"/>
    </row>
    <row r="2136" spans="1:14">
      <c r="A2136" s="279" t="s">
        <v>4349</v>
      </c>
      <c r="B2136" s="280" t="s">
        <v>4162</v>
      </c>
      <c r="C2136" s="280">
        <v>1.2</v>
      </c>
      <c r="D2136" s="283">
        <v>136442</v>
      </c>
      <c r="E2136" s="280"/>
      <c r="G2136" s="280"/>
      <c r="H2136" s="280"/>
      <c r="I2136" s="280"/>
      <c r="J2136" s="280"/>
      <c r="K2136" s="280"/>
      <c r="L2136" s="280"/>
      <c r="M2136" s="280"/>
      <c r="N2136" s="280"/>
    </row>
    <row r="2137" spans="1:14">
      <c r="A2137" s="279" t="s">
        <v>4350</v>
      </c>
      <c r="B2137" s="280" t="s">
        <v>4162</v>
      </c>
      <c r="C2137" s="280">
        <v>0</v>
      </c>
      <c r="D2137" s="283">
        <v>157625</v>
      </c>
      <c r="E2137" s="280"/>
      <c r="G2137" s="280"/>
      <c r="H2137" s="280"/>
      <c r="I2137" s="280"/>
      <c r="J2137" s="280"/>
      <c r="K2137" s="280"/>
      <c r="L2137" s="280"/>
      <c r="M2137" s="280"/>
      <c r="N2137" s="280"/>
    </row>
    <row r="2138" spans="1:14">
      <c r="A2138" s="279" t="s">
        <v>4351</v>
      </c>
      <c r="B2138" s="280" t="s">
        <v>4162</v>
      </c>
      <c r="C2138" s="280">
        <v>3.8</v>
      </c>
      <c r="D2138" s="283">
        <v>160000</v>
      </c>
      <c r="E2138" s="280"/>
      <c r="G2138" s="280"/>
      <c r="H2138" s="280"/>
      <c r="I2138" s="280"/>
      <c r="J2138" s="280"/>
      <c r="K2138" s="280"/>
      <c r="L2138" s="280"/>
      <c r="M2138" s="280"/>
      <c r="N2138" s="280"/>
    </row>
    <row r="2139" spans="1:14">
      <c r="A2139" s="279" t="s">
        <v>4352</v>
      </c>
      <c r="B2139" s="280" t="s">
        <v>4162</v>
      </c>
      <c r="C2139" s="280">
        <v>13.1</v>
      </c>
      <c r="D2139" s="283">
        <v>93143</v>
      </c>
      <c r="E2139" s="280"/>
      <c r="G2139" s="280"/>
      <c r="H2139" s="280"/>
      <c r="I2139" s="280"/>
      <c r="J2139" s="280"/>
      <c r="K2139" s="280"/>
      <c r="L2139" s="280"/>
      <c r="M2139" s="280"/>
      <c r="N2139" s="280"/>
    </row>
    <row r="2140" spans="1:14">
      <c r="A2140" s="279" t="s">
        <v>4353</v>
      </c>
      <c r="B2140" s="280" t="s">
        <v>4162</v>
      </c>
      <c r="C2140" s="280">
        <v>3</v>
      </c>
      <c r="D2140" s="283">
        <v>172019</v>
      </c>
      <c r="E2140" s="280"/>
      <c r="G2140" s="280"/>
      <c r="H2140" s="280"/>
      <c r="I2140" s="280"/>
      <c r="J2140" s="280"/>
      <c r="K2140" s="280"/>
      <c r="L2140" s="280"/>
      <c r="M2140" s="280"/>
      <c r="N2140" s="280"/>
    </row>
    <row r="2141" spans="1:14">
      <c r="A2141" s="279" t="s">
        <v>4354</v>
      </c>
      <c r="B2141" s="280" t="s">
        <v>4162</v>
      </c>
      <c r="C2141" s="280">
        <v>4.4000000000000004</v>
      </c>
      <c r="D2141" s="283">
        <v>228631</v>
      </c>
      <c r="E2141" s="280"/>
      <c r="G2141" s="280"/>
      <c r="H2141" s="280"/>
      <c r="I2141" s="280"/>
      <c r="J2141" s="280"/>
      <c r="K2141" s="280"/>
      <c r="L2141" s="280"/>
      <c r="M2141" s="280"/>
      <c r="N2141" s="280"/>
    </row>
    <row r="2142" spans="1:14">
      <c r="A2142" s="279" t="s">
        <v>4355</v>
      </c>
      <c r="B2142" s="280" t="s">
        <v>4356</v>
      </c>
      <c r="C2142" s="280">
        <v>14.6</v>
      </c>
      <c r="D2142" s="283">
        <v>57452</v>
      </c>
      <c r="E2142" s="280"/>
      <c r="G2142" s="280"/>
      <c r="H2142" s="280"/>
      <c r="I2142" s="280"/>
      <c r="J2142" s="280"/>
      <c r="K2142" s="280"/>
      <c r="L2142" s="280"/>
      <c r="M2142" s="280"/>
      <c r="N2142" s="280"/>
    </row>
    <row r="2143" spans="1:14">
      <c r="A2143" s="279" t="s">
        <v>4357</v>
      </c>
      <c r="B2143" s="280" t="s">
        <v>4356</v>
      </c>
      <c r="C2143" s="280">
        <v>8.6</v>
      </c>
      <c r="D2143" s="283">
        <v>52574</v>
      </c>
      <c r="E2143" s="280"/>
      <c r="G2143" s="280"/>
      <c r="H2143" s="280"/>
      <c r="I2143" s="280"/>
      <c r="J2143" s="280"/>
      <c r="K2143" s="280"/>
      <c r="L2143" s="280"/>
      <c r="M2143" s="280"/>
      <c r="N2143" s="280"/>
    </row>
    <row r="2144" spans="1:14">
      <c r="A2144" s="279" t="s">
        <v>4358</v>
      </c>
      <c r="B2144" s="280" t="s">
        <v>4356</v>
      </c>
      <c r="C2144" s="280">
        <v>25</v>
      </c>
      <c r="D2144" s="283">
        <v>68438</v>
      </c>
      <c r="E2144" s="280"/>
      <c r="G2144" s="280"/>
      <c r="H2144" s="280"/>
      <c r="I2144" s="280"/>
      <c r="J2144" s="280"/>
      <c r="K2144" s="280"/>
      <c r="L2144" s="280"/>
      <c r="M2144" s="280"/>
      <c r="N2144" s="280"/>
    </row>
    <row r="2145" spans="1:14">
      <c r="A2145" s="279" t="s">
        <v>4359</v>
      </c>
      <c r="B2145" s="280" t="s">
        <v>4356</v>
      </c>
      <c r="C2145" s="280">
        <v>17.100000000000001</v>
      </c>
      <c r="D2145" s="283">
        <v>60795</v>
      </c>
      <c r="E2145" s="280"/>
      <c r="G2145" s="280"/>
      <c r="H2145" s="280"/>
      <c r="I2145" s="280"/>
      <c r="J2145" s="280"/>
      <c r="K2145" s="280"/>
      <c r="L2145" s="280"/>
      <c r="M2145" s="280"/>
      <c r="N2145" s="280"/>
    </row>
    <row r="2146" spans="1:14">
      <c r="A2146" s="279" t="s">
        <v>4360</v>
      </c>
      <c r="B2146" s="280" t="s">
        <v>4356</v>
      </c>
      <c r="C2146" s="280">
        <v>13.3</v>
      </c>
      <c r="D2146" s="283">
        <v>64904</v>
      </c>
      <c r="E2146" s="280"/>
      <c r="G2146" s="280"/>
      <c r="H2146" s="280"/>
      <c r="I2146" s="280"/>
      <c r="J2146" s="280"/>
      <c r="K2146" s="280"/>
      <c r="L2146" s="280"/>
      <c r="M2146" s="280"/>
      <c r="N2146" s="280"/>
    </row>
    <row r="2147" spans="1:14">
      <c r="A2147" s="279" t="s">
        <v>4361</v>
      </c>
      <c r="B2147" s="280" t="s">
        <v>4356</v>
      </c>
      <c r="C2147" s="280">
        <v>12.6</v>
      </c>
      <c r="D2147" s="283">
        <v>43800</v>
      </c>
      <c r="E2147" s="280"/>
      <c r="G2147" s="280"/>
      <c r="H2147" s="280"/>
      <c r="I2147" s="280"/>
      <c r="J2147" s="280"/>
      <c r="K2147" s="280"/>
      <c r="L2147" s="280"/>
      <c r="M2147" s="280"/>
      <c r="N2147" s="280"/>
    </row>
    <row r="2148" spans="1:14">
      <c r="A2148" s="279" t="s">
        <v>4362</v>
      </c>
      <c r="B2148" s="280" t="s">
        <v>4363</v>
      </c>
      <c r="C2148" s="280">
        <v>12.3</v>
      </c>
      <c r="D2148" s="283">
        <v>46638</v>
      </c>
      <c r="E2148" s="280"/>
      <c r="G2148" s="280"/>
      <c r="H2148" s="280"/>
      <c r="I2148" s="280"/>
      <c r="J2148" s="280"/>
      <c r="K2148" s="280"/>
      <c r="L2148" s="280"/>
      <c r="M2148" s="280"/>
      <c r="N2148" s="280"/>
    </row>
    <row r="2149" spans="1:14">
      <c r="A2149" s="279" t="s">
        <v>4364</v>
      </c>
      <c r="B2149" s="280" t="s">
        <v>4365</v>
      </c>
      <c r="C2149" s="280">
        <v>43.6</v>
      </c>
      <c r="D2149" s="283">
        <v>26104</v>
      </c>
      <c r="E2149" s="280"/>
      <c r="G2149" s="280"/>
      <c r="H2149" s="280"/>
      <c r="I2149" s="280"/>
      <c r="J2149" s="280"/>
      <c r="K2149" s="280"/>
      <c r="L2149" s="280"/>
      <c r="M2149" s="280"/>
      <c r="N2149" s="280"/>
    </row>
    <row r="2150" spans="1:14">
      <c r="A2150" s="279" t="s">
        <v>4366</v>
      </c>
      <c r="B2150" s="280" t="s">
        <v>4365</v>
      </c>
      <c r="C2150" s="280">
        <v>50.5</v>
      </c>
      <c r="D2150" s="283" t="s">
        <v>609</v>
      </c>
      <c r="E2150" s="280"/>
      <c r="G2150" s="280"/>
      <c r="H2150" s="280"/>
      <c r="I2150" s="280"/>
      <c r="J2150" s="280"/>
      <c r="K2150" s="280"/>
      <c r="L2150" s="280"/>
      <c r="M2150" s="280"/>
      <c r="N2150" s="280"/>
    </row>
    <row r="2151" spans="1:14">
      <c r="A2151" s="279" t="s">
        <v>4367</v>
      </c>
      <c r="B2151" s="280" t="s">
        <v>4365</v>
      </c>
      <c r="C2151" s="280">
        <v>30.6</v>
      </c>
      <c r="D2151" s="283">
        <v>30313</v>
      </c>
      <c r="E2151" s="280"/>
      <c r="G2151" s="280"/>
      <c r="H2151" s="280"/>
      <c r="I2151" s="280"/>
      <c r="J2151" s="280"/>
      <c r="K2151" s="280"/>
      <c r="L2151" s="280"/>
      <c r="M2151" s="280"/>
      <c r="N2151" s="280"/>
    </row>
    <row r="2152" spans="1:14">
      <c r="A2152" s="279" t="s">
        <v>4368</v>
      </c>
      <c r="B2152" s="280" t="s">
        <v>4369</v>
      </c>
      <c r="C2152" s="280">
        <v>15</v>
      </c>
      <c r="D2152" s="283">
        <v>49107</v>
      </c>
      <c r="E2152" s="280"/>
      <c r="G2152" s="280"/>
      <c r="H2152" s="280"/>
      <c r="I2152" s="280"/>
      <c r="J2152" s="280"/>
      <c r="K2152" s="280"/>
      <c r="L2152" s="280"/>
      <c r="M2152" s="280"/>
      <c r="N2152" s="280"/>
    </row>
    <row r="2153" spans="1:14">
      <c r="A2153" s="279" t="s">
        <v>4370</v>
      </c>
      <c r="B2153" s="280" t="s">
        <v>4369</v>
      </c>
      <c r="C2153" s="280">
        <v>7.8</v>
      </c>
      <c r="D2153" s="283">
        <v>58092</v>
      </c>
      <c r="E2153" s="280"/>
      <c r="G2153" s="280"/>
      <c r="H2153" s="280"/>
      <c r="I2153" s="280"/>
      <c r="J2153" s="280"/>
      <c r="K2153" s="280"/>
      <c r="L2153" s="280"/>
      <c r="M2153" s="280"/>
      <c r="N2153" s="280"/>
    </row>
    <row r="2154" spans="1:14">
      <c r="A2154" s="279" t="s">
        <v>4371</v>
      </c>
      <c r="B2154" s="280" t="s">
        <v>4372</v>
      </c>
      <c r="C2154" s="280">
        <v>22.9</v>
      </c>
      <c r="D2154" s="283">
        <v>44570</v>
      </c>
      <c r="E2154" s="280"/>
      <c r="G2154" s="280"/>
      <c r="H2154" s="280"/>
      <c r="I2154" s="280"/>
      <c r="J2154" s="280"/>
      <c r="K2154" s="280"/>
      <c r="L2154" s="280"/>
      <c r="M2154" s="280"/>
      <c r="N2154" s="280"/>
    </row>
    <row r="2155" spans="1:14">
      <c r="A2155" s="279" t="s">
        <v>4373</v>
      </c>
      <c r="B2155" s="280" t="s">
        <v>4372</v>
      </c>
      <c r="C2155" s="280">
        <v>12.5</v>
      </c>
      <c r="D2155" s="283">
        <v>63563</v>
      </c>
      <c r="E2155" s="280"/>
      <c r="G2155" s="280"/>
      <c r="H2155" s="280"/>
      <c r="I2155" s="280"/>
      <c r="J2155" s="280"/>
      <c r="K2155" s="280"/>
      <c r="L2155" s="280"/>
      <c r="M2155" s="280"/>
      <c r="N2155" s="280"/>
    </row>
    <row r="2156" spans="1:14">
      <c r="A2156" s="279" t="s">
        <v>4374</v>
      </c>
      <c r="B2156" s="280" t="s">
        <v>4372</v>
      </c>
      <c r="C2156" s="280">
        <v>29.7</v>
      </c>
      <c r="D2156" s="283">
        <v>55865</v>
      </c>
      <c r="E2156" s="280"/>
      <c r="G2156" s="280"/>
      <c r="H2156" s="280"/>
      <c r="I2156" s="280"/>
      <c r="J2156" s="280"/>
      <c r="K2156" s="280"/>
      <c r="L2156" s="280"/>
      <c r="M2156" s="280"/>
      <c r="N2156" s="280"/>
    </row>
    <row r="2157" spans="1:14">
      <c r="A2157" s="279" t="s">
        <v>4375</v>
      </c>
      <c r="B2157" s="280" t="s">
        <v>4376</v>
      </c>
      <c r="C2157" s="280">
        <v>24</v>
      </c>
      <c r="D2157" s="283">
        <v>35486</v>
      </c>
      <c r="E2157" s="280"/>
      <c r="G2157" s="280"/>
      <c r="H2157" s="280"/>
      <c r="I2157" s="280"/>
      <c r="J2157" s="280"/>
      <c r="K2157" s="280"/>
      <c r="L2157" s="280"/>
      <c r="M2157" s="280"/>
      <c r="N2157" s="280"/>
    </row>
    <row r="2158" spans="1:14">
      <c r="A2158" s="279" t="s">
        <v>4377</v>
      </c>
      <c r="B2158" s="280" t="s">
        <v>4376</v>
      </c>
      <c r="C2158" s="280">
        <v>10.1</v>
      </c>
      <c r="D2158" s="283">
        <v>81310</v>
      </c>
      <c r="E2158" s="280"/>
      <c r="G2158" s="280"/>
      <c r="H2158" s="280"/>
      <c r="I2158" s="280"/>
      <c r="J2158" s="280"/>
      <c r="K2158" s="280"/>
      <c r="L2158" s="280"/>
      <c r="M2158" s="280"/>
      <c r="N2158" s="280"/>
    </row>
    <row r="2159" spans="1:14">
      <c r="A2159" s="279" t="s">
        <v>4378</v>
      </c>
      <c r="B2159" s="280" t="s">
        <v>4376</v>
      </c>
      <c r="C2159" s="280">
        <v>16.600000000000001</v>
      </c>
      <c r="D2159" s="283">
        <v>62828</v>
      </c>
      <c r="E2159" s="280"/>
      <c r="G2159" s="280"/>
      <c r="H2159" s="280"/>
      <c r="I2159" s="280"/>
      <c r="J2159" s="280"/>
      <c r="K2159" s="280"/>
      <c r="L2159" s="280"/>
      <c r="M2159" s="280"/>
      <c r="N2159" s="280"/>
    </row>
    <row r="2160" spans="1:14">
      <c r="A2160" s="279" t="s">
        <v>4379</v>
      </c>
      <c r="B2160" s="280" t="s">
        <v>4376</v>
      </c>
      <c r="C2160" s="280">
        <v>3</v>
      </c>
      <c r="D2160" s="283">
        <v>54345</v>
      </c>
      <c r="E2160" s="280"/>
      <c r="G2160" s="280"/>
      <c r="H2160" s="280"/>
      <c r="I2160" s="280"/>
      <c r="J2160" s="280"/>
      <c r="K2160" s="280"/>
      <c r="L2160" s="280"/>
      <c r="M2160" s="280"/>
      <c r="N2160" s="280"/>
    </row>
    <row r="2161" spans="1:14">
      <c r="A2161" s="279" t="s">
        <v>4380</v>
      </c>
      <c r="B2161" s="280" t="s">
        <v>4376</v>
      </c>
      <c r="C2161" s="280">
        <v>11.5</v>
      </c>
      <c r="D2161" s="283">
        <v>88112</v>
      </c>
      <c r="E2161" s="280"/>
      <c r="G2161" s="280"/>
      <c r="H2161" s="280"/>
      <c r="I2161" s="280"/>
      <c r="J2161" s="280"/>
      <c r="K2161" s="280"/>
      <c r="L2161" s="280"/>
      <c r="M2161" s="280"/>
      <c r="N2161" s="280"/>
    </row>
    <row r="2162" spans="1:14">
      <c r="A2162" s="279" t="s">
        <v>4381</v>
      </c>
      <c r="B2162" s="280" t="s">
        <v>4376</v>
      </c>
      <c r="C2162" s="280">
        <v>23.1</v>
      </c>
      <c r="D2162" s="283">
        <v>53594</v>
      </c>
      <c r="E2162" s="280"/>
      <c r="G2162" s="280"/>
      <c r="H2162" s="280"/>
      <c r="I2162" s="280"/>
      <c r="J2162" s="280"/>
      <c r="K2162" s="280"/>
      <c r="L2162" s="280"/>
      <c r="M2162" s="280"/>
      <c r="N2162" s="280"/>
    </row>
    <row r="2163" spans="1:14">
      <c r="A2163" s="279" t="s">
        <v>4382</v>
      </c>
      <c r="B2163" s="280" t="s">
        <v>4376</v>
      </c>
      <c r="C2163" s="280">
        <v>27</v>
      </c>
      <c r="D2163" s="283">
        <v>47633</v>
      </c>
      <c r="E2163" s="280"/>
      <c r="G2163" s="280"/>
      <c r="H2163" s="280"/>
      <c r="I2163" s="280"/>
      <c r="J2163" s="280"/>
      <c r="K2163" s="280"/>
      <c r="L2163" s="280"/>
      <c r="M2163" s="280"/>
      <c r="N2163" s="280"/>
    </row>
    <row r="2164" spans="1:14">
      <c r="A2164" s="279" t="s">
        <v>4383</v>
      </c>
      <c r="B2164" s="280" t="s">
        <v>4384</v>
      </c>
      <c r="C2164" s="280">
        <v>5.3</v>
      </c>
      <c r="D2164" s="283">
        <v>100870</v>
      </c>
      <c r="E2164" s="280"/>
      <c r="G2164" s="280"/>
      <c r="H2164" s="280"/>
      <c r="I2164" s="280"/>
      <c r="J2164" s="280"/>
      <c r="K2164" s="280"/>
      <c r="L2164" s="280"/>
      <c r="M2164" s="280"/>
      <c r="N2164" s="280"/>
    </row>
    <row r="2165" spans="1:14">
      <c r="A2165" s="279" t="s">
        <v>4385</v>
      </c>
      <c r="B2165" s="280" t="s">
        <v>4384</v>
      </c>
      <c r="C2165" s="280">
        <v>32</v>
      </c>
      <c r="D2165" s="283" t="s">
        <v>609</v>
      </c>
      <c r="E2165" s="280"/>
      <c r="G2165" s="280"/>
      <c r="H2165" s="280"/>
      <c r="I2165" s="280"/>
      <c r="J2165" s="280"/>
      <c r="K2165" s="280"/>
      <c r="L2165" s="280"/>
      <c r="M2165" s="280"/>
      <c r="N2165" s="280"/>
    </row>
    <row r="2166" spans="1:14">
      <c r="A2166" s="279" t="s">
        <v>4386</v>
      </c>
      <c r="B2166" s="280" t="s">
        <v>4384</v>
      </c>
      <c r="C2166" s="280">
        <v>24.2</v>
      </c>
      <c r="D2166" s="283">
        <v>84000</v>
      </c>
      <c r="E2166" s="280"/>
      <c r="G2166" s="280"/>
      <c r="H2166" s="280"/>
      <c r="I2166" s="280"/>
      <c r="J2166" s="280"/>
      <c r="K2166" s="280"/>
      <c r="L2166" s="280"/>
      <c r="M2166" s="280"/>
      <c r="N2166" s="280"/>
    </row>
    <row r="2167" spans="1:14">
      <c r="A2167" s="279" t="s">
        <v>4387</v>
      </c>
      <c r="B2167" s="280" t="s">
        <v>4384</v>
      </c>
      <c r="C2167" s="280">
        <v>14.7</v>
      </c>
      <c r="D2167" s="283">
        <v>69615</v>
      </c>
      <c r="E2167" s="280"/>
      <c r="G2167" s="280"/>
      <c r="H2167" s="280"/>
      <c r="I2167" s="280"/>
      <c r="J2167" s="280"/>
      <c r="K2167" s="280"/>
      <c r="L2167" s="280"/>
      <c r="M2167" s="280"/>
      <c r="N2167" s="280"/>
    </row>
    <row r="2168" spans="1:14">
      <c r="A2168" s="279" t="s">
        <v>4388</v>
      </c>
      <c r="B2168" s="280" t="s">
        <v>4384</v>
      </c>
      <c r="C2168" s="280">
        <v>25</v>
      </c>
      <c r="D2168" s="283">
        <v>52761</v>
      </c>
      <c r="E2168" s="280"/>
      <c r="G2168" s="280"/>
      <c r="H2168" s="280"/>
      <c r="I2168" s="280"/>
      <c r="J2168" s="280"/>
      <c r="K2168" s="280"/>
      <c r="L2168" s="280"/>
      <c r="M2168" s="280"/>
      <c r="N2168" s="280"/>
    </row>
    <row r="2169" spans="1:14">
      <c r="A2169" s="279" t="s">
        <v>4389</v>
      </c>
      <c r="B2169" s="280" t="s">
        <v>4384</v>
      </c>
      <c r="C2169" s="280">
        <v>22.7</v>
      </c>
      <c r="D2169" s="283">
        <v>49177</v>
      </c>
      <c r="E2169" s="280"/>
      <c r="G2169" s="280"/>
      <c r="H2169" s="280"/>
      <c r="I2169" s="280"/>
      <c r="J2169" s="280"/>
      <c r="K2169" s="280"/>
      <c r="L2169" s="280"/>
      <c r="M2169" s="280"/>
      <c r="N2169" s="280"/>
    </row>
    <row r="2170" spans="1:14">
      <c r="A2170" s="279" t="s">
        <v>4390</v>
      </c>
      <c r="B2170" s="280" t="s">
        <v>4384</v>
      </c>
      <c r="C2170" s="280">
        <v>23.3</v>
      </c>
      <c r="D2170" s="283">
        <v>55368</v>
      </c>
      <c r="E2170" s="280"/>
      <c r="G2170" s="280"/>
      <c r="H2170" s="280"/>
      <c r="I2170" s="280"/>
      <c r="J2170" s="280"/>
      <c r="K2170" s="280"/>
      <c r="L2170" s="280"/>
      <c r="M2170" s="280"/>
      <c r="N2170" s="280"/>
    </row>
    <row r="2171" spans="1:14">
      <c r="A2171" s="279" t="s">
        <v>4391</v>
      </c>
      <c r="B2171" s="280" t="s">
        <v>4384</v>
      </c>
      <c r="C2171" s="280">
        <v>10.7</v>
      </c>
      <c r="D2171" s="283">
        <v>63676</v>
      </c>
      <c r="E2171" s="280"/>
      <c r="G2171" s="280"/>
      <c r="H2171" s="280"/>
      <c r="I2171" s="280"/>
      <c r="J2171" s="280"/>
      <c r="K2171" s="280"/>
      <c r="L2171" s="280"/>
      <c r="M2171" s="280"/>
      <c r="N2171" s="280"/>
    </row>
    <row r="2172" spans="1:14">
      <c r="A2172" s="279" t="s">
        <v>4392</v>
      </c>
      <c r="B2172" s="280" t="s">
        <v>4384</v>
      </c>
      <c r="C2172" s="280">
        <v>20.3</v>
      </c>
      <c r="D2172" s="283">
        <v>49399</v>
      </c>
      <c r="E2172" s="280"/>
      <c r="G2172" s="280"/>
      <c r="H2172" s="280"/>
      <c r="I2172" s="280"/>
      <c r="J2172" s="280"/>
      <c r="K2172" s="280"/>
      <c r="L2172" s="280"/>
      <c r="M2172" s="280"/>
      <c r="N2172" s="280"/>
    </row>
    <row r="2173" spans="1:14">
      <c r="A2173" s="279" t="s">
        <v>4393</v>
      </c>
      <c r="B2173" s="280" t="s">
        <v>4384</v>
      </c>
      <c r="C2173" s="280">
        <v>11.4</v>
      </c>
      <c r="D2173" s="283">
        <v>93000</v>
      </c>
      <c r="E2173" s="280"/>
      <c r="G2173" s="280"/>
      <c r="H2173" s="280"/>
      <c r="I2173" s="280"/>
      <c r="J2173" s="280"/>
      <c r="K2173" s="280"/>
      <c r="L2173" s="280"/>
      <c r="M2173" s="280"/>
      <c r="N2173" s="280"/>
    </row>
    <row r="2174" spans="1:14">
      <c r="A2174" s="279" t="s">
        <v>4394</v>
      </c>
      <c r="B2174" s="280" t="s">
        <v>4384</v>
      </c>
      <c r="C2174" s="280">
        <v>21.8</v>
      </c>
      <c r="D2174" s="283">
        <v>41795</v>
      </c>
      <c r="E2174" s="280"/>
      <c r="G2174" s="280"/>
      <c r="H2174" s="280"/>
      <c r="I2174" s="280"/>
      <c r="J2174" s="280"/>
      <c r="K2174" s="280"/>
      <c r="L2174" s="280"/>
      <c r="M2174" s="280"/>
      <c r="N2174" s="280"/>
    </row>
    <row r="2175" spans="1:14">
      <c r="A2175" s="279" t="s">
        <v>4395</v>
      </c>
      <c r="B2175" s="280" t="s">
        <v>4384</v>
      </c>
      <c r="C2175" s="280">
        <v>5.3</v>
      </c>
      <c r="D2175" s="283">
        <v>83448</v>
      </c>
      <c r="E2175" s="280"/>
      <c r="G2175" s="280"/>
      <c r="H2175" s="280"/>
      <c r="I2175" s="280"/>
      <c r="J2175" s="280"/>
      <c r="K2175" s="280"/>
      <c r="L2175" s="280"/>
      <c r="M2175" s="280"/>
      <c r="N2175" s="280"/>
    </row>
    <row r="2176" spans="1:14">
      <c r="A2176" s="279" t="s">
        <v>4396</v>
      </c>
      <c r="B2176" s="280" t="s">
        <v>4384</v>
      </c>
      <c r="C2176" s="280">
        <v>4.2</v>
      </c>
      <c r="D2176" s="283">
        <v>76277</v>
      </c>
      <c r="E2176" s="280"/>
      <c r="G2176" s="280"/>
      <c r="H2176" s="280"/>
      <c r="I2176" s="280"/>
      <c r="J2176" s="280"/>
      <c r="K2176" s="280"/>
      <c r="L2176" s="280"/>
      <c r="M2176" s="280"/>
      <c r="N2176" s="280"/>
    </row>
    <row r="2177" spans="1:14">
      <c r="A2177" s="279" t="s">
        <v>4397</v>
      </c>
      <c r="B2177" s="280" t="s">
        <v>4384</v>
      </c>
      <c r="C2177" s="280">
        <v>22.9</v>
      </c>
      <c r="D2177" s="283">
        <v>45728</v>
      </c>
      <c r="E2177" s="280"/>
      <c r="G2177" s="280"/>
      <c r="H2177" s="280"/>
      <c r="I2177" s="280"/>
      <c r="J2177" s="280"/>
      <c r="K2177" s="280"/>
      <c r="L2177" s="280"/>
      <c r="M2177" s="280"/>
      <c r="N2177" s="280"/>
    </row>
    <row r="2178" spans="1:14">
      <c r="A2178" s="279" t="s">
        <v>4398</v>
      </c>
      <c r="B2178" s="280" t="s">
        <v>4384</v>
      </c>
      <c r="C2178" s="280">
        <v>19.8</v>
      </c>
      <c r="D2178" s="283">
        <v>43683</v>
      </c>
      <c r="E2178" s="280"/>
      <c r="G2178" s="280"/>
      <c r="H2178" s="280"/>
      <c r="I2178" s="280"/>
      <c r="J2178" s="280"/>
      <c r="K2178" s="280"/>
      <c r="L2178" s="280"/>
      <c r="M2178" s="280"/>
      <c r="N2178" s="280"/>
    </row>
    <row r="2179" spans="1:14">
      <c r="A2179" s="279" t="s">
        <v>4399</v>
      </c>
      <c r="B2179" s="280" t="s">
        <v>4384</v>
      </c>
      <c r="C2179" s="280">
        <v>17.8</v>
      </c>
      <c r="D2179" s="283">
        <v>57816</v>
      </c>
      <c r="E2179" s="280"/>
      <c r="G2179" s="280"/>
      <c r="H2179" s="280"/>
      <c r="I2179" s="280"/>
      <c r="J2179" s="280"/>
      <c r="K2179" s="280"/>
      <c r="L2179" s="280"/>
      <c r="M2179" s="280"/>
      <c r="N2179" s="280"/>
    </row>
    <row r="2180" spans="1:14">
      <c r="A2180" s="279" t="s">
        <v>4400</v>
      </c>
      <c r="B2180" s="280" t="s">
        <v>4384</v>
      </c>
      <c r="C2180" s="280">
        <v>18</v>
      </c>
      <c r="D2180" s="283">
        <v>69905</v>
      </c>
      <c r="E2180" s="280"/>
      <c r="G2180" s="280"/>
      <c r="H2180" s="280"/>
      <c r="I2180" s="280"/>
      <c r="J2180" s="280"/>
      <c r="K2180" s="280"/>
      <c r="L2180" s="280"/>
      <c r="M2180" s="280"/>
      <c r="N2180" s="280"/>
    </row>
    <row r="2181" spans="1:14">
      <c r="A2181" s="279" t="s">
        <v>4401</v>
      </c>
      <c r="B2181" s="280" t="s">
        <v>4384</v>
      </c>
      <c r="C2181" s="280">
        <v>6.4</v>
      </c>
      <c r="D2181" s="283">
        <v>79423</v>
      </c>
      <c r="E2181" s="280"/>
      <c r="G2181" s="280"/>
      <c r="H2181" s="280"/>
      <c r="I2181" s="280"/>
      <c r="J2181" s="280"/>
      <c r="K2181" s="280"/>
      <c r="L2181" s="280"/>
      <c r="M2181" s="280"/>
      <c r="N2181" s="280"/>
    </row>
    <row r="2182" spans="1:14">
      <c r="A2182" s="279" t="s">
        <v>4402</v>
      </c>
      <c r="B2182" s="280" t="s">
        <v>4384</v>
      </c>
      <c r="C2182" s="280">
        <v>2.5</v>
      </c>
      <c r="D2182" s="283">
        <v>103133</v>
      </c>
      <c r="E2182" s="280"/>
      <c r="G2182" s="280"/>
      <c r="H2182" s="280"/>
      <c r="I2182" s="280"/>
      <c r="J2182" s="280"/>
      <c r="K2182" s="280"/>
      <c r="L2182" s="280"/>
      <c r="M2182" s="280"/>
      <c r="N2182" s="280"/>
    </row>
    <row r="2183" spans="1:14">
      <c r="A2183" s="279" t="s">
        <v>4403</v>
      </c>
      <c r="B2183" s="280" t="s">
        <v>4384</v>
      </c>
      <c r="C2183" s="280">
        <v>22.4</v>
      </c>
      <c r="D2183" s="283">
        <v>97006</v>
      </c>
      <c r="E2183" s="280"/>
      <c r="G2183" s="280"/>
      <c r="H2183" s="280"/>
      <c r="I2183" s="280"/>
      <c r="J2183" s="280"/>
      <c r="K2183" s="280"/>
      <c r="L2183" s="280"/>
      <c r="M2183" s="280"/>
      <c r="N2183" s="280"/>
    </row>
    <row r="2184" spans="1:14">
      <c r="A2184" s="279" t="s">
        <v>4404</v>
      </c>
      <c r="B2184" s="280" t="s">
        <v>4384</v>
      </c>
      <c r="C2184" s="280">
        <v>1.9</v>
      </c>
      <c r="D2184" s="283">
        <v>108022</v>
      </c>
      <c r="E2184" s="280"/>
      <c r="G2184" s="280"/>
      <c r="H2184" s="280"/>
      <c r="I2184" s="280"/>
      <c r="J2184" s="280"/>
      <c r="K2184" s="280"/>
      <c r="L2184" s="280"/>
      <c r="M2184" s="280"/>
      <c r="N2184" s="280"/>
    </row>
    <row r="2185" spans="1:14">
      <c r="A2185" s="279" t="s">
        <v>4405</v>
      </c>
      <c r="B2185" s="280" t="s">
        <v>4384</v>
      </c>
      <c r="C2185" s="280">
        <v>29.5</v>
      </c>
      <c r="D2185" s="283">
        <v>46289</v>
      </c>
      <c r="E2185" s="280"/>
      <c r="G2185" s="280"/>
      <c r="H2185" s="280"/>
      <c r="I2185" s="280"/>
      <c r="J2185" s="280"/>
      <c r="K2185" s="280"/>
      <c r="L2185" s="280"/>
      <c r="M2185" s="280"/>
      <c r="N2185" s="280"/>
    </row>
    <row r="2186" spans="1:14">
      <c r="A2186" s="279" t="s">
        <v>4406</v>
      </c>
      <c r="B2186" s="280" t="s">
        <v>4384</v>
      </c>
      <c r="C2186" s="280">
        <v>3.2</v>
      </c>
      <c r="D2186" s="283">
        <v>97214</v>
      </c>
      <c r="E2186" s="280"/>
      <c r="G2186" s="280"/>
      <c r="H2186" s="280"/>
      <c r="I2186" s="280"/>
      <c r="J2186" s="280"/>
      <c r="K2186" s="280"/>
      <c r="L2186" s="280"/>
      <c r="M2186" s="280"/>
      <c r="N2186" s="280"/>
    </row>
    <row r="2187" spans="1:14">
      <c r="A2187" s="279" t="s">
        <v>4407</v>
      </c>
      <c r="B2187" s="280" t="s">
        <v>4384</v>
      </c>
      <c r="C2187" s="280">
        <v>16.100000000000001</v>
      </c>
      <c r="D2187" s="283">
        <v>86725</v>
      </c>
      <c r="E2187" s="280"/>
      <c r="G2187" s="280"/>
      <c r="H2187" s="280"/>
      <c r="I2187" s="280"/>
      <c r="J2187" s="280"/>
      <c r="K2187" s="280"/>
      <c r="L2187" s="280"/>
      <c r="M2187" s="280"/>
      <c r="N2187" s="280"/>
    </row>
    <row r="2188" spans="1:14">
      <c r="A2188" s="279" t="s">
        <v>4408</v>
      </c>
      <c r="B2188" s="280" t="s">
        <v>4384</v>
      </c>
      <c r="C2188" s="280">
        <v>12.1</v>
      </c>
      <c r="D2188" s="283">
        <v>63245</v>
      </c>
      <c r="E2188" s="280"/>
      <c r="G2188" s="280"/>
      <c r="H2188" s="280"/>
      <c r="I2188" s="280"/>
      <c r="J2188" s="280"/>
      <c r="K2188" s="280"/>
      <c r="L2188" s="280"/>
      <c r="M2188" s="280"/>
      <c r="N2188" s="280"/>
    </row>
    <row r="2189" spans="1:14">
      <c r="A2189" s="279" t="s">
        <v>4409</v>
      </c>
      <c r="B2189" s="280" t="s">
        <v>4384</v>
      </c>
      <c r="C2189" s="280">
        <v>22.2</v>
      </c>
      <c r="D2189" s="283">
        <v>44563</v>
      </c>
      <c r="E2189" s="280"/>
      <c r="G2189" s="280"/>
      <c r="H2189" s="280"/>
      <c r="I2189" s="280"/>
      <c r="J2189" s="280"/>
      <c r="K2189" s="280"/>
      <c r="L2189" s="280"/>
      <c r="M2189" s="280"/>
      <c r="N2189" s="280"/>
    </row>
    <row r="2190" spans="1:14">
      <c r="A2190" s="279" t="s">
        <v>4410</v>
      </c>
      <c r="B2190" s="280" t="s">
        <v>4384</v>
      </c>
      <c r="C2190" s="280">
        <v>43.5</v>
      </c>
      <c r="D2190" s="283">
        <v>45417</v>
      </c>
      <c r="E2190" s="280"/>
      <c r="G2190" s="280"/>
      <c r="H2190" s="280"/>
      <c r="I2190" s="280"/>
      <c r="J2190" s="280"/>
      <c r="K2190" s="280"/>
      <c r="L2190" s="280"/>
      <c r="M2190" s="280"/>
      <c r="N2190" s="280"/>
    </row>
    <row r="2191" spans="1:14">
      <c r="A2191" s="279" t="s">
        <v>4411</v>
      </c>
      <c r="B2191" s="280" t="s">
        <v>4384</v>
      </c>
      <c r="C2191" s="280">
        <v>5</v>
      </c>
      <c r="D2191" s="283">
        <v>115188</v>
      </c>
      <c r="E2191" s="280"/>
      <c r="G2191" s="280"/>
      <c r="H2191" s="280"/>
      <c r="I2191" s="280"/>
      <c r="J2191" s="280"/>
      <c r="K2191" s="280"/>
      <c r="L2191" s="280"/>
      <c r="M2191" s="280"/>
      <c r="N2191" s="280"/>
    </row>
    <row r="2192" spans="1:14">
      <c r="A2192" s="279" t="s">
        <v>4412</v>
      </c>
      <c r="B2192" s="280" t="s">
        <v>4384</v>
      </c>
      <c r="C2192" s="280">
        <v>1</v>
      </c>
      <c r="D2192" s="283">
        <v>126905</v>
      </c>
      <c r="E2192" s="280"/>
      <c r="G2192" s="280"/>
      <c r="H2192" s="280"/>
      <c r="I2192" s="280"/>
      <c r="J2192" s="280"/>
      <c r="K2192" s="280"/>
      <c r="L2192" s="280"/>
      <c r="M2192" s="280"/>
      <c r="N2192" s="280"/>
    </row>
    <row r="2193" spans="1:14">
      <c r="A2193" s="279" t="s">
        <v>4413</v>
      </c>
      <c r="B2193" s="280" t="s">
        <v>4384</v>
      </c>
      <c r="C2193" s="280">
        <v>1.7</v>
      </c>
      <c r="D2193" s="283">
        <v>139161</v>
      </c>
      <c r="E2193" s="280"/>
      <c r="G2193" s="280"/>
      <c r="H2193" s="280"/>
      <c r="I2193" s="280"/>
      <c r="J2193" s="280"/>
      <c r="K2193" s="280"/>
      <c r="L2193" s="280"/>
      <c r="M2193" s="280"/>
      <c r="N2193" s="280"/>
    </row>
    <row r="2194" spans="1:14">
      <c r="A2194" s="279" t="s">
        <v>4414</v>
      </c>
      <c r="B2194" s="280" t="s">
        <v>4384</v>
      </c>
      <c r="C2194" s="280">
        <v>27.1</v>
      </c>
      <c r="D2194" s="283">
        <v>76884</v>
      </c>
      <c r="E2194" s="280"/>
      <c r="G2194" s="280"/>
      <c r="H2194" s="280"/>
      <c r="I2194" s="280"/>
      <c r="J2194" s="280"/>
      <c r="K2194" s="280"/>
      <c r="L2194" s="280"/>
      <c r="M2194" s="280"/>
      <c r="N2194" s="280"/>
    </row>
    <row r="2195" spans="1:14">
      <c r="A2195" s="279" t="s">
        <v>4415</v>
      </c>
      <c r="B2195" s="280" t="s">
        <v>4384</v>
      </c>
      <c r="C2195" s="280">
        <v>6.7</v>
      </c>
      <c r="D2195" s="283">
        <v>78544</v>
      </c>
      <c r="E2195" s="280"/>
      <c r="G2195" s="280"/>
      <c r="H2195" s="280"/>
      <c r="I2195" s="280"/>
      <c r="J2195" s="280"/>
      <c r="K2195" s="280"/>
      <c r="L2195" s="280"/>
      <c r="M2195" s="280"/>
      <c r="N2195" s="280"/>
    </row>
    <row r="2196" spans="1:14">
      <c r="A2196" s="279" t="s">
        <v>4416</v>
      </c>
      <c r="B2196" s="280" t="s">
        <v>4384</v>
      </c>
      <c r="C2196" s="280">
        <v>11</v>
      </c>
      <c r="D2196" s="283">
        <v>55117</v>
      </c>
      <c r="E2196" s="280"/>
      <c r="G2196" s="280"/>
      <c r="H2196" s="280"/>
      <c r="I2196" s="280"/>
      <c r="J2196" s="280"/>
      <c r="K2196" s="280"/>
      <c r="L2196" s="280"/>
      <c r="M2196" s="280"/>
      <c r="N2196" s="280"/>
    </row>
    <row r="2197" spans="1:14">
      <c r="A2197" s="279" t="s">
        <v>4417</v>
      </c>
      <c r="B2197" s="280" t="s">
        <v>4418</v>
      </c>
      <c r="C2197" s="280">
        <v>23.4</v>
      </c>
      <c r="D2197" s="283">
        <v>40809</v>
      </c>
      <c r="E2197" s="280"/>
      <c r="G2197" s="280"/>
      <c r="H2197" s="280"/>
      <c r="I2197" s="280"/>
      <c r="J2197" s="280"/>
      <c r="K2197" s="280"/>
      <c r="L2197" s="280"/>
      <c r="M2197" s="280"/>
      <c r="N2197" s="280"/>
    </row>
    <row r="2198" spans="1:14">
      <c r="A2198" s="279">
        <v>48141004311</v>
      </c>
      <c r="B2198" s="280" t="s">
        <v>4419</v>
      </c>
      <c r="C2198" s="280">
        <v>16.8</v>
      </c>
      <c r="D2198" s="283">
        <v>57870</v>
      </c>
      <c r="E2198" s="280"/>
      <c r="G2198" s="280"/>
      <c r="H2198" s="280"/>
      <c r="I2198" s="280"/>
      <c r="J2198" s="280"/>
      <c r="K2198" s="280"/>
      <c r="L2198" s="280"/>
      <c r="M2198" s="280"/>
      <c r="N2198" s="280"/>
    </row>
    <row r="2199" spans="1:14">
      <c r="A2199" s="279">
        <v>48141010409</v>
      </c>
      <c r="B2199" s="280" t="s">
        <v>4419</v>
      </c>
      <c r="C2199" s="280">
        <v>14.1</v>
      </c>
      <c r="D2199" s="283">
        <v>57350</v>
      </c>
      <c r="E2199" s="280"/>
      <c r="G2199" s="280"/>
      <c r="H2199" s="280"/>
      <c r="I2199" s="280"/>
      <c r="J2199" s="280"/>
      <c r="K2199" s="280"/>
      <c r="L2199" s="280"/>
      <c r="M2199" s="280"/>
      <c r="N2199" s="280"/>
    </row>
    <row r="2200" spans="1:14">
      <c r="A2200" s="279" t="s">
        <v>4420</v>
      </c>
      <c r="B2200" s="280" t="s">
        <v>4419</v>
      </c>
      <c r="C2200" s="280">
        <v>12.8</v>
      </c>
      <c r="D2200" s="283">
        <v>70529</v>
      </c>
      <c r="E2200" s="280"/>
      <c r="G2200" s="280"/>
      <c r="H2200" s="280"/>
      <c r="I2200" s="280"/>
      <c r="J2200" s="280"/>
      <c r="K2200" s="280"/>
      <c r="L2200" s="280"/>
      <c r="M2200" s="280"/>
      <c r="N2200" s="280"/>
    </row>
    <row r="2201" spans="1:14">
      <c r="A2201" s="279" t="s">
        <v>4421</v>
      </c>
      <c r="B2201" s="280" t="s">
        <v>4419</v>
      </c>
      <c r="C2201" s="280">
        <v>14.3</v>
      </c>
      <c r="D2201" s="283">
        <v>49211</v>
      </c>
      <c r="E2201" s="280"/>
      <c r="G2201" s="280"/>
      <c r="H2201" s="280"/>
      <c r="I2201" s="280"/>
      <c r="J2201" s="280"/>
      <c r="K2201" s="280"/>
      <c r="L2201" s="280"/>
      <c r="M2201" s="280"/>
      <c r="N2201" s="280"/>
    </row>
    <row r="2202" spans="1:14">
      <c r="A2202" s="279" t="s">
        <v>4422</v>
      </c>
      <c r="B2202" s="280" t="s">
        <v>4419</v>
      </c>
      <c r="C2202" s="280">
        <v>23.6</v>
      </c>
      <c r="D2202" s="283">
        <v>42401</v>
      </c>
      <c r="E2202" s="280"/>
      <c r="G2202" s="280"/>
      <c r="H2202" s="280"/>
      <c r="I2202" s="280"/>
      <c r="J2202" s="280"/>
      <c r="K2202" s="280"/>
      <c r="L2202" s="280"/>
      <c r="M2202" s="280"/>
      <c r="N2202" s="280"/>
    </row>
    <row r="2203" spans="1:14">
      <c r="A2203" s="279" t="s">
        <v>4423</v>
      </c>
      <c r="B2203" s="280" t="s">
        <v>4419</v>
      </c>
      <c r="C2203" s="280">
        <v>12.3</v>
      </c>
      <c r="D2203" s="283">
        <v>46745</v>
      </c>
      <c r="E2203" s="280"/>
      <c r="G2203" s="280"/>
      <c r="H2203" s="280"/>
      <c r="I2203" s="280"/>
      <c r="J2203" s="280"/>
      <c r="K2203" s="280"/>
      <c r="L2203" s="280"/>
      <c r="M2203" s="280"/>
      <c r="N2203" s="280"/>
    </row>
    <row r="2204" spans="1:14">
      <c r="A2204" s="279" t="s">
        <v>4424</v>
      </c>
      <c r="B2204" s="280" t="s">
        <v>4419</v>
      </c>
      <c r="C2204" s="280">
        <v>16.7</v>
      </c>
      <c r="D2204" s="283">
        <v>47826</v>
      </c>
      <c r="E2204" s="280"/>
      <c r="G2204" s="280"/>
      <c r="H2204" s="280"/>
      <c r="I2204" s="280"/>
      <c r="J2204" s="280"/>
      <c r="K2204" s="280"/>
      <c r="L2204" s="280"/>
      <c r="M2204" s="280"/>
      <c r="N2204" s="280"/>
    </row>
    <row r="2205" spans="1:14">
      <c r="A2205" s="279" t="s">
        <v>4425</v>
      </c>
      <c r="B2205" s="280" t="s">
        <v>4419</v>
      </c>
      <c r="C2205" s="280">
        <v>12.7</v>
      </c>
      <c r="D2205" s="283">
        <v>57414</v>
      </c>
      <c r="E2205" s="280"/>
      <c r="G2205" s="280"/>
      <c r="H2205" s="280"/>
      <c r="I2205" s="280"/>
      <c r="J2205" s="280"/>
      <c r="K2205" s="280"/>
      <c r="L2205" s="280"/>
      <c r="M2205" s="280"/>
      <c r="N2205" s="280"/>
    </row>
    <row r="2206" spans="1:14">
      <c r="A2206" s="279" t="s">
        <v>4426</v>
      </c>
      <c r="B2206" s="280" t="s">
        <v>4419</v>
      </c>
      <c r="C2206" s="280">
        <v>18.8</v>
      </c>
      <c r="D2206" s="283">
        <v>54196</v>
      </c>
      <c r="E2206" s="280"/>
      <c r="G2206" s="280"/>
      <c r="H2206" s="280"/>
      <c r="I2206" s="280"/>
      <c r="J2206" s="280"/>
      <c r="K2206" s="280"/>
      <c r="L2206" s="280"/>
      <c r="M2206" s="280"/>
      <c r="N2206" s="280"/>
    </row>
    <row r="2207" spans="1:14">
      <c r="A2207" s="279" t="s">
        <v>4427</v>
      </c>
      <c r="B2207" s="280" t="s">
        <v>4419</v>
      </c>
      <c r="C2207" s="280">
        <v>7.3</v>
      </c>
      <c r="D2207" s="283">
        <v>70472</v>
      </c>
      <c r="E2207" s="280"/>
      <c r="G2207" s="280"/>
      <c r="H2207" s="280"/>
      <c r="I2207" s="280"/>
      <c r="J2207" s="280"/>
      <c r="K2207" s="280"/>
      <c r="L2207" s="280"/>
      <c r="M2207" s="280"/>
      <c r="N2207" s="280"/>
    </row>
    <row r="2208" spans="1:14">
      <c r="A2208" s="279" t="s">
        <v>4428</v>
      </c>
      <c r="B2208" s="280" t="s">
        <v>4419</v>
      </c>
      <c r="C2208" s="280">
        <v>15.5</v>
      </c>
      <c r="D2208" s="283">
        <v>63995</v>
      </c>
      <c r="E2208" s="280"/>
      <c r="G2208" s="280"/>
      <c r="H2208" s="280"/>
      <c r="I2208" s="280"/>
      <c r="J2208" s="280"/>
      <c r="K2208" s="280"/>
      <c r="L2208" s="280"/>
      <c r="M2208" s="280"/>
      <c r="N2208" s="280"/>
    </row>
    <row r="2209" spans="1:14">
      <c r="A2209" s="279" t="s">
        <v>4429</v>
      </c>
      <c r="B2209" s="280" t="s">
        <v>4419</v>
      </c>
      <c r="C2209" s="280">
        <v>31.5</v>
      </c>
      <c r="D2209" s="283">
        <v>47969</v>
      </c>
      <c r="E2209" s="280"/>
      <c r="G2209" s="280"/>
      <c r="H2209" s="280"/>
      <c r="I2209" s="280"/>
      <c r="J2209" s="280"/>
      <c r="K2209" s="280"/>
      <c r="L2209" s="280"/>
      <c r="M2209" s="280"/>
      <c r="N2209" s="280"/>
    </row>
    <row r="2210" spans="1:14">
      <c r="A2210" s="279" t="s">
        <v>4430</v>
      </c>
      <c r="B2210" s="280" t="s">
        <v>4419</v>
      </c>
      <c r="C2210" s="280">
        <v>31.1</v>
      </c>
      <c r="D2210" s="283">
        <v>39479</v>
      </c>
      <c r="E2210" s="280"/>
      <c r="G2210" s="280"/>
      <c r="H2210" s="280"/>
      <c r="I2210" s="280"/>
      <c r="J2210" s="280"/>
      <c r="K2210" s="280"/>
      <c r="L2210" s="280"/>
      <c r="M2210" s="280"/>
      <c r="N2210" s="280"/>
    </row>
    <row r="2211" spans="1:14">
      <c r="A2211" s="279" t="s">
        <v>4431</v>
      </c>
      <c r="B2211" s="280" t="s">
        <v>4419</v>
      </c>
      <c r="C2211" s="280">
        <v>25.1</v>
      </c>
      <c r="D2211" s="283">
        <v>44683</v>
      </c>
      <c r="E2211" s="280"/>
      <c r="G2211" s="280"/>
      <c r="H2211" s="280"/>
      <c r="I2211" s="280"/>
      <c r="J2211" s="280"/>
      <c r="K2211" s="280"/>
      <c r="L2211" s="280"/>
      <c r="M2211" s="280"/>
      <c r="N2211" s="280"/>
    </row>
    <row r="2212" spans="1:14">
      <c r="A2212" s="279" t="s">
        <v>4432</v>
      </c>
      <c r="B2212" s="280" t="s">
        <v>4419</v>
      </c>
      <c r="C2212" s="280">
        <v>18.600000000000001</v>
      </c>
      <c r="D2212" s="283">
        <v>44971</v>
      </c>
      <c r="E2212" s="280"/>
      <c r="G2212" s="280"/>
      <c r="H2212" s="280"/>
      <c r="I2212" s="280"/>
      <c r="J2212" s="280"/>
      <c r="K2212" s="280"/>
      <c r="L2212" s="280"/>
      <c r="M2212" s="280"/>
      <c r="N2212" s="280"/>
    </row>
    <row r="2213" spans="1:14">
      <c r="A2213" s="279" t="s">
        <v>4433</v>
      </c>
      <c r="B2213" s="280" t="s">
        <v>4419</v>
      </c>
      <c r="C2213" s="280">
        <v>16.100000000000001</v>
      </c>
      <c r="D2213" s="283">
        <v>55807</v>
      </c>
      <c r="E2213" s="280"/>
      <c r="G2213" s="280"/>
      <c r="H2213" s="280"/>
      <c r="I2213" s="280"/>
      <c r="J2213" s="280"/>
      <c r="K2213" s="280"/>
      <c r="L2213" s="280"/>
      <c r="M2213" s="280"/>
      <c r="N2213" s="280"/>
    </row>
    <row r="2214" spans="1:14">
      <c r="A2214" s="279" t="s">
        <v>4434</v>
      </c>
      <c r="B2214" s="280" t="s">
        <v>4419</v>
      </c>
      <c r="C2214" s="280">
        <v>39.6</v>
      </c>
      <c r="D2214" s="283">
        <v>22813</v>
      </c>
      <c r="E2214" s="280"/>
      <c r="G2214" s="280"/>
      <c r="H2214" s="280"/>
      <c r="I2214" s="280"/>
      <c r="J2214" s="280"/>
      <c r="K2214" s="280"/>
      <c r="L2214" s="280"/>
      <c r="M2214" s="280"/>
      <c r="N2214" s="280"/>
    </row>
    <row r="2215" spans="1:14">
      <c r="A2215" s="279" t="s">
        <v>4435</v>
      </c>
      <c r="B2215" s="280" t="s">
        <v>4419</v>
      </c>
      <c r="C2215" s="280">
        <v>28.4</v>
      </c>
      <c r="D2215" s="283">
        <v>31026</v>
      </c>
      <c r="E2215" s="280"/>
      <c r="G2215" s="280"/>
      <c r="H2215" s="280"/>
      <c r="I2215" s="280"/>
      <c r="J2215" s="280"/>
      <c r="K2215" s="280"/>
      <c r="L2215" s="280"/>
      <c r="M2215" s="280"/>
      <c r="N2215" s="280"/>
    </row>
    <row r="2216" spans="1:14">
      <c r="A2216" s="279" t="s">
        <v>4436</v>
      </c>
      <c r="B2216" s="280" t="s">
        <v>4419</v>
      </c>
      <c r="C2216" s="280">
        <v>11.4</v>
      </c>
      <c r="D2216" s="283">
        <v>75751</v>
      </c>
      <c r="E2216" s="280"/>
      <c r="G2216" s="280"/>
      <c r="H2216" s="280"/>
      <c r="I2216" s="280"/>
      <c r="J2216" s="280"/>
      <c r="K2216" s="280"/>
      <c r="L2216" s="280"/>
      <c r="M2216" s="280"/>
      <c r="N2216" s="280"/>
    </row>
    <row r="2217" spans="1:14">
      <c r="A2217" s="279" t="s">
        <v>4437</v>
      </c>
      <c r="B2217" s="280" t="s">
        <v>4419</v>
      </c>
      <c r="C2217" s="280">
        <v>11.7</v>
      </c>
      <c r="D2217" s="283">
        <v>49100</v>
      </c>
      <c r="E2217" s="280"/>
      <c r="G2217" s="280"/>
      <c r="H2217" s="280"/>
      <c r="I2217" s="280"/>
      <c r="J2217" s="280"/>
      <c r="K2217" s="280"/>
      <c r="L2217" s="280"/>
      <c r="M2217" s="280"/>
      <c r="N2217" s="280"/>
    </row>
    <row r="2218" spans="1:14">
      <c r="A2218" s="279" t="s">
        <v>4438</v>
      </c>
      <c r="B2218" s="280" t="s">
        <v>4419</v>
      </c>
      <c r="C2218" s="280">
        <v>48.9</v>
      </c>
      <c r="D2218" s="283">
        <v>22398</v>
      </c>
      <c r="E2218" s="280"/>
      <c r="G2218" s="280"/>
      <c r="H2218" s="280"/>
      <c r="I2218" s="280"/>
      <c r="J2218" s="280"/>
      <c r="K2218" s="280"/>
      <c r="L2218" s="280"/>
      <c r="M2218" s="280"/>
      <c r="N2218" s="280"/>
    </row>
    <row r="2219" spans="1:14">
      <c r="A2219" s="279" t="s">
        <v>4439</v>
      </c>
      <c r="B2219" s="280" t="s">
        <v>4419</v>
      </c>
      <c r="C2219" s="280">
        <v>29.4</v>
      </c>
      <c r="D2219" s="283">
        <v>33836</v>
      </c>
      <c r="E2219" s="280"/>
      <c r="G2219" s="280"/>
      <c r="H2219" s="280"/>
      <c r="I2219" s="280"/>
      <c r="J2219" s="280"/>
      <c r="K2219" s="280"/>
      <c r="L2219" s="280"/>
      <c r="M2219" s="280"/>
      <c r="N2219" s="280"/>
    </row>
    <row r="2220" spans="1:14">
      <c r="A2220" s="279" t="s">
        <v>4440</v>
      </c>
      <c r="B2220" s="280" t="s">
        <v>4419</v>
      </c>
      <c r="C2220" s="280">
        <v>49.7</v>
      </c>
      <c r="D2220" s="283">
        <v>25572</v>
      </c>
      <c r="E2220" s="280"/>
      <c r="G2220" s="280"/>
      <c r="H2220" s="280"/>
      <c r="I2220" s="280"/>
      <c r="J2220" s="280"/>
      <c r="K2220" s="280"/>
      <c r="L2220" s="280"/>
      <c r="M2220" s="280"/>
      <c r="N2220" s="280"/>
    </row>
    <row r="2221" spans="1:14">
      <c r="A2221" s="279" t="s">
        <v>4441</v>
      </c>
      <c r="B2221" s="280" t="s">
        <v>4419</v>
      </c>
      <c r="C2221" s="280">
        <v>15</v>
      </c>
      <c r="D2221" s="283">
        <v>44529</v>
      </c>
      <c r="E2221" s="280"/>
      <c r="G2221" s="280"/>
      <c r="H2221" s="280"/>
      <c r="I2221" s="280"/>
      <c r="J2221" s="280"/>
      <c r="K2221" s="280"/>
      <c r="L2221" s="280"/>
      <c r="M2221" s="280"/>
      <c r="N2221" s="280"/>
    </row>
    <row r="2222" spans="1:14">
      <c r="A2222" s="279" t="s">
        <v>4442</v>
      </c>
      <c r="B2222" s="280" t="s">
        <v>4419</v>
      </c>
      <c r="C2222" s="280">
        <v>30.1</v>
      </c>
      <c r="D2222" s="283">
        <v>50769</v>
      </c>
      <c r="E2222" s="280"/>
      <c r="G2222" s="280"/>
      <c r="H2222" s="280"/>
      <c r="I2222" s="280"/>
      <c r="J2222" s="280"/>
      <c r="K2222" s="280"/>
      <c r="L2222" s="280"/>
      <c r="M2222" s="280"/>
      <c r="N2222" s="280"/>
    </row>
    <row r="2223" spans="1:14">
      <c r="A2223" s="279" t="s">
        <v>4443</v>
      </c>
      <c r="B2223" s="280" t="s">
        <v>4419</v>
      </c>
      <c r="C2223" s="280">
        <v>16</v>
      </c>
      <c r="D2223" s="283">
        <v>45278</v>
      </c>
      <c r="E2223" s="280"/>
      <c r="G2223" s="280"/>
      <c r="H2223" s="280"/>
      <c r="I2223" s="280"/>
      <c r="J2223" s="280"/>
      <c r="K2223" s="280"/>
      <c r="L2223" s="280"/>
      <c r="M2223" s="280"/>
      <c r="N2223" s="280"/>
    </row>
    <row r="2224" spans="1:14">
      <c r="A2224" s="279" t="s">
        <v>4444</v>
      </c>
      <c r="B2224" s="280" t="s">
        <v>4419</v>
      </c>
      <c r="C2224" s="280">
        <v>30.9</v>
      </c>
      <c r="D2224" s="283">
        <v>34094</v>
      </c>
      <c r="E2224" s="280"/>
      <c r="G2224" s="280"/>
      <c r="H2224" s="280"/>
      <c r="I2224" s="280"/>
      <c r="J2224" s="280"/>
      <c r="K2224" s="280"/>
      <c r="L2224" s="280"/>
      <c r="M2224" s="280"/>
      <c r="N2224" s="280"/>
    </row>
    <row r="2225" spans="1:14">
      <c r="A2225" s="279" t="s">
        <v>4445</v>
      </c>
      <c r="B2225" s="280" t="s">
        <v>4419</v>
      </c>
      <c r="C2225" s="280">
        <v>7.6</v>
      </c>
      <c r="D2225" s="283">
        <v>84276</v>
      </c>
      <c r="E2225" s="280"/>
      <c r="G2225" s="280"/>
      <c r="H2225" s="280"/>
      <c r="I2225" s="280"/>
      <c r="J2225" s="280"/>
      <c r="K2225" s="280"/>
      <c r="L2225" s="280"/>
      <c r="M2225" s="280"/>
      <c r="N2225" s="280"/>
    </row>
    <row r="2226" spans="1:14">
      <c r="A2226" s="279" t="s">
        <v>4446</v>
      </c>
      <c r="B2226" s="280" t="s">
        <v>4419</v>
      </c>
      <c r="C2226" s="280">
        <v>7.9</v>
      </c>
      <c r="D2226" s="283">
        <v>108657</v>
      </c>
      <c r="E2226" s="280"/>
      <c r="G2226" s="280"/>
      <c r="H2226" s="280"/>
      <c r="I2226" s="280"/>
      <c r="J2226" s="280"/>
      <c r="K2226" s="280"/>
      <c r="L2226" s="280"/>
      <c r="M2226" s="280"/>
      <c r="N2226" s="280"/>
    </row>
    <row r="2227" spans="1:14">
      <c r="A2227" s="279" t="s">
        <v>4447</v>
      </c>
      <c r="B2227" s="280" t="s">
        <v>4419</v>
      </c>
      <c r="C2227" s="280">
        <v>9.8000000000000007</v>
      </c>
      <c r="D2227" s="283">
        <v>78389</v>
      </c>
      <c r="E2227" s="280"/>
      <c r="G2227" s="280"/>
      <c r="H2227" s="280"/>
      <c r="I2227" s="280"/>
      <c r="J2227" s="280"/>
      <c r="K2227" s="280"/>
      <c r="L2227" s="280"/>
      <c r="M2227" s="280"/>
      <c r="N2227" s="280"/>
    </row>
    <row r="2228" spans="1:14">
      <c r="A2228" s="279" t="s">
        <v>4448</v>
      </c>
      <c r="B2228" s="280" t="s">
        <v>4419</v>
      </c>
      <c r="C2228" s="280">
        <v>9.5</v>
      </c>
      <c r="D2228" s="283">
        <v>63238</v>
      </c>
      <c r="E2228" s="280"/>
      <c r="G2228" s="280"/>
      <c r="H2228" s="280"/>
      <c r="I2228" s="280"/>
      <c r="J2228" s="280"/>
      <c r="K2228" s="280"/>
      <c r="L2228" s="280"/>
      <c r="M2228" s="280"/>
      <c r="N2228" s="280"/>
    </row>
    <row r="2229" spans="1:14">
      <c r="A2229" s="279" t="s">
        <v>4449</v>
      </c>
      <c r="B2229" s="280" t="s">
        <v>4419</v>
      </c>
      <c r="C2229" s="280">
        <v>11.9</v>
      </c>
      <c r="D2229" s="283">
        <v>69262</v>
      </c>
      <c r="E2229" s="280"/>
      <c r="G2229" s="280"/>
      <c r="H2229" s="280"/>
      <c r="I2229" s="280"/>
      <c r="J2229" s="280"/>
      <c r="K2229" s="280"/>
      <c r="L2229" s="280"/>
      <c r="M2229" s="280"/>
      <c r="N2229" s="280"/>
    </row>
    <row r="2230" spans="1:14">
      <c r="A2230" s="279" t="s">
        <v>4450</v>
      </c>
      <c r="B2230" s="280" t="s">
        <v>4419</v>
      </c>
      <c r="C2230" s="280">
        <v>29</v>
      </c>
      <c r="D2230" s="283">
        <v>33702</v>
      </c>
      <c r="E2230" s="280"/>
      <c r="G2230" s="280"/>
      <c r="H2230" s="280"/>
      <c r="I2230" s="280"/>
      <c r="J2230" s="280"/>
      <c r="K2230" s="280"/>
      <c r="L2230" s="280"/>
      <c r="M2230" s="280"/>
      <c r="N2230" s="280"/>
    </row>
    <row r="2231" spans="1:14">
      <c r="A2231" s="279" t="s">
        <v>4451</v>
      </c>
      <c r="B2231" s="280" t="s">
        <v>4419</v>
      </c>
      <c r="C2231" s="280">
        <v>34.6</v>
      </c>
      <c r="D2231" s="283">
        <v>46469</v>
      </c>
      <c r="E2231" s="280"/>
      <c r="G2231" s="280"/>
      <c r="H2231" s="280"/>
      <c r="I2231" s="280"/>
      <c r="J2231" s="280"/>
      <c r="K2231" s="280"/>
      <c r="L2231" s="280"/>
      <c r="M2231" s="280"/>
      <c r="N2231" s="280"/>
    </row>
    <row r="2232" spans="1:14">
      <c r="A2232" s="279" t="s">
        <v>4452</v>
      </c>
      <c r="B2232" s="280" t="s">
        <v>4419</v>
      </c>
      <c r="C2232" s="280">
        <v>33.200000000000003</v>
      </c>
      <c r="D2232" s="283">
        <v>48354</v>
      </c>
      <c r="E2232" s="280"/>
      <c r="G2232" s="280"/>
      <c r="H2232" s="280"/>
      <c r="I2232" s="280"/>
      <c r="J2232" s="280"/>
      <c r="K2232" s="280"/>
      <c r="L2232" s="280"/>
      <c r="M2232" s="280"/>
      <c r="N2232" s="280"/>
    </row>
    <row r="2233" spans="1:14">
      <c r="A2233" s="279" t="s">
        <v>4453</v>
      </c>
      <c r="B2233" s="280" t="s">
        <v>4419</v>
      </c>
      <c r="C2233" s="280">
        <v>12.4</v>
      </c>
      <c r="D2233" s="283">
        <v>80585</v>
      </c>
      <c r="E2233" s="280"/>
      <c r="G2233" s="280"/>
      <c r="H2233" s="280"/>
      <c r="I2233" s="280"/>
      <c r="J2233" s="280"/>
      <c r="K2233" s="280"/>
      <c r="L2233" s="280"/>
      <c r="M2233" s="280"/>
      <c r="N2233" s="280"/>
    </row>
    <row r="2234" spans="1:14">
      <c r="A2234" s="279" t="s">
        <v>4454</v>
      </c>
      <c r="B2234" s="280" t="s">
        <v>4419</v>
      </c>
      <c r="C2234" s="280">
        <v>5.7</v>
      </c>
      <c r="D2234" s="283">
        <v>36438</v>
      </c>
      <c r="E2234" s="280"/>
      <c r="G2234" s="280"/>
      <c r="H2234" s="280"/>
      <c r="I2234" s="280"/>
      <c r="J2234" s="280"/>
      <c r="K2234" s="280"/>
      <c r="L2234" s="280"/>
      <c r="M2234" s="280"/>
      <c r="N2234" s="280"/>
    </row>
    <row r="2235" spans="1:14">
      <c r="A2235" s="279" t="s">
        <v>4455</v>
      </c>
      <c r="B2235" s="280" t="s">
        <v>4419</v>
      </c>
      <c r="C2235" s="280">
        <v>24.9</v>
      </c>
      <c r="D2235" s="283">
        <v>53448</v>
      </c>
      <c r="E2235" s="280"/>
      <c r="G2235" s="280"/>
      <c r="H2235" s="280"/>
      <c r="I2235" s="280"/>
      <c r="J2235" s="280"/>
      <c r="K2235" s="280"/>
      <c r="L2235" s="280"/>
      <c r="M2235" s="280"/>
      <c r="N2235" s="280"/>
    </row>
    <row r="2236" spans="1:14">
      <c r="A2236" s="279" t="s">
        <v>4456</v>
      </c>
      <c r="B2236" s="280" t="s">
        <v>4419</v>
      </c>
      <c r="C2236" s="280">
        <v>7.6</v>
      </c>
      <c r="D2236" s="283">
        <v>58638</v>
      </c>
      <c r="E2236" s="280"/>
      <c r="G2236" s="280"/>
      <c r="H2236" s="280"/>
      <c r="I2236" s="280"/>
      <c r="J2236" s="280"/>
      <c r="K2236" s="280"/>
      <c r="L2236" s="280"/>
      <c r="M2236" s="280"/>
      <c r="N2236" s="280"/>
    </row>
    <row r="2237" spans="1:14">
      <c r="A2237" s="279" t="s">
        <v>4457</v>
      </c>
      <c r="B2237" s="280" t="s">
        <v>4419</v>
      </c>
      <c r="C2237" s="280">
        <v>27.1</v>
      </c>
      <c r="D2237" s="283">
        <v>33704</v>
      </c>
      <c r="E2237" s="280"/>
      <c r="G2237" s="280"/>
      <c r="H2237" s="280"/>
      <c r="I2237" s="280"/>
      <c r="J2237" s="280"/>
      <c r="K2237" s="280"/>
      <c r="L2237" s="280"/>
      <c r="M2237" s="280"/>
      <c r="N2237" s="280"/>
    </row>
    <row r="2238" spans="1:14">
      <c r="A2238" s="279" t="s">
        <v>4458</v>
      </c>
      <c r="B2238" s="280" t="s">
        <v>4419</v>
      </c>
      <c r="C2238" s="280">
        <v>7.5</v>
      </c>
      <c r="D2238" s="283">
        <v>100536</v>
      </c>
      <c r="E2238" s="280"/>
      <c r="G2238" s="280"/>
      <c r="H2238" s="280"/>
      <c r="I2238" s="280"/>
      <c r="J2238" s="280"/>
      <c r="K2238" s="280"/>
      <c r="L2238" s="280"/>
      <c r="M2238" s="280"/>
      <c r="N2238" s="280"/>
    </row>
    <row r="2239" spans="1:14">
      <c r="A2239" s="279" t="s">
        <v>4459</v>
      </c>
      <c r="B2239" s="280" t="s">
        <v>4419</v>
      </c>
      <c r="C2239" s="280">
        <v>3</v>
      </c>
      <c r="D2239" s="283">
        <v>116191</v>
      </c>
      <c r="E2239" s="280"/>
      <c r="G2239" s="280"/>
      <c r="H2239" s="280"/>
      <c r="I2239" s="280"/>
      <c r="J2239" s="280"/>
      <c r="K2239" s="280"/>
      <c r="L2239" s="280"/>
      <c r="M2239" s="280"/>
      <c r="N2239" s="280"/>
    </row>
    <row r="2240" spans="1:14">
      <c r="A2240" s="279" t="s">
        <v>4460</v>
      </c>
      <c r="B2240" s="280" t="s">
        <v>4419</v>
      </c>
      <c r="C2240" s="280">
        <v>44</v>
      </c>
      <c r="D2240" s="283">
        <v>27301</v>
      </c>
      <c r="E2240" s="280"/>
      <c r="G2240" s="280"/>
      <c r="H2240" s="280"/>
      <c r="I2240" s="280"/>
      <c r="J2240" s="280"/>
      <c r="K2240" s="280"/>
      <c r="L2240" s="280"/>
      <c r="M2240" s="280"/>
      <c r="N2240" s="280"/>
    </row>
    <row r="2241" spans="1:14">
      <c r="A2241" s="279" t="s">
        <v>4461</v>
      </c>
      <c r="B2241" s="280" t="s">
        <v>4419</v>
      </c>
      <c r="C2241" s="280">
        <v>8.1</v>
      </c>
      <c r="D2241" s="283">
        <v>91250</v>
      </c>
      <c r="E2241" s="280"/>
      <c r="G2241" s="280"/>
      <c r="H2241" s="280"/>
      <c r="I2241" s="280"/>
      <c r="J2241" s="280"/>
      <c r="K2241" s="280"/>
      <c r="L2241" s="280"/>
      <c r="M2241" s="280"/>
      <c r="N2241" s="280"/>
    </row>
    <row r="2242" spans="1:14">
      <c r="A2242" s="279" t="s">
        <v>4462</v>
      </c>
      <c r="B2242" s="280" t="s">
        <v>4419</v>
      </c>
      <c r="C2242" s="280">
        <v>8</v>
      </c>
      <c r="D2242" s="283">
        <v>77381</v>
      </c>
      <c r="E2242" s="280"/>
      <c r="G2242" s="280"/>
      <c r="H2242" s="280"/>
      <c r="I2242" s="280"/>
      <c r="J2242" s="280"/>
      <c r="K2242" s="280"/>
      <c r="L2242" s="280"/>
      <c r="M2242" s="280"/>
      <c r="N2242" s="280"/>
    </row>
    <row r="2243" spans="1:14">
      <c r="A2243" s="279" t="s">
        <v>4463</v>
      </c>
      <c r="B2243" s="280" t="s">
        <v>4419</v>
      </c>
      <c r="C2243" s="280">
        <v>26.7</v>
      </c>
      <c r="D2243" s="283">
        <v>22889</v>
      </c>
      <c r="E2243" s="280"/>
      <c r="G2243" s="280"/>
      <c r="H2243" s="280"/>
      <c r="I2243" s="280"/>
      <c r="J2243" s="280"/>
      <c r="K2243" s="280"/>
      <c r="L2243" s="280"/>
      <c r="M2243" s="280"/>
      <c r="N2243" s="280"/>
    </row>
    <row r="2244" spans="1:14">
      <c r="A2244" s="279" t="s">
        <v>4464</v>
      </c>
      <c r="B2244" s="280" t="s">
        <v>4419</v>
      </c>
      <c r="C2244" s="280">
        <v>58.4</v>
      </c>
      <c r="D2244" s="283">
        <v>29044</v>
      </c>
      <c r="E2244" s="280"/>
      <c r="G2244" s="280"/>
      <c r="H2244" s="280"/>
      <c r="I2244" s="280"/>
      <c r="J2244" s="280"/>
      <c r="K2244" s="280"/>
      <c r="L2244" s="280"/>
      <c r="M2244" s="280"/>
      <c r="N2244" s="280"/>
    </row>
    <row r="2245" spans="1:14">
      <c r="A2245" s="279" t="s">
        <v>4465</v>
      </c>
      <c r="B2245" s="280" t="s">
        <v>4419</v>
      </c>
      <c r="C2245" s="280">
        <v>51.1</v>
      </c>
      <c r="D2245" s="283">
        <v>12470</v>
      </c>
      <c r="E2245" s="280"/>
      <c r="G2245" s="280"/>
      <c r="H2245" s="280"/>
      <c r="I2245" s="280"/>
      <c r="J2245" s="280"/>
      <c r="K2245" s="280"/>
      <c r="L2245" s="280"/>
      <c r="M2245" s="280"/>
      <c r="N2245" s="280"/>
    </row>
    <row r="2246" spans="1:14">
      <c r="A2246" s="279" t="s">
        <v>4466</v>
      </c>
      <c r="B2246" s="280" t="s">
        <v>4419</v>
      </c>
      <c r="C2246" s="280">
        <v>61.6</v>
      </c>
      <c r="D2246" s="283">
        <v>13873</v>
      </c>
      <c r="E2246" s="280"/>
      <c r="G2246" s="280"/>
      <c r="H2246" s="280"/>
      <c r="I2246" s="280"/>
      <c r="J2246" s="280"/>
      <c r="K2246" s="280"/>
      <c r="L2246" s="280"/>
      <c r="M2246" s="280"/>
      <c r="N2246" s="280"/>
    </row>
    <row r="2247" spans="1:14">
      <c r="A2247" s="279" t="s">
        <v>4467</v>
      </c>
      <c r="B2247" s="280" t="s">
        <v>4419</v>
      </c>
      <c r="C2247" s="280">
        <v>58.5</v>
      </c>
      <c r="D2247" s="283">
        <v>15893</v>
      </c>
      <c r="E2247" s="280"/>
      <c r="G2247" s="280"/>
      <c r="H2247" s="280"/>
      <c r="I2247" s="280"/>
      <c r="J2247" s="280"/>
      <c r="K2247" s="280"/>
      <c r="L2247" s="280"/>
      <c r="M2247" s="280"/>
      <c r="N2247" s="280"/>
    </row>
    <row r="2248" spans="1:14">
      <c r="A2248" s="279" t="s">
        <v>4468</v>
      </c>
      <c r="B2248" s="280" t="s">
        <v>4419</v>
      </c>
      <c r="C2248" s="280">
        <v>60.9</v>
      </c>
      <c r="D2248" s="283">
        <v>12320</v>
      </c>
      <c r="E2248" s="280"/>
      <c r="G2248" s="280"/>
      <c r="H2248" s="280"/>
      <c r="I2248" s="280"/>
      <c r="J2248" s="280"/>
      <c r="K2248" s="280"/>
      <c r="L2248" s="280"/>
      <c r="M2248" s="280"/>
      <c r="N2248" s="280"/>
    </row>
    <row r="2249" spans="1:14">
      <c r="A2249" s="279" t="s">
        <v>4469</v>
      </c>
      <c r="B2249" s="280" t="s">
        <v>4419</v>
      </c>
      <c r="C2249" s="280">
        <v>24.9</v>
      </c>
      <c r="D2249" s="283">
        <v>35074</v>
      </c>
      <c r="E2249" s="280"/>
      <c r="G2249" s="280"/>
      <c r="H2249" s="280"/>
      <c r="I2249" s="280"/>
      <c r="J2249" s="280"/>
      <c r="K2249" s="280"/>
      <c r="L2249" s="280"/>
      <c r="M2249" s="280"/>
      <c r="N2249" s="280"/>
    </row>
    <row r="2250" spans="1:14">
      <c r="A2250" s="279" t="s">
        <v>4470</v>
      </c>
      <c r="B2250" s="280" t="s">
        <v>4419</v>
      </c>
      <c r="C2250" s="280">
        <v>34.700000000000003</v>
      </c>
      <c r="D2250" s="283">
        <v>23101</v>
      </c>
      <c r="E2250" s="280"/>
      <c r="G2250" s="280"/>
      <c r="H2250" s="280"/>
      <c r="I2250" s="280"/>
      <c r="J2250" s="280"/>
      <c r="K2250" s="280"/>
      <c r="L2250" s="280"/>
      <c r="M2250" s="280"/>
      <c r="N2250" s="280"/>
    </row>
    <row r="2251" spans="1:14">
      <c r="A2251" s="279" t="s">
        <v>4471</v>
      </c>
      <c r="B2251" s="280" t="s">
        <v>4419</v>
      </c>
      <c r="C2251" s="280">
        <v>34.5</v>
      </c>
      <c r="D2251" s="283">
        <v>43826</v>
      </c>
      <c r="E2251" s="280"/>
      <c r="G2251" s="280"/>
      <c r="H2251" s="280"/>
      <c r="I2251" s="280"/>
      <c r="J2251" s="280"/>
      <c r="K2251" s="280"/>
      <c r="L2251" s="280"/>
      <c r="M2251" s="280"/>
      <c r="N2251" s="280"/>
    </row>
    <row r="2252" spans="1:14">
      <c r="A2252" s="279" t="s">
        <v>4472</v>
      </c>
      <c r="B2252" s="280" t="s">
        <v>4419</v>
      </c>
      <c r="C2252" s="280">
        <v>28.1</v>
      </c>
      <c r="D2252" s="283">
        <v>41977</v>
      </c>
      <c r="E2252" s="280"/>
      <c r="G2252" s="280"/>
      <c r="H2252" s="280"/>
      <c r="I2252" s="280"/>
      <c r="J2252" s="280"/>
      <c r="K2252" s="280"/>
      <c r="L2252" s="280"/>
      <c r="M2252" s="280"/>
      <c r="N2252" s="280"/>
    </row>
    <row r="2253" spans="1:14">
      <c r="A2253" s="279" t="s">
        <v>4473</v>
      </c>
      <c r="B2253" s="280" t="s">
        <v>4419</v>
      </c>
      <c r="C2253" s="280">
        <v>28.9</v>
      </c>
      <c r="D2253" s="283">
        <v>37466</v>
      </c>
      <c r="E2253" s="280"/>
      <c r="G2253" s="280"/>
      <c r="H2253" s="280"/>
      <c r="I2253" s="280"/>
      <c r="J2253" s="280"/>
      <c r="K2253" s="280"/>
      <c r="L2253" s="280"/>
      <c r="M2253" s="280"/>
      <c r="N2253" s="280"/>
    </row>
    <row r="2254" spans="1:14">
      <c r="A2254" s="279" t="s">
        <v>4474</v>
      </c>
      <c r="B2254" s="280" t="s">
        <v>4419</v>
      </c>
      <c r="C2254" s="280">
        <v>23.4</v>
      </c>
      <c r="D2254" s="283">
        <v>34292</v>
      </c>
      <c r="E2254" s="280"/>
      <c r="G2254" s="280"/>
      <c r="H2254" s="280"/>
      <c r="I2254" s="280"/>
      <c r="J2254" s="280"/>
      <c r="K2254" s="280"/>
      <c r="L2254" s="280"/>
      <c r="M2254" s="280"/>
      <c r="N2254" s="280"/>
    </row>
    <row r="2255" spans="1:14">
      <c r="A2255" s="279" t="s">
        <v>4475</v>
      </c>
      <c r="B2255" s="280" t="s">
        <v>4419</v>
      </c>
      <c r="C2255" s="280">
        <v>64.5</v>
      </c>
      <c r="D2255" s="283">
        <v>17213</v>
      </c>
      <c r="E2255" s="280"/>
      <c r="G2255" s="280"/>
      <c r="H2255" s="280"/>
      <c r="I2255" s="280"/>
      <c r="J2255" s="280"/>
      <c r="K2255" s="280"/>
      <c r="L2255" s="280"/>
      <c r="M2255" s="280"/>
      <c r="N2255" s="280"/>
    </row>
    <row r="2256" spans="1:14">
      <c r="A2256" s="279" t="s">
        <v>4476</v>
      </c>
      <c r="B2256" s="280" t="s">
        <v>4419</v>
      </c>
      <c r="C2256" s="280">
        <v>40.700000000000003</v>
      </c>
      <c r="D2256" s="283">
        <v>23864</v>
      </c>
      <c r="E2256" s="280"/>
      <c r="G2256" s="280"/>
      <c r="H2256" s="280"/>
      <c r="I2256" s="280"/>
      <c r="J2256" s="280"/>
      <c r="K2256" s="280"/>
      <c r="L2256" s="280"/>
      <c r="M2256" s="280"/>
      <c r="N2256" s="280"/>
    </row>
    <row r="2257" spans="1:14">
      <c r="A2257" s="279" t="s">
        <v>4477</v>
      </c>
      <c r="B2257" s="280" t="s">
        <v>4419</v>
      </c>
      <c r="C2257" s="280">
        <v>59.5</v>
      </c>
      <c r="D2257" s="283">
        <v>23408</v>
      </c>
      <c r="E2257" s="280"/>
      <c r="G2257" s="280"/>
      <c r="H2257" s="280"/>
      <c r="I2257" s="280"/>
      <c r="J2257" s="280"/>
      <c r="K2257" s="280"/>
      <c r="L2257" s="280"/>
      <c r="M2257" s="280"/>
      <c r="N2257" s="280"/>
    </row>
    <row r="2258" spans="1:14">
      <c r="A2258" s="279" t="s">
        <v>4478</v>
      </c>
      <c r="B2258" s="280" t="s">
        <v>4419</v>
      </c>
      <c r="C2258" s="280">
        <v>33.5</v>
      </c>
      <c r="D2258" s="283">
        <v>34595</v>
      </c>
      <c r="E2258" s="280"/>
      <c r="G2258" s="280"/>
      <c r="H2258" s="280"/>
      <c r="I2258" s="280"/>
      <c r="J2258" s="280"/>
      <c r="K2258" s="280"/>
      <c r="L2258" s="280"/>
      <c r="M2258" s="280"/>
      <c r="N2258" s="280"/>
    </row>
    <row r="2259" spans="1:14">
      <c r="A2259" s="279" t="s">
        <v>4479</v>
      </c>
      <c r="B2259" s="280" t="s">
        <v>4419</v>
      </c>
      <c r="C2259" s="280">
        <v>18.2</v>
      </c>
      <c r="D2259" s="283">
        <v>28174</v>
      </c>
      <c r="E2259" s="280"/>
      <c r="G2259" s="280"/>
      <c r="H2259" s="280"/>
      <c r="I2259" s="280"/>
      <c r="J2259" s="280"/>
      <c r="K2259" s="280"/>
      <c r="L2259" s="280"/>
      <c r="M2259" s="280"/>
      <c r="N2259" s="280"/>
    </row>
    <row r="2260" spans="1:14">
      <c r="A2260" s="279" t="s">
        <v>4480</v>
      </c>
      <c r="B2260" s="280" t="s">
        <v>4419</v>
      </c>
      <c r="C2260" s="280">
        <v>29.2</v>
      </c>
      <c r="D2260" s="283">
        <v>31149</v>
      </c>
      <c r="E2260" s="280"/>
      <c r="G2260" s="280"/>
      <c r="H2260" s="280"/>
      <c r="I2260" s="280"/>
      <c r="J2260" s="280"/>
      <c r="K2260" s="280"/>
      <c r="L2260" s="280"/>
      <c r="M2260" s="280"/>
      <c r="N2260" s="280"/>
    </row>
    <row r="2261" spans="1:14">
      <c r="A2261" s="279" t="s">
        <v>4481</v>
      </c>
      <c r="B2261" s="280" t="s">
        <v>4419</v>
      </c>
      <c r="C2261" s="280">
        <v>46.6</v>
      </c>
      <c r="D2261" s="283">
        <v>29946</v>
      </c>
      <c r="E2261" s="280"/>
      <c r="G2261" s="280"/>
      <c r="H2261" s="280"/>
      <c r="I2261" s="280"/>
      <c r="J2261" s="280"/>
      <c r="K2261" s="280"/>
      <c r="L2261" s="280"/>
      <c r="M2261" s="280"/>
      <c r="N2261" s="280"/>
    </row>
    <row r="2262" spans="1:14">
      <c r="A2262" s="279" t="s">
        <v>4482</v>
      </c>
      <c r="B2262" s="280" t="s">
        <v>4419</v>
      </c>
      <c r="C2262" s="280">
        <v>14.3</v>
      </c>
      <c r="D2262" s="283">
        <v>60690</v>
      </c>
      <c r="E2262" s="280"/>
      <c r="G2262" s="280"/>
      <c r="H2262" s="280"/>
      <c r="I2262" s="280"/>
      <c r="J2262" s="280"/>
      <c r="K2262" s="280"/>
      <c r="L2262" s="280"/>
      <c r="M2262" s="280"/>
      <c r="N2262" s="280"/>
    </row>
    <row r="2263" spans="1:14">
      <c r="A2263" s="279" t="s">
        <v>4483</v>
      </c>
      <c r="B2263" s="280" t="s">
        <v>4419</v>
      </c>
      <c r="C2263" s="280">
        <v>15.1</v>
      </c>
      <c r="D2263" s="283">
        <v>70718</v>
      </c>
      <c r="E2263" s="280"/>
      <c r="G2263" s="280"/>
      <c r="H2263" s="280"/>
      <c r="I2263" s="280"/>
      <c r="J2263" s="280"/>
      <c r="K2263" s="280"/>
      <c r="L2263" s="280"/>
      <c r="M2263" s="280"/>
      <c r="N2263" s="280"/>
    </row>
    <row r="2264" spans="1:14">
      <c r="A2264" s="279" t="s">
        <v>4484</v>
      </c>
      <c r="B2264" s="280" t="s">
        <v>4419</v>
      </c>
      <c r="C2264" s="280">
        <v>35.5</v>
      </c>
      <c r="D2264" s="283">
        <v>31625</v>
      </c>
      <c r="E2264" s="280"/>
      <c r="G2264" s="280"/>
      <c r="H2264" s="280"/>
      <c r="I2264" s="280"/>
      <c r="J2264" s="280"/>
      <c r="K2264" s="280"/>
      <c r="L2264" s="280"/>
      <c r="M2264" s="280"/>
      <c r="N2264" s="280"/>
    </row>
    <row r="2265" spans="1:14">
      <c r="A2265" s="279" t="s">
        <v>4485</v>
      </c>
      <c r="B2265" s="280" t="s">
        <v>4419</v>
      </c>
      <c r="C2265" s="280">
        <v>45.2</v>
      </c>
      <c r="D2265" s="283">
        <v>23750</v>
      </c>
      <c r="E2265" s="280"/>
      <c r="G2265" s="280"/>
      <c r="H2265" s="280"/>
      <c r="I2265" s="280"/>
      <c r="J2265" s="280"/>
      <c r="K2265" s="280"/>
      <c r="L2265" s="280"/>
      <c r="M2265" s="280"/>
      <c r="N2265" s="280"/>
    </row>
    <row r="2266" spans="1:14">
      <c r="A2266" s="279" t="s">
        <v>4486</v>
      </c>
      <c r="B2266" s="280" t="s">
        <v>4419</v>
      </c>
      <c r="C2266" s="280">
        <v>38.299999999999997</v>
      </c>
      <c r="D2266" s="283">
        <v>30294</v>
      </c>
      <c r="E2266" s="280"/>
      <c r="G2266" s="280"/>
      <c r="H2266" s="280"/>
      <c r="I2266" s="280"/>
      <c r="J2266" s="280"/>
      <c r="K2266" s="280"/>
      <c r="L2266" s="280"/>
      <c r="M2266" s="280"/>
      <c r="N2266" s="280"/>
    </row>
    <row r="2267" spans="1:14">
      <c r="A2267" s="279" t="s">
        <v>4487</v>
      </c>
      <c r="B2267" s="280" t="s">
        <v>4419</v>
      </c>
      <c r="C2267" s="280">
        <v>49.8</v>
      </c>
      <c r="D2267" s="283">
        <v>20469</v>
      </c>
      <c r="E2267" s="280"/>
      <c r="G2267" s="280"/>
      <c r="H2267" s="280"/>
      <c r="I2267" s="280"/>
      <c r="J2267" s="280"/>
      <c r="K2267" s="280"/>
      <c r="L2267" s="280"/>
      <c r="M2267" s="280"/>
      <c r="N2267" s="280"/>
    </row>
    <row r="2268" spans="1:14">
      <c r="A2268" s="279" t="s">
        <v>4488</v>
      </c>
      <c r="B2268" s="280" t="s">
        <v>4419</v>
      </c>
      <c r="C2268" s="280">
        <v>34.9</v>
      </c>
      <c r="D2268" s="283">
        <v>33088</v>
      </c>
      <c r="E2268" s="280"/>
      <c r="G2268" s="280"/>
      <c r="H2268" s="280"/>
      <c r="I2268" s="280"/>
      <c r="J2268" s="280"/>
      <c r="K2268" s="280"/>
      <c r="L2268" s="280"/>
      <c r="M2268" s="280"/>
      <c r="N2268" s="280"/>
    </row>
    <row r="2269" spans="1:14">
      <c r="A2269" s="279" t="s">
        <v>4489</v>
      </c>
      <c r="B2269" s="280" t="s">
        <v>4419</v>
      </c>
      <c r="C2269" s="280">
        <v>40.6</v>
      </c>
      <c r="D2269" s="283">
        <v>28657</v>
      </c>
      <c r="E2269" s="280"/>
      <c r="G2269" s="280"/>
      <c r="H2269" s="280"/>
      <c r="I2269" s="280"/>
      <c r="J2269" s="280"/>
      <c r="K2269" s="280"/>
      <c r="L2269" s="280"/>
      <c r="M2269" s="280"/>
      <c r="N2269" s="280"/>
    </row>
    <row r="2270" spans="1:14">
      <c r="A2270" s="279" t="s">
        <v>4490</v>
      </c>
      <c r="B2270" s="280" t="s">
        <v>4419</v>
      </c>
      <c r="C2270" s="280">
        <v>25.9</v>
      </c>
      <c r="D2270" s="283">
        <v>39719</v>
      </c>
      <c r="E2270" s="280"/>
      <c r="G2270" s="280"/>
      <c r="H2270" s="280"/>
      <c r="I2270" s="280"/>
      <c r="J2270" s="280"/>
      <c r="K2270" s="280"/>
      <c r="L2270" s="280"/>
      <c r="M2270" s="280"/>
      <c r="N2270" s="280"/>
    </row>
    <row r="2271" spans="1:14">
      <c r="A2271" s="279" t="s">
        <v>4491</v>
      </c>
      <c r="B2271" s="280" t="s">
        <v>4419</v>
      </c>
      <c r="C2271" s="280">
        <v>7.6</v>
      </c>
      <c r="D2271" s="283">
        <v>52866</v>
      </c>
      <c r="E2271" s="280"/>
      <c r="G2271" s="280"/>
      <c r="H2271" s="280"/>
      <c r="I2271" s="280"/>
      <c r="J2271" s="280"/>
      <c r="K2271" s="280"/>
      <c r="L2271" s="280"/>
      <c r="M2271" s="280"/>
      <c r="N2271" s="280"/>
    </row>
    <row r="2272" spans="1:14">
      <c r="A2272" s="279" t="s">
        <v>4492</v>
      </c>
      <c r="B2272" s="280" t="s">
        <v>4419</v>
      </c>
      <c r="C2272" s="280">
        <v>34.1</v>
      </c>
      <c r="D2272" s="283">
        <v>37741</v>
      </c>
      <c r="E2272" s="280"/>
      <c r="G2272" s="280"/>
      <c r="H2272" s="280"/>
      <c r="I2272" s="280"/>
      <c r="J2272" s="280"/>
      <c r="K2272" s="280"/>
      <c r="L2272" s="280"/>
      <c r="M2272" s="280"/>
      <c r="N2272" s="280"/>
    </row>
    <row r="2273" spans="1:14">
      <c r="A2273" s="279" t="s">
        <v>4493</v>
      </c>
      <c r="B2273" s="280" t="s">
        <v>4419</v>
      </c>
      <c r="C2273" s="280">
        <v>28.9</v>
      </c>
      <c r="D2273" s="283">
        <v>33040</v>
      </c>
      <c r="E2273" s="280"/>
      <c r="G2273" s="280"/>
      <c r="H2273" s="280"/>
      <c r="I2273" s="280"/>
      <c r="J2273" s="280"/>
      <c r="K2273" s="280"/>
      <c r="L2273" s="280"/>
      <c r="M2273" s="280"/>
      <c r="N2273" s="280"/>
    </row>
    <row r="2274" spans="1:14">
      <c r="A2274" s="279" t="s">
        <v>4494</v>
      </c>
      <c r="B2274" s="280" t="s">
        <v>4419</v>
      </c>
      <c r="C2274" s="280">
        <v>20.100000000000001</v>
      </c>
      <c r="D2274" s="283">
        <v>35534</v>
      </c>
      <c r="E2274" s="280"/>
      <c r="G2274" s="280"/>
      <c r="H2274" s="280"/>
      <c r="I2274" s="280"/>
      <c r="J2274" s="280"/>
      <c r="K2274" s="280"/>
      <c r="L2274" s="280"/>
      <c r="M2274" s="280"/>
      <c r="N2274" s="280"/>
    </row>
    <row r="2275" spans="1:14">
      <c r="A2275" s="279" t="s">
        <v>4495</v>
      </c>
      <c r="B2275" s="280" t="s">
        <v>4419</v>
      </c>
      <c r="C2275" s="280">
        <v>22</v>
      </c>
      <c r="D2275" s="283">
        <v>47797</v>
      </c>
      <c r="E2275" s="280"/>
      <c r="G2275" s="280"/>
      <c r="H2275" s="280"/>
      <c r="I2275" s="280"/>
      <c r="J2275" s="280"/>
      <c r="K2275" s="280"/>
      <c r="L2275" s="280"/>
      <c r="M2275" s="280"/>
      <c r="N2275" s="280"/>
    </row>
    <row r="2276" spans="1:14">
      <c r="A2276" s="279" t="s">
        <v>4496</v>
      </c>
      <c r="B2276" s="280" t="s">
        <v>4419</v>
      </c>
      <c r="C2276" s="280">
        <v>43</v>
      </c>
      <c r="D2276" s="283" t="s">
        <v>609</v>
      </c>
      <c r="E2276" s="280"/>
      <c r="G2276" s="280"/>
      <c r="H2276" s="280"/>
      <c r="I2276" s="280"/>
      <c r="J2276" s="280"/>
      <c r="K2276" s="280"/>
      <c r="L2276" s="280"/>
      <c r="M2276" s="280"/>
      <c r="N2276" s="280"/>
    </row>
    <row r="2277" spans="1:14">
      <c r="A2277" s="279" t="s">
        <v>4497</v>
      </c>
      <c r="B2277" s="280" t="s">
        <v>4419</v>
      </c>
      <c r="C2277" s="280">
        <v>17.100000000000001</v>
      </c>
      <c r="D2277" s="283">
        <v>52305</v>
      </c>
      <c r="E2277" s="280"/>
      <c r="G2277" s="280"/>
      <c r="H2277" s="280"/>
      <c r="I2277" s="280"/>
      <c r="J2277" s="280"/>
      <c r="K2277" s="280"/>
      <c r="L2277" s="280"/>
      <c r="M2277" s="280"/>
      <c r="N2277" s="280"/>
    </row>
    <row r="2278" spans="1:14">
      <c r="A2278" s="279" t="s">
        <v>4498</v>
      </c>
      <c r="B2278" s="280" t="s">
        <v>4419</v>
      </c>
      <c r="C2278" s="280">
        <v>13.1</v>
      </c>
      <c r="D2278" s="283">
        <v>48063</v>
      </c>
      <c r="E2278" s="280"/>
      <c r="G2278" s="280"/>
      <c r="H2278" s="280"/>
      <c r="I2278" s="280"/>
      <c r="J2278" s="280"/>
      <c r="K2278" s="280"/>
      <c r="L2278" s="280"/>
      <c r="M2278" s="280"/>
      <c r="N2278" s="280"/>
    </row>
    <row r="2279" spans="1:14">
      <c r="A2279" s="279" t="s">
        <v>4499</v>
      </c>
      <c r="B2279" s="280" t="s">
        <v>4419</v>
      </c>
      <c r="C2279" s="280">
        <v>23.3</v>
      </c>
      <c r="D2279" s="283">
        <v>34412</v>
      </c>
      <c r="E2279" s="280"/>
      <c r="G2279" s="280"/>
      <c r="H2279" s="280"/>
      <c r="I2279" s="280"/>
      <c r="J2279" s="280"/>
      <c r="K2279" s="280"/>
      <c r="L2279" s="280"/>
      <c r="M2279" s="280"/>
      <c r="N2279" s="280"/>
    </row>
    <row r="2280" spans="1:14">
      <c r="A2280" s="279" t="s">
        <v>4500</v>
      </c>
      <c r="B2280" s="280" t="s">
        <v>4419</v>
      </c>
      <c r="C2280" s="280">
        <v>29.8</v>
      </c>
      <c r="D2280" s="283">
        <v>57500</v>
      </c>
      <c r="E2280" s="280"/>
      <c r="G2280" s="280"/>
      <c r="H2280" s="280"/>
      <c r="I2280" s="280"/>
      <c r="J2280" s="280"/>
      <c r="K2280" s="280"/>
      <c r="L2280" s="280"/>
      <c r="M2280" s="280"/>
      <c r="N2280" s="280"/>
    </row>
    <row r="2281" spans="1:14">
      <c r="A2281" s="279" t="s">
        <v>4501</v>
      </c>
      <c r="B2281" s="280" t="s">
        <v>4419</v>
      </c>
      <c r="C2281" s="280">
        <v>24.4</v>
      </c>
      <c r="D2281" s="283">
        <v>31955</v>
      </c>
      <c r="E2281" s="280"/>
      <c r="G2281" s="280"/>
      <c r="H2281" s="280"/>
      <c r="I2281" s="280"/>
      <c r="J2281" s="280"/>
      <c r="K2281" s="280"/>
      <c r="L2281" s="280"/>
      <c r="M2281" s="280"/>
      <c r="N2281" s="280"/>
    </row>
    <row r="2282" spans="1:14">
      <c r="A2282" s="279" t="s">
        <v>4502</v>
      </c>
      <c r="B2282" s="280" t="s">
        <v>4419</v>
      </c>
      <c r="C2282" s="280">
        <v>32.4</v>
      </c>
      <c r="D2282" s="283">
        <v>32785</v>
      </c>
      <c r="E2282" s="280"/>
      <c r="G2282" s="280"/>
      <c r="H2282" s="280"/>
      <c r="I2282" s="280"/>
      <c r="J2282" s="280"/>
      <c r="K2282" s="280"/>
      <c r="L2282" s="280"/>
      <c r="M2282" s="280"/>
      <c r="N2282" s="280"/>
    </row>
    <row r="2283" spans="1:14">
      <c r="A2283" s="279" t="s">
        <v>4503</v>
      </c>
      <c r="B2283" s="280" t="s">
        <v>4419</v>
      </c>
      <c r="C2283" s="280">
        <v>11.7</v>
      </c>
      <c r="D2283" s="283">
        <v>46010</v>
      </c>
      <c r="E2283" s="280"/>
      <c r="G2283" s="280"/>
      <c r="H2283" s="280"/>
      <c r="I2283" s="280"/>
      <c r="J2283" s="280"/>
      <c r="K2283" s="280"/>
      <c r="L2283" s="280"/>
      <c r="M2283" s="280"/>
      <c r="N2283" s="280"/>
    </row>
    <row r="2284" spans="1:14">
      <c r="A2284" s="279" t="s">
        <v>4504</v>
      </c>
      <c r="B2284" s="280" t="s">
        <v>4419</v>
      </c>
      <c r="C2284" s="280">
        <v>17.8</v>
      </c>
      <c r="D2284" s="283">
        <v>34958</v>
      </c>
      <c r="E2284" s="280"/>
      <c r="G2284" s="280"/>
      <c r="H2284" s="280"/>
      <c r="I2284" s="280"/>
      <c r="J2284" s="280"/>
      <c r="K2284" s="280"/>
      <c r="L2284" s="280"/>
      <c r="M2284" s="280"/>
      <c r="N2284" s="280"/>
    </row>
    <row r="2285" spans="1:14">
      <c r="A2285" s="279" t="s">
        <v>4505</v>
      </c>
      <c r="B2285" s="280" t="s">
        <v>4419</v>
      </c>
      <c r="C2285" s="280">
        <v>20.5</v>
      </c>
      <c r="D2285" s="283">
        <v>36552</v>
      </c>
      <c r="E2285" s="280"/>
      <c r="G2285" s="280"/>
      <c r="H2285" s="280"/>
      <c r="I2285" s="280"/>
      <c r="J2285" s="280"/>
      <c r="K2285" s="280"/>
      <c r="L2285" s="280"/>
      <c r="M2285" s="280"/>
      <c r="N2285" s="280"/>
    </row>
    <row r="2286" spans="1:14">
      <c r="A2286" s="279" t="s">
        <v>4506</v>
      </c>
      <c r="B2286" s="280" t="s">
        <v>4419</v>
      </c>
      <c r="C2286" s="280">
        <v>8.1999999999999993</v>
      </c>
      <c r="D2286" s="283">
        <v>63362</v>
      </c>
      <c r="E2286" s="280"/>
      <c r="G2286" s="280"/>
      <c r="H2286" s="280"/>
      <c r="I2286" s="280"/>
      <c r="J2286" s="280"/>
      <c r="K2286" s="280"/>
      <c r="L2286" s="280"/>
      <c r="M2286" s="280"/>
      <c r="N2286" s="280"/>
    </row>
    <row r="2287" spans="1:14">
      <c r="A2287" s="279" t="s">
        <v>4507</v>
      </c>
      <c r="B2287" s="280" t="s">
        <v>4419</v>
      </c>
      <c r="C2287" s="280">
        <v>33.4</v>
      </c>
      <c r="D2287" s="283">
        <v>37756</v>
      </c>
      <c r="E2287" s="280"/>
      <c r="G2287" s="280"/>
      <c r="H2287" s="280"/>
      <c r="I2287" s="280"/>
      <c r="J2287" s="280"/>
      <c r="K2287" s="280"/>
      <c r="L2287" s="280"/>
      <c r="M2287" s="280"/>
      <c r="N2287" s="280"/>
    </row>
    <row r="2288" spans="1:14">
      <c r="A2288" s="279" t="s">
        <v>4508</v>
      </c>
      <c r="B2288" s="280" t="s">
        <v>4419</v>
      </c>
      <c r="C2288" s="280">
        <v>20.5</v>
      </c>
      <c r="D2288" s="283">
        <v>42570</v>
      </c>
      <c r="E2288" s="280"/>
      <c r="G2288" s="280"/>
      <c r="H2288" s="280"/>
      <c r="I2288" s="280"/>
      <c r="J2288" s="280"/>
      <c r="K2288" s="280"/>
      <c r="L2288" s="280"/>
      <c r="M2288" s="280"/>
      <c r="N2288" s="280"/>
    </row>
    <row r="2289" spans="1:14">
      <c r="A2289" s="279" t="s">
        <v>4509</v>
      </c>
      <c r="B2289" s="280" t="s">
        <v>4419</v>
      </c>
      <c r="C2289" s="280">
        <v>17.600000000000001</v>
      </c>
      <c r="D2289" s="283">
        <v>49592</v>
      </c>
      <c r="E2289" s="280"/>
      <c r="G2289" s="280"/>
      <c r="H2289" s="280"/>
      <c r="I2289" s="280"/>
      <c r="J2289" s="280"/>
      <c r="K2289" s="280"/>
      <c r="L2289" s="280"/>
      <c r="M2289" s="280"/>
      <c r="N2289" s="280"/>
    </row>
    <row r="2290" spans="1:14">
      <c r="A2290" s="279" t="s">
        <v>4510</v>
      </c>
      <c r="B2290" s="280" t="s">
        <v>4419</v>
      </c>
      <c r="C2290" s="280">
        <v>12.4</v>
      </c>
      <c r="D2290" s="283">
        <v>72083</v>
      </c>
      <c r="E2290" s="280"/>
      <c r="G2290" s="280"/>
      <c r="H2290" s="280"/>
      <c r="I2290" s="280"/>
      <c r="J2290" s="280"/>
      <c r="K2290" s="280"/>
      <c r="L2290" s="280"/>
      <c r="M2290" s="280"/>
      <c r="N2290" s="280"/>
    </row>
    <row r="2291" spans="1:14">
      <c r="A2291" s="279" t="s">
        <v>4511</v>
      </c>
      <c r="B2291" s="280" t="s">
        <v>4419</v>
      </c>
      <c r="C2291" s="280">
        <v>27.9</v>
      </c>
      <c r="D2291" s="283">
        <v>61203</v>
      </c>
      <c r="E2291" s="280"/>
      <c r="G2291" s="280"/>
      <c r="H2291" s="280"/>
      <c r="I2291" s="280"/>
      <c r="J2291" s="280"/>
      <c r="K2291" s="280"/>
      <c r="L2291" s="280"/>
      <c r="M2291" s="280"/>
      <c r="N2291" s="280"/>
    </row>
    <row r="2292" spans="1:14">
      <c r="A2292" s="279" t="s">
        <v>4512</v>
      </c>
      <c r="B2292" s="280" t="s">
        <v>4419</v>
      </c>
      <c r="C2292" s="280">
        <v>25.2</v>
      </c>
      <c r="D2292" s="283">
        <v>50272</v>
      </c>
      <c r="E2292" s="280"/>
      <c r="G2292" s="280"/>
      <c r="H2292" s="280"/>
      <c r="I2292" s="280"/>
      <c r="J2292" s="280"/>
      <c r="K2292" s="280"/>
      <c r="L2292" s="280"/>
      <c r="M2292" s="280"/>
      <c r="N2292" s="280"/>
    </row>
    <row r="2293" spans="1:14">
      <c r="A2293" s="279" t="s">
        <v>4513</v>
      </c>
      <c r="B2293" s="280" t="s">
        <v>4419</v>
      </c>
      <c r="C2293" s="280">
        <v>29.1</v>
      </c>
      <c r="D2293" s="283">
        <v>63627</v>
      </c>
      <c r="E2293" s="280"/>
      <c r="G2293" s="280"/>
      <c r="H2293" s="280"/>
      <c r="I2293" s="280"/>
      <c r="J2293" s="280"/>
      <c r="K2293" s="280"/>
      <c r="L2293" s="280"/>
      <c r="M2293" s="280"/>
      <c r="N2293" s="280"/>
    </row>
    <row r="2294" spans="1:14">
      <c r="A2294" s="279" t="s">
        <v>4514</v>
      </c>
      <c r="B2294" s="280" t="s">
        <v>4419</v>
      </c>
      <c r="C2294" s="280">
        <v>16.8</v>
      </c>
      <c r="D2294" s="283">
        <v>58678</v>
      </c>
      <c r="E2294" s="280"/>
      <c r="G2294" s="280"/>
      <c r="H2294" s="280"/>
      <c r="I2294" s="280"/>
      <c r="J2294" s="280"/>
      <c r="K2294" s="280"/>
      <c r="L2294" s="280"/>
      <c r="M2294" s="280"/>
      <c r="N2294" s="280"/>
    </row>
    <row r="2295" spans="1:14">
      <c r="A2295" s="279" t="s">
        <v>4515</v>
      </c>
      <c r="B2295" s="280" t="s">
        <v>4419</v>
      </c>
      <c r="C2295" s="280">
        <v>19.600000000000001</v>
      </c>
      <c r="D2295" s="283">
        <v>40368</v>
      </c>
      <c r="E2295" s="280"/>
      <c r="G2295" s="280"/>
      <c r="H2295" s="280"/>
      <c r="I2295" s="280"/>
      <c r="J2295" s="280"/>
      <c r="K2295" s="280"/>
      <c r="L2295" s="280"/>
      <c r="M2295" s="280"/>
      <c r="N2295" s="280"/>
    </row>
    <row r="2296" spans="1:14">
      <c r="A2296" s="279" t="s">
        <v>4516</v>
      </c>
      <c r="B2296" s="280" t="s">
        <v>4419</v>
      </c>
      <c r="C2296" s="280">
        <v>22.4</v>
      </c>
      <c r="D2296" s="283">
        <v>43624</v>
      </c>
      <c r="E2296" s="280"/>
      <c r="G2296" s="280"/>
      <c r="H2296" s="280"/>
      <c r="I2296" s="280"/>
      <c r="J2296" s="280"/>
      <c r="K2296" s="280"/>
      <c r="L2296" s="280"/>
      <c r="M2296" s="280"/>
      <c r="N2296" s="280"/>
    </row>
    <row r="2297" spans="1:14">
      <c r="A2297" s="279" t="s">
        <v>4517</v>
      </c>
      <c r="B2297" s="280" t="s">
        <v>4419</v>
      </c>
      <c r="C2297" s="280">
        <v>11.4</v>
      </c>
      <c r="D2297" s="283">
        <v>55285</v>
      </c>
      <c r="E2297" s="280"/>
      <c r="G2297" s="280"/>
      <c r="H2297" s="280"/>
      <c r="I2297" s="280"/>
      <c r="J2297" s="280"/>
      <c r="K2297" s="280"/>
      <c r="L2297" s="280"/>
      <c r="M2297" s="280"/>
      <c r="N2297" s="280"/>
    </row>
    <row r="2298" spans="1:14">
      <c r="A2298" s="279" t="s">
        <v>4518</v>
      </c>
      <c r="B2298" s="280" t="s">
        <v>4419</v>
      </c>
      <c r="C2298" s="280">
        <v>3.7</v>
      </c>
      <c r="D2298" s="283">
        <v>86750</v>
      </c>
      <c r="E2298" s="280"/>
      <c r="G2298" s="280"/>
      <c r="H2298" s="280"/>
      <c r="I2298" s="280"/>
      <c r="J2298" s="280"/>
      <c r="K2298" s="280"/>
      <c r="L2298" s="280"/>
      <c r="M2298" s="280"/>
      <c r="N2298" s="280"/>
    </row>
    <row r="2299" spans="1:14">
      <c r="A2299" s="279" t="s">
        <v>4519</v>
      </c>
      <c r="B2299" s="280" t="s">
        <v>4419</v>
      </c>
      <c r="C2299" s="280">
        <v>18.2</v>
      </c>
      <c r="D2299" s="283">
        <v>57039</v>
      </c>
      <c r="E2299" s="280"/>
      <c r="G2299" s="280"/>
      <c r="H2299" s="280"/>
      <c r="I2299" s="280"/>
      <c r="J2299" s="280"/>
      <c r="K2299" s="280"/>
      <c r="L2299" s="280"/>
      <c r="M2299" s="280"/>
      <c r="N2299" s="280"/>
    </row>
    <row r="2300" spans="1:14">
      <c r="A2300" s="279" t="s">
        <v>4520</v>
      </c>
      <c r="B2300" s="280" t="s">
        <v>4419</v>
      </c>
      <c r="C2300" s="280">
        <v>34.6</v>
      </c>
      <c r="D2300" s="283">
        <v>46285</v>
      </c>
      <c r="E2300" s="280"/>
      <c r="G2300" s="280"/>
      <c r="H2300" s="280"/>
      <c r="I2300" s="280"/>
      <c r="J2300" s="280"/>
      <c r="K2300" s="280"/>
      <c r="L2300" s="280"/>
      <c r="M2300" s="280"/>
      <c r="N2300" s="280"/>
    </row>
    <row r="2301" spans="1:14">
      <c r="A2301" s="279" t="s">
        <v>4521</v>
      </c>
      <c r="B2301" s="280" t="s">
        <v>4419</v>
      </c>
      <c r="C2301" s="280">
        <v>3.9</v>
      </c>
      <c r="D2301" s="283">
        <v>58929</v>
      </c>
      <c r="E2301" s="280"/>
      <c r="G2301" s="280"/>
      <c r="H2301" s="280"/>
      <c r="I2301" s="280"/>
      <c r="J2301" s="280"/>
      <c r="K2301" s="280"/>
      <c r="L2301" s="280"/>
      <c r="M2301" s="280"/>
      <c r="N2301" s="280"/>
    </row>
    <row r="2302" spans="1:14">
      <c r="A2302" s="279" t="s">
        <v>4522</v>
      </c>
      <c r="B2302" s="280" t="s">
        <v>4419</v>
      </c>
      <c r="C2302" s="280">
        <v>10.9</v>
      </c>
      <c r="D2302" s="283">
        <v>36685</v>
      </c>
      <c r="E2302" s="280"/>
      <c r="G2302" s="280"/>
      <c r="H2302" s="280"/>
      <c r="I2302" s="280"/>
      <c r="J2302" s="280"/>
      <c r="K2302" s="280"/>
      <c r="L2302" s="280"/>
      <c r="M2302" s="280"/>
      <c r="N2302" s="280"/>
    </row>
    <row r="2303" spans="1:14">
      <c r="A2303" s="279" t="s">
        <v>4523</v>
      </c>
      <c r="B2303" s="280" t="s">
        <v>4419</v>
      </c>
      <c r="C2303" s="280">
        <v>21.8</v>
      </c>
      <c r="D2303" s="283">
        <v>74375</v>
      </c>
      <c r="E2303" s="280"/>
      <c r="G2303" s="280"/>
      <c r="H2303" s="280"/>
      <c r="I2303" s="280"/>
      <c r="J2303" s="280"/>
      <c r="K2303" s="280"/>
      <c r="L2303" s="280"/>
      <c r="M2303" s="280"/>
      <c r="N2303" s="280"/>
    </row>
    <row r="2304" spans="1:14">
      <c r="A2304" s="279" t="s">
        <v>4524</v>
      </c>
      <c r="B2304" s="280" t="s">
        <v>4419</v>
      </c>
      <c r="C2304" s="280">
        <v>24.4</v>
      </c>
      <c r="D2304" s="283">
        <v>40563</v>
      </c>
      <c r="E2304" s="280"/>
      <c r="G2304" s="280"/>
      <c r="H2304" s="280"/>
      <c r="I2304" s="280"/>
      <c r="J2304" s="280"/>
      <c r="K2304" s="280"/>
      <c r="L2304" s="280"/>
      <c r="M2304" s="280"/>
      <c r="N2304" s="280"/>
    </row>
    <row r="2305" spans="1:14">
      <c r="A2305" s="279" t="s">
        <v>4525</v>
      </c>
      <c r="B2305" s="280" t="s">
        <v>4419</v>
      </c>
      <c r="C2305" s="280">
        <v>10.199999999999999</v>
      </c>
      <c r="D2305" s="283">
        <v>85705</v>
      </c>
      <c r="E2305" s="280"/>
      <c r="G2305" s="280"/>
      <c r="H2305" s="280"/>
      <c r="I2305" s="280"/>
      <c r="J2305" s="280"/>
      <c r="K2305" s="280"/>
      <c r="L2305" s="280"/>
      <c r="M2305" s="280"/>
      <c r="N2305" s="280"/>
    </row>
    <row r="2306" spans="1:14">
      <c r="A2306" s="279" t="s">
        <v>4526</v>
      </c>
      <c r="B2306" s="280" t="s">
        <v>4419</v>
      </c>
      <c r="C2306" s="280">
        <v>2.7</v>
      </c>
      <c r="D2306" s="283">
        <v>116250</v>
      </c>
      <c r="E2306" s="280"/>
      <c r="G2306" s="280"/>
      <c r="H2306" s="280"/>
      <c r="I2306" s="280"/>
      <c r="J2306" s="280"/>
      <c r="K2306" s="280"/>
      <c r="L2306" s="280"/>
      <c r="M2306" s="280"/>
      <c r="N2306" s="280"/>
    </row>
    <row r="2307" spans="1:14">
      <c r="A2307" s="279" t="s">
        <v>4527</v>
      </c>
      <c r="B2307" s="280" t="s">
        <v>4419</v>
      </c>
      <c r="C2307" s="280">
        <v>7.3</v>
      </c>
      <c r="D2307" s="283">
        <v>72639</v>
      </c>
      <c r="E2307" s="280"/>
      <c r="G2307" s="280"/>
      <c r="H2307" s="280"/>
      <c r="I2307" s="280"/>
      <c r="J2307" s="280"/>
      <c r="K2307" s="280"/>
      <c r="L2307" s="280"/>
      <c r="M2307" s="280"/>
      <c r="N2307" s="280"/>
    </row>
    <row r="2308" spans="1:14">
      <c r="A2308" s="279" t="s">
        <v>4528</v>
      </c>
      <c r="B2308" s="280" t="s">
        <v>4419</v>
      </c>
      <c r="C2308" s="280">
        <v>2.2999999999999998</v>
      </c>
      <c r="D2308" s="283">
        <v>151505</v>
      </c>
      <c r="E2308" s="280"/>
      <c r="G2308" s="280"/>
      <c r="H2308" s="280"/>
      <c r="I2308" s="280"/>
      <c r="J2308" s="280"/>
      <c r="K2308" s="280"/>
      <c r="L2308" s="280"/>
      <c r="M2308" s="280"/>
      <c r="N2308" s="280"/>
    </row>
    <row r="2309" spans="1:14">
      <c r="A2309" s="279" t="s">
        <v>4529</v>
      </c>
      <c r="B2309" s="280" t="s">
        <v>4419</v>
      </c>
      <c r="C2309" s="280">
        <v>6.7</v>
      </c>
      <c r="D2309" s="283">
        <v>144020</v>
      </c>
      <c r="E2309" s="280"/>
      <c r="G2309" s="280"/>
      <c r="H2309" s="280"/>
      <c r="I2309" s="280"/>
      <c r="J2309" s="280"/>
      <c r="K2309" s="280"/>
      <c r="L2309" s="280"/>
      <c r="M2309" s="280"/>
      <c r="N2309" s="280"/>
    </row>
    <row r="2310" spans="1:14">
      <c r="A2310" s="279" t="s">
        <v>4530</v>
      </c>
      <c r="B2310" s="280" t="s">
        <v>4419</v>
      </c>
      <c r="C2310" s="280">
        <v>4.7</v>
      </c>
      <c r="D2310" s="283">
        <v>95345</v>
      </c>
      <c r="E2310" s="280"/>
      <c r="G2310" s="280"/>
      <c r="H2310" s="280"/>
      <c r="I2310" s="280"/>
      <c r="J2310" s="280"/>
      <c r="K2310" s="280"/>
      <c r="L2310" s="280"/>
      <c r="M2310" s="280"/>
      <c r="N2310" s="280"/>
    </row>
    <row r="2311" spans="1:14">
      <c r="A2311" s="279" t="s">
        <v>4531</v>
      </c>
      <c r="B2311" s="280" t="s">
        <v>4419</v>
      </c>
      <c r="C2311" s="280">
        <v>5.5</v>
      </c>
      <c r="D2311" s="283">
        <v>133303</v>
      </c>
      <c r="E2311" s="280"/>
      <c r="G2311" s="280"/>
      <c r="H2311" s="280"/>
      <c r="I2311" s="280"/>
      <c r="J2311" s="280"/>
      <c r="K2311" s="280"/>
      <c r="L2311" s="280"/>
      <c r="M2311" s="280"/>
      <c r="N2311" s="280"/>
    </row>
    <row r="2312" spans="1:14">
      <c r="A2312" s="279" t="s">
        <v>4532</v>
      </c>
      <c r="B2312" s="280" t="s">
        <v>4419</v>
      </c>
      <c r="C2312" s="280">
        <v>18.899999999999999</v>
      </c>
      <c r="D2312" s="283">
        <v>52740</v>
      </c>
      <c r="E2312" s="280"/>
      <c r="G2312" s="280"/>
      <c r="H2312" s="280"/>
      <c r="I2312" s="280"/>
      <c r="J2312" s="280"/>
      <c r="K2312" s="280"/>
      <c r="L2312" s="280"/>
      <c r="M2312" s="280"/>
      <c r="N2312" s="280"/>
    </row>
    <row r="2313" spans="1:14">
      <c r="A2313" s="279" t="s">
        <v>4533</v>
      </c>
      <c r="B2313" s="280" t="s">
        <v>4419</v>
      </c>
      <c r="C2313" s="280">
        <v>27.7</v>
      </c>
      <c r="D2313" s="283">
        <v>36683</v>
      </c>
      <c r="E2313" s="280"/>
      <c r="G2313" s="280"/>
      <c r="H2313" s="280"/>
      <c r="I2313" s="280"/>
      <c r="J2313" s="280"/>
      <c r="K2313" s="280"/>
      <c r="L2313" s="280"/>
      <c r="M2313" s="280"/>
      <c r="N2313" s="280"/>
    </row>
    <row r="2314" spans="1:14">
      <c r="A2314" s="279" t="s">
        <v>4534</v>
      </c>
      <c r="B2314" s="280" t="s">
        <v>4419</v>
      </c>
      <c r="C2314" s="280">
        <v>22.3</v>
      </c>
      <c r="D2314" s="283">
        <v>45728</v>
      </c>
      <c r="E2314" s="280"/>
      <c r="G2314" s="280"/>
      <c r="H2314" s="280"/>
      <c r="I2314" s="280"/>
      <c r="J2314" s="280"/>
      <c r="K2314" s="280"/>
      <c r="L2314" s="280"/>
      <c r="M2314" s="280"/>
      <c r="N2314" s="280"/>
    </row>
    <row r="2315" spans="1:14">
      <c r="A2315" s="279" t="s">
        <v>4535</v>
      </c>
      <c r="B2315" s="280" t="s">
        <v>4419</v>
      </c>
      <c r="C2315" s="280">
        <v>12</v>
      </c>
      <c r="D2315" s="283">
        <v>72538</v>
      </c>
      <c r="E2315" s="280"/>
      <c r="G2315" s="280"/>
      <c r="H2315" s="280"/>
      <c r="I2315" s="280"/>
      <c r="J2315" s="280"/>
      <c r="K2315" s="280"/>
      <c r="L2315" s="280"/>
      <c r="M2315" s="280"/>
      <c r="N2315" s="280"/>
    </row>
    <row r="2316" spans="1:14">
      <c r="A2316" s="279" t="s">
        <v>4536</v>
      </c>
      <c r="B2316" s="280" t="s">
        <v>4419</v>
      </c>
      <c r="C2316" s="280">
        <v>9</v>
      </c>
      <c r="D2316" s="283">
        <v>73203</v>
      </c>
      <c r="E2316" s="280"/>
      <c r="G2316" s="280"/>
      <c r="H2316" s="280"/>
      <c r="I2316" s="280"/>
      <c r="J2316" s="280"/>
      <c r="K2316" s="280"/>
      <c r="L2316" s="280"/>
      <c r="M2316" s="280"/>
      <c r="N2316" s="280"/>
    </row>
    <row r="2317" spans="1:14">
      <c r="A2317" s="279" t="s">
        <v>4537</v>
      </c>
      <c r="B2317" s="280" t="s">
        <v>4419</v>
      </c>
      <c r="C2317" s="280">
        <v>4.8</v>
      </c>
      <c r="D2317" s="283">
        <v>91000</v>
      </c>
      <c r="E2317" s="280"/>
      <c r="G2317" s="280"/>
      <c r="H2317" s="280"/>
      <c r="I2317" s="280"/>
      <c r="J2317" s="280"/>
      <c r="K2317" s="280"/>
      <c r="L2317" s="280"/>
      <c r="M2317" s="280"/>
      <c r="N2317" s="280"/>
    </row>
    <row r="2318" spans="1:14">
      <c r="A2318" s="279" t="s">
        <v>4538</v>
      </c>
      <c r="B2318" s="280" t="s">
        <v>4419</v>
      </c>
      <c r="C2318" s="280">
        <v>22.3</v>
      </c>
      <c r="D2318" s="283">
        <v>66522</v>
      </c>
      <c r="E2318" s="280"/>
      <c r="G2318" s="280"/>
      <c r="H2318" s="280"/>
      <c r="I2318" s="280"/>
      <c r="J2318" s="280"/>
      <c r="K2318" s="280"/>
      <c r="L2318" s="280"/>
      <c r="M2318" s="280"/>
      <c r="N2318" s="280"/>
    </row>
    <row r="2319" spans="1:14">
      <c r="A2319" s="279" t="s">
        <v>4539</v>
      </c>
      <c r="B2319" s="280" t="s">
        <v>4419</v>
      </c>
      <c r="C2319" s="280">
        <v>24.1</v>
      </c>
      <c r="D2319" s="283">
        <v>52202</v>
      </c>
      <c r="E2319" s="280"/>
      <c r="G2319" s="280"/>
      <c r="H2319" s="280"/>
      <c r="I2319" s="280"/>
      <c r="J2319" s="280"/>
      <c r="K2319" s="280"/>
      <c r="L2319" s="280"/>
      <c r="M2319" s="280"/>
      <c r="N2319" s="280"/>
    </row>
    <row r="2320" spans="1:14">
      <c r="A2320" s="279" t="s">
        <v>4540</v>
      </c>
      <c r="B2320" s="280" t="s">
        <v>4419</v>
      </c>
      <c r="C2320" s="280">
        <v>3</v>
      </c>
      <c r="D2320" s="283">
        <v>131585</v>
      </c>
      <c r="E2320" s="280"/>
      <c r="G2320" s="280"/>
      <c r="H2320" s="280"/>
      <c r="I2320" s="280"/>
      <c r="J2320" s="280"/>
      <c r="K2320" s="280"/>
      <c r="L2320" s="280"/>
      <c r="M2320" s="280"/>
      <c r="N2320" s="280"/>
    </row>
    <row r="2321" spans="1:14">
      <c r="A2321" s="279" t="s">
        <v>4541</v>
      </c>
      <c r="B2321" s="280" t="s">
        <v>4419</v>
      </c>
      <c r="C2321" s="280">
        <v>8.6</v>
      </c>
      <c r="D2321" s="283">
        <v>83125</v>
      </c>
      <c r="E2321" s="280"/>
      <c r="G2321" s="280"/>
      <c r="H2321" s="280"/>
      <c r="I2321" s="280"/>
      <c r="J2321" s="280"/>
      <c r="K2321" s="280"/>
      <c r="L2321" s="280"/>
      <c r="M2321" s="280"/>
      <c r="N2321" s="280"/>
    </row>
    <row r="2322" spans="1:14">
      <c r="A2322" s="279" t="s">
        <v>4542</v>
      </c>
      <c r="B2322" s="280" t="s">
        <v>4419</v>
      </c>
      <c r="C2322" s="280">
        <v>8</v>
      </c>
      <c r="D2322" s="283">
        <v>51431</v>
      </c>
      <c r="E2322" s="280"/>
      <c r="G2322" s="280"/>
      <c r="H2322" s="280"/>
      <c r="I2322" s="280"/>
      <c r="J2322" s="280"/>
      <c r="K2322" s="280"/>
      <c r="L2322" s="280"/>
      <c r="M2322" s="280"/>
      <c r="N2322" s="280"/>
    </row>
    <row r="2323" spans="1:14">
      <c r="A2323" s="279" t="s">
        <v>4543</v>
      </c>
      <c r="B2323" s="280" t="s">
        <v>4419</v>
      </c>
      <c r="C2323" s="280">
        <v>37.200000000000003</v>
      </c>
      <c r="D2323" s="283">
        <v>53571</v>
      </c>
      <c r="E2323" s="280"/>
      <c r="G2323" s="280"/>
      <c r="H2323" s="280"/>
      <c r="I2323" s="280"/>
      <c r="J2323" s="280"/>
      <c r="K2323" s="280"/>
      <c r="L2323" s="280"/>
      <c r="M2323" s="280"/>
      <c r="N2323" s="280"/>
    </row>
    <row r="2324" spans="1:14">
      <c r="A2324" s="279" t="s">
        <v>4544</v>
      </c>
      <c r="B2324" s="280" t="s">
        <v>4419</v>
      </c>
      <c r="C2324" s="280">
        <v>19.3</v>
      </c>
      <c r="D2324" s="283">
        <v>74750</v>
      </c>
      <c r="E2324" s="280"/>
      <c r="G2324" s="280"/>
      <c r="H2324" s="280"/>
      <c r="I2324" s="280"/>
      <c r="J2324" s="280"/>
      <c r="K2324" s="280"/>
      <c r="L2324" s="280"/>
      <c r="M2324" s="280"/>
      <c r="N2324" s="280"/>
    </row>
    <row r="2325" spans="1:14">
      <c r="A2325" s="279" t="s">
        <v>4545</v>
      </c>
      <c r="B2325" s="280" t="s">
        <v>4419</v>
      </c>
      <c r="C2325" s="280">
        <v>18</v>
      </c>
      <c r="D2325" s="283">
        <v>56196</v>
      </c>
      <c r="E2325" s="280"/>
      <c r="G2325" s="280"/>
      <c r="H2325" s="280"/>
      <c r="I2325" s="280"/>
      <c r="J2325" s="280"/>
      <c r="K2325" s="280"/>
      <c r="L2325" s="280"/>
      <c r="M2325" s="280"/>
      <c r="N2325" s="280"/>
    </row>
    <row r="2326" spans="1:14">
      <c r="A2326" s="279" t="s">
        <v>4546</v>
      </c>
      <c r="B2326" s="280" t="s">
        <v>4419</v>
      </c>
      <c r="C2326" s="280">
        <v>21.1</v>
      </c>
      <c r="D2326" s="283">
        <v>51089</v>
      </c>
      <c r="E2326" s="280"/>
      <c r="G2326" s="280"/>
      <c r="H2326" s="280"/>
      <c r="I2326" s="280"/>
      <c r="J2326" s="280"/>
      <c r="K2326" s="280"/>
      <c r="L2326" s="280"/>
      <c r="M2326" s="280"/>
      <c r="N2326" s="280"/>
    </row>
    <row r="2327" spans="1:14">
      <c r="A2327" s="279" t="s">
        <v>4547</v>
      </c>
      <c r="B2327" s="280" t="s">
        <v>4419</v>
      </c>
      <c r="C2327" s="280">
        <v>8.1</v>
      </c>
      <c r="D2327" s="283">
        <v>83649</v>
      </c>
      <c r="E2327" s="280"/>
      <c r="G2327" s="280"/>
      <c r="H2327" s="280"/>
      <c r="I2327" s="280"/>
      <c r="J2327" s="280"/>
      <c r="K2327" s="280"/>
      <c r="L2327" s="280"/>
      <c r="M2327" s="280"/>
      <c r="N2327" s="280"/>
    </row>
    <row r="2328" spans="1:14">
      <c r="A2328" s="279" t="s">
        <v>4548</v>
      </c>
      <c r="B2328" s="280" t="s">
        <v>4419</v>
      </c>
      <c r="C2328" s="280">
        <v>28.1</v>
      </c>
      <c r="D2328" s="283">
        <v>53155</v>
      </c>
      <c r="E2328" s="280"/>
      <c r="G2328" s="280"/>
      <c r="H2328" s="280"/>
      <c r="I2328" s="280"/>
      <c r="J2328" s="280"/>
      <c r="K2328" s="280"/>
      <c r="L2328" s="280"/>
      <c r="M2328" s="280"/>
      <c r="N2328" s="280"/>
    </row>
    <row r="2329" spans="1:14">
      <c r="A2329" s="279" t="s">
        <v>4549</v>
      </c>
      <c r="B2329" s="280" t="s">
        <v>4419</v>
      </c>
      <c r="C2329" s="280">
        <v>9.9</v>
      </c>
      <c r="D2329" s="283">
        <v>65313</v>
      </c>
      <c r="E2329" s="280"/>
      <c r="G2329" s="280"/>
      <c r="H2329" s="280"/>
      <c r="I2329" s="280"/>
      <c r="J2329" s="280"/>
      <c r="K2329" s="280"/>
      <c r="L2329" s="280"/>
      <c r="M2329" s="280"/>
      <c r="N2329" s="280"/>
    </row>
    <row r="2330" spans="1:14">
      <c r="A2330" s="279" t="s">
        <v>4550</v>
      </c>
      <c r="B2330" s="280" t="s">
        <v>4419</v>
      </c>
      <c r="C2330" s="280">
        <v>7.7</v>
      </c>
      <c r="D2330" s="283">
        <v>66466</v>
      </c>
      <c r="E2330" s="280"/>
      <c r="G2330" s="280"/>
      <c r="H2330" s="280"/>
      <c r="I2330" s="280"/>
      <c r="J2330" s="280"/>
      <c r="K2330" s="280"/>
      <c r="L2330" s="280"/>
      <c r="M2330" s="280"/>
      <c r="N2330" s="280"/>
    </row>
    <row r="2331" spans="1:14">
      <c r="A2331" s="279" t="s">
        <v>4551</v>
      </c>
      <c r="B2331" s="280" t="s">
        <v>4419</v>
      </c>
      <c r="C2331" s="280">
        <v>7.7</v>
      </c>
      <c r="D2331" s="283">
        <v>68125</v>
      </c>
      <c r="E2331" s="280"/>
      <c r="G2331" s="280"/>
      <c r="H2331" s="280"/>
      <c r="I2331" s="280"/>
      <c r="J2331" s="280"/>
      <c r="K2331" s="280"/>
      <c r="L2331" s="280"/>
      <c r="M2331" s="280"/>
      <c r="N2331" s="280"/>
    </row>
    <row r="2332" spans="1:14">
      <c r="A2332" s="279" t="s">
        <v>4552</v>
      </c>
      <c r="B2332" s="280" t="s">
        <v>4419</v>
      </c>
      <c r="C2332" s="280">
        <v>11.1</v>
      </c>
      <c r="D2332" s="283">
        <v>85739</v>
      </c>
      <c r="E2332" s="280"/>
      <c r="G2332" s="280"/>
      <c r="H2332" s="280"/>
      <c r="I2332" s="280"/>
      <c r="J2332" s="280"/>
      <c r="K2332" s="280"/>
      <c r="L2332" s="280"/>
      <c r="M2332" s="280"/>
      <c r="N2332" s="280"/>
    </row>
    <row r="2333" spans="1:14">
      <c r="A2333" s="279" t="s">
        <v>4553</v>
      </c>
      <c r="B2333" s="280" t="s">
        <v>4419</v>
      </c>
      <c r="C2333" s="280">
        <v>19.100000000000001</v>
      </c>
      <c r="D2333" s="283">
        <v>54891</v>
      </c>
      <c r="E2333" s="280"/>
      <c r="G2333" s="280"/>
      <c r="H2333" s="280"/>
      <c r="I2333" s="280"/>
      <c r="J2333" s="280"/>
      <c r="K2333" s="280"/>
      <c r="L2333" s="280"/>
      <c r="M2333" s="280"/>
      <c r="N2333" s="280"/>
    </row>
    <row r="2334" spans="1:14">
      <c r="A2334" s="279" t="s">
        <v>4554</v>
      </c>
      <c r="B2334" s="280" t="s">
        <v>4419</v>
      </c>
      <c r="C2334" s="280">
        <v>17.7</v>
      </c>
      <c r="D2334" s="283">
        <v>69375</v>
      </c>
      <c r="E2334" s="280"/>
      <c r="G2334" s="280"/>
      <c r="H2334" s="280"/>
      <c r="I2334" s="280"/>
      <c r="J2334" s="280"/>
      <c r="K2334" s="280"/>
      <c r="L2334" s="280"/>
      <c r="M2334" s="280"/>
      <c r="N2334" s="280"/>
    </row>
    <row r="2335" spans="1:14">
      <c r="A2335" s="279" t="s">
        <v>4555</v>
      </c>
      <c r="B2335" s="280" t="s">
        <v>4419</v>
      </c>
      <c r="C2335" s="280">
        <v>16</v>
      </c>
      <c r="D2335" s="283">
        <v>61209</v>
      </c>
      <c r="E2335" s="280"/>
      <c r="G2335" s="280"/>
      <c r="H2335" s="280"/>
      <c r="I2335" s="280"/>
      <c r="J2335" s="280"/>
      <c r="K2335" s="280"/>
      <c r="L2335" s="280"/>
      <c r="M2335" s="280"/>
      <c r="N2335" s="280"/>
    </row>
    <row r="2336" spans="1:14">
      <c r="A2336" s="279" t="s">
        <v>4556</v>
      </c>
      <c r="B2336" s="280" t="s">
        <v>4419</v>
      </c>
      <c r="C2336" s="280">
        <v>31.7</v>
      </c>
      <c r="D2336" s="283">
        <v>45182</v>
      </c>
      <c r="E2336" s="280"/>
      <c r="G2336" s="280"/>
      <c r="H2336" s="280"/>
      <c r="I2336" s="280"/>
      <c r="J2336" s="280"/>
      <c r="K2336" s="280"/>
      <c r="L2336" s="280"/>
      <c r="M2336" s="280"/>
      <c r="N2336" s="280"/>
    </row>
    <row r="2337" spans="1:14">
      <c r="A2337" s="279" t="s">
        <v>4557</v>
      </c>
      <c r="B2337" s="280" t="s">
        <v>4419</v>
      </c>
      <c r="C2337" s="280">
        <v>21.5</v>
      </c>
      <c r="D2337" s="283">
        <v>61307</v>
      </c>
      <c r="E2337" s="280"/>
      <c r="G2337" s="280"/>
      <c r="H2337" s="280"/>
      <c r="I2337" s="280"/>
      <c r="J2337" s="280"/>
      <c r="K2337" s="280"/>
      <c r="L2337" s="280"/>
      <c r="M2337" s="280"/>
      <c r="N2337" s="280"/>
    </row>
    <row r="2338" spans="1:14">
      <c r="A2338" s="279" t="s">
        <v>4558</v>
      </c>
      <c r="B2338" s="280" t="s">
        <v>4419</v>
      </c>
      <c r="C2338" s="280">
        <v>21.9</v>
      </c>
      <c r="D2338" s="283">
        <v>44242</v>
      </c>
      <c r="E2338" s="280"/>
      <c r="G2338" s="280"/>
      <c r="H2338" s="280"/>
      <c r="I2338" s="280"/>
      <c r="J2338" s="280"/>
      <c r="K2338" s="280"/>
      <c r="L2338" s="280"/>
      <c r="M2338" s="280"/>
      <c r="N2338" s="280"/>
    </row>
    <row r="2339" spans="1:14">
      <c r="A2339" s="279" t="s">
        <v>4559</v>
      </c>
      <c r="B2339" s="280" t="s">
        <v>4419</v>
      </c>
      <c r="C2339" s="280">
        <v>6.1</v>
      </c>
      <c r="D2339" s="283">
        <v>70795</v>
      </c>
      <c r="E2339" s="280"/>
      <c r="G2339" s="280"/>
      <c r="H2339" s="280"/>
      <c r="I2339" s="280"/>
      <c r="J2339" s="280"/>
      <c r="K2339" s="280"/>
      <c r="L2339" s="280"/>
      <c r="M2339" s="280"/>
      <c r="N2339" s="280"/>
    </row>
    <row r="2340" spans="1:14">
      <c r="A2340" s="279" t="s">
        <v>4560</v>
      </c>
      <c r="B2340" s="280" t="s">
        <v>4419</v>
      </c>
      <c r="C2340" s="280">
        <v>11.3</v>
      </c>
      <c r="D2340" s="283">
        <v>69973</v>
      </c>
      <c r="E2340" s="280"/>
      <c r="G2340" s="280"/>
      <c r="H2340" s="280"/>
      <c r="I2340" s="280"/>
      <c r="J2340" s="280"/>
      <c r="K2340" s="280"/>
      <c r="L2340" s="280"/>
      <c r="M2340" s="280"/>
      <c r="N2340" s="280"/>
    </row>
    <row r="2341" spans="1:14">
      <c r="A2341" s="279" t="s">
        <v>4561</v>
      </c>
      <c r="B2341" s="280" t="s">
        <v>4419</v>
      </c>
      <c r="C2341" s="280">
        <v>9</v>
      </c>
      <c r="D2341" s="283">
        <v>90770</v>
      </c>
      <c r="E2341" s="280"/>
      <c r="G2341" s="280"/>
      <c r="H2341" s="280"/>
      <c r="I2341" s="280"/>
      <c r="J2341" s="280"/>
      <c r="K2341" s="280"/>
      <c r="L2341" s="280"/>
      <c r="M2341" s="280"/>
      <c r="N2341" s="280"/>
    </row>
    <row r="2342" spans="1:14">
      <c r="A2342" s="279" t="s">
        <v>4562</v>
      </c>
      <c r="B2342" s="280" t="s">
        <v>4419</v>
      </c>
      <c r="C2342" s="280">
        <v>16.7</v>
      </c>
      <c r="D2342" s="283">
        <v>49690</v>
      </c>
      <c r="E2342" s="280"/>
      <c r="G2342" s="280"/>
      <c r="H2342" s="280"/>
      <c r="I2342" s="280"/>
      <c r="J2342" s="280"/>
      <c r="K2342" s="280"/>
      <c r="L2342" s="280"/>
      <c r="M2342" s="280"/>
      <c r="N2342" s="280"/>
    </row>
    <row r="2343" spans="1:14">
      <c r="A2343" s="279" t="s">
        <v>4563</v>
      </c>
      <c r="B2343" s="280" t="s">
        <v>4419</v>
      </c>
      <c r="C2343" s="280">
        <v>22.9</v>
      </c>
      <c r="D2343" s="283">
        <v>57940</v>
      </c>
      <c r="E2343" s="280"/>
      <c r="G2343" s="280"/>
      <c r="H2343" s="280"/>
      <c r="I2343" s="280"/>
      <c r="J2343" s="280"/>
      <c r="K2343" s="280"/>
      <c r="L2343" s="280"/>
      <c r="M2343" s="280"/>
      <c r="N2343" s="280"/>
    </row>
    <row r="2344" spans="1:14">
      <c r="A2344" s="279" t="s">
        <v>4564</v>
      </c>
      <c r="B2344" s="280" t="s">
        <v>4419</v>
      </c>
      <c r="C2344" s="280">
        <v>23</v>
      </c>
      <c r="D2344" s="283">
        <v>50511</v>
      </c>
      <c r="E2344" s="280"/>
      <c r="G2344" s="280"/>
      <c r="H2344" s="280"/>
      <c r="I2344" s="280"/>
      <c r="J2344" s="280"/>
      <c r="K2344" s="280"/>
      <c r="L2344" s="280"/>
      <c r="M2344" s="280"/>
      <c r="N2344" s="280"/>
    </row>
    <row r="2345" spans="1:14">
      <c r="A2345" s="279" t="s">
        <v>4565</v>
      </c>
      <c r="B2345" s="280" t="s">
        <v>4419</v>
      </c>
      <c r="C2345" s="280">
        <v>3.7</v>
      </c>
      <c r="D2345" s="283">
        <v>63655</v>
      </c>
      <c r="E2345" s="280"/>
      <c r="G2345" s="280"/>
      <c r="H2345" s="280"/>
      <c r="I2345" s="280"/>
      <c r="J2345" s="280"/>
      <c r="K2345" s="280"/>
      <c r="L2345" s="280"/>
      <c r="M2345" s="280"/>
      <c r="N2345" s="280"/>
    </row>
    <row r="2346" spans="1:14">
      <c r="A2346" s="279" t="s">
        <v>4566</v>
      </c>
      <c r="B2346" s="280" t="s">
        <v>4419</v>
      </c>
      <c r="C2346" s="280">
        <v>5</v>
      </c>
      <c r="D2346" s="283">
        <v>84222</v>
      </c>
      <c r="E2346" s="280"/>
      <c r="G2346" s="280"/>
      <c r="H2346" s="280"/>
      <c r="I2346" s="280"/>
      <c r="J2346" s="280"/>
      <c r="K2346" s="280"/>
      <c r="L2346" s="280"/>
      <c r="M2346" s="280"/>
      <c r="N2346" s="280"/>
    </row>
    <row r="2347" spans="1:14">
      <c r="A2347" s="279" t="s">
        <v>4567</v>
      </c>
      <c r="B2347" s="280" t="s">
        <v>4419</v>
      </c>
      <c r="C2347" s="280">
        <v>15.7</v>
      </c>
      <c r="D2347" s="283">
        <v>53882</v>
      </c>
      <c r="E2347" s="280"/>
      <c r="G2347" s="280"/>
      <c r="H2347" s="280"/>
      <c r="I2347" s="280"/>
      <c r="J2347" s="280"/>
      <c r="K2347" s="280"/>
      <c r="L2347" s="280"/>
      <c r="M2347" s="280"/>
      <c r="N2347" s="280"/>
    </row>
    <row r="2348" spans="1:14">
      <c r="A2348" s="279" t="s">
        <v>4568</v>
      </c>
      <c r="B2348" s="280" t="s">
        <v>4419</v>
      </c>
      <c r="C2348" s="280">
        <v>23.3</v>
      </c>
      <c r="D2348" s="283">
        <v>51607</v>
      </c>
      <c r="E2348" s="280"/>
      <c r="G2348" s="280"/>
      <c r="H2348" s="280"/>
      <c r="I2348" s="280"/>
      <c r="J2348" s="280"/>
      <c r="K2348" s="280"/>
      <c r="L2348" s="280"/>
      <c r="M2348" s="280"/>
      <c r="N2348" s="280"/>
    </row>
    <row r="2349" spans="1:14">
      <c r="A2349" s="279" t="s">
        <v>4569</v>
      </c>
      <c r="B2349" s="280" t="s">
        <v>4419</v>
      </c>
      <c r="C2349" s="280">
        <v>10.8</v>
      </c>
      <c r="D2349" s="283">
        <v>84746</v>
      </c>
      <c r="E2349" s="280"/>
      <c r="G2349" s="280"/>
      <c r="H2349" s="280"/>
      <c r="I2349" s="280"/>
      <c r="J2349" s="280"/>
      <c r="K2349" s="280"/>
      <c r="L2349" s="280"/>
      <c r="M2349" s="280"/>
      <c r="N2349" s="280"/>
    </row>
    <row r="2350" spans="1:14">
      <c r="A2350" s="279" t="s">
        <v>4570</v>
      </c>
      <c r="B2350" s="280" t="s">
        <v>4419</v>
      </c>
      <c r="C2350" s="280">
        <v>7.1</v>
      </c>
      <c r="D2350" s="283">
        <v>103095</v>
      </c>
      <c r="E2350" s="280"/>
      <c r="G2350" s="280"/>
      <c r="H2350" s="280"/>
      <c r="I2350" s="280"/>
      <c r="J2350" s="280"/>
      <c r="K2350" s="280"/>
      <c r="L2350" s="280"/>
      <c r="M2350" s="280"/>
      <c r="N2350" s="280"/>
    </row>
    <row r="2351" spans="1:14">
      <c r="A2351" s="279" t="s">
        <v>4571</v>
      </c>
      <c r="B2351" s="280" t="s">
        <v>4419</v>
      </c>
      <c r="C2351" s="280">
        <v>7.2</v>
      </c>
      <c r="D2351" s="283">
        <v>68378</v>
      </c>
      <c r="E2351" s="280"/>
      <c r="G2351" s="280"/>
      <c r="H2351" s="280"/>
      <c r="I2351" s="280"/>
      <c r="J2351" s="280"/>
      <c r="K2351" s="280"/>
      <c r="L2351" s="280"/>
      <c r="M2351" s="280"/>
      <c r="N2351" s="280"/>
    </row>
    <row r="2352" spans="1:14">
      <c r="A2352" s="279" t="s">
        <v>4572</v>
      </c>
      <c r="B2352" s="280" t="s">
        <v>4419</v>
      </c>
      <c r="C2352" s="280">
        <v>16.600000000000001</v>
      </c>
      <c r="D2352" s="283">
        <v>56223</v>
      </c>
      <c r="E2352" s="280"/>
      <c r="G2352" s="280"/>
      <c r="H2352" s="280"/>
      <c r="I2352" s="280"/>
      <c r="J2352" s="280"/>
      <c r="K2352" s="280"/>
      <c r="L2352" s="280"/>
      <c r="M2352" s="280"/>
      <c r="N2352" s="280"/>
    </row>
    <row r="2353" spans="1:14">
      <c r="A2353" s="279" t="s">
        <v>4573</v>
      </c>
      <c r="B2353" s="280" t="s">
        <v>4419</v>
      </c>
      <c r="C2353" s="280">
        <v>16.3</v>
      </c>
      <c r="D2353" s="283">
        <v>39350</v>
      </c>
      <c r="E2353" s="280"/>
      <c r="G2353" s="280"/>
      <c r="H2353" s="280"/>
      <c r="I2353" s="280"/>
      <c r="J2353" s="280"/>
      <c r="K2353" s="280"/>
      <c r="L2353" s="280"/>
      <c r="M2353" s="280"/>
      <c r="N2353" s="280"/>
    </row>
    <row r="2354" spans="1:14">
      <c r="A2354" s="279" t="s">
        <v>4574</v>
      </c>
      <c r="B2354" s="280" t="s">
        <v>4419</v>
      </c>
      <c r="C2354" s="280">
        <v>29.7</v>
      </c>
      <c r="D2354" s="283">
        <v>55843</v>
      </c>
      <c r="E2354" s="280"/>
      <c r="G2354" s="280"/>
      <c r="H2354" s="280"/>
      <c r="I2354" s="280"/>
      <c r="J2354" s="280"/>
      <c r="K2354" s="280"/>
      <c r="L2354" s="280"/>
      <c r="M2354" s="280"/>
      <c r="N2354" s="280"/>
    </row>
    <row r="2355" spans="1:14">
      <c r="A2355" s="279" t="s">
        <v>4575</v>
      </c>
      <c r="B2355" s="280" t="s">
        <v>4419</v>
      </c>
      <c r="C2355" s="280">
        <v>11.7</v>
      </c>
      <c r="D2355" s="283">
        <v>60410</v>
      </c>
      <c r="E2355" s="280"/>
      <c r="G2355" s="280"/>
      <c r="H2355" s="280"/>
      <c r="I2355" s="280"/>
      <c r="J2355" s="280"/>
      <c r="K2355" s="280"/>
      <c r="L2355" s="280"/>
      <c r="M2355" s="280"/>
      <c r="N2355" s="280"/>
    </row>
    <row r="2356" spans="1:14">
      <c r="A2356" s="279" t="s">
        <v>4576</v>
      </c>
      <c r="B2356" s="280" t="s">
        <v>4419</v>
      </c>
      <c r="C2356" s="280">
        <v>21.4</v>
      </c>
      <c r="D2356" s="283">
        <v>59758</v>
      </c>
      <c r="E2356" s="280"/>
      <c r="G2356" s="280"/>
      <c r="H2356" s="280"/>
      <c r="I2356" s="280"/>
      <c r="J2356" s="280"/>
      <c r="K2356" s="280"/>
      <c r="L2356" s="280"/>
      <c r="M2356" s="280"/>
      <c r="N2356" s="280"/>
    </row>
    <row r="2357" spans="1:14">
      <c r="A2357" s="279" t="s">
        <v>4577</v>
      </c>
      <c r="B2357" s="280" t="s">
        <v>4419</v>
      </c>
      <c r="C2357" s="280">
        <v>7.5</v>
      </c>
      <c r="D2357" s="283">
        <v>76440</v>
      </c>
      <c r="E2357" s="280"/>
      <c r="G2357" s="280"/>
      <c r="H2357" s="280"/>
      <c r="I2357" s="280"/>
      <c r="J2357" s="280"/>
      <c r="K2357" s="280"/>
      <c r="L2357" s="280"/>
      <c r="M2357" s="280"/>
      <c r="N2357" s="280"/>
    </row>
    <row r="2358" spans="1:14">
      <c r="A2358" s="279" t="s">
        <v>4578</v>
      </c>
      <c r="B2358" s="280" t="s">
        <v>4419</v>
      </c>
      <c r="C2358" s="280">
        <v>22.3</v>
      </c>
      <c r="D2358" s="283">
        <v>56463</v>
      </c>
      <c r="E2358" s="280"/>
      <c r="G2358" s="280"/>
      <c r="H2358" s="280"/>
      <c r="I2358" s="280"/>
      <c r="J2358" s="280"/>
      <c r="K2358" s="280"/>
      <c r="L2358" s="280"/>
      <c r="M2358" s="280"/>
      <c r="N2358" s="280"/>
    </row>
    <row r="2359" spans="1:14">
      <c r="A2359" s="279" t="s">
        <v>4579</v>
      </c>
      <c r="B2359" s="280" t="s">
        <v>4419</v>
      </c>
      <c r="C2359" s="280">
        <v>39</v>
      </c>
      <c r="D2359" s="283">
        <v>53576</v>
      </c>
      <c r="E2359" s="280"/>
      <c r="G2359" s="280"/>
      <c r="H2359" s="280"/>
      <c r="I2359" s="280"/>
      <c r="J2359" s="280"/>
      <c r="K2359" s="280"/>
      <c r="L2359" s="280"/>
      <c r="M2359" s="280"/>
      <c r="N2359" s="280"/>
    </row>
    <row r="2360" spans="1:14">
      <c r="A2360" s="279" t="s">
        <v>4580</v>
      </c>
      <c r="B2360" s="280" t="s">
        <v>4419</v>
      </c>
      <c r="C2360" s="280">
        <v>8.5</v>
      </c>
      <c r="D2360" s="283">
        <v>89557</v>
      </c>
      <c r="E2360" s="280"/>
      <c r="G2360" s="280"/>
      <c r="H2360" s="280"/>
      <c r="I2360" s="280"/>
      <c r="J2360" s="280"/>
      <c r="K2360" s="280"/>
      <c r="L2360" s="280"/>
      <c r="M2360" s="280"/>
      <c r="N2360" s="280"/>
    </row>
    <row r="2361" spans="1:14">
      <c r="A2361" s="279" t="s">
        <v>4581</v>
      </c>
      <c r="B2361" s="280" t="s">
        <v>4419</v>
      </c>
      <c r="C2361" s="280">
        <v>29.4</v>
      </c>
      <c r="D2361" s="283">
        <v>44612</v>
      </c>
      <c r="E2361" s="280"/>
      <c r="G2361" s="280"/>
      <c r="H2361" s="280"/>
      <c r="I2361" s="280"/>
      <c r="J2361" s="280"/>
      <c r="K2361" s="280"/>
      <c r="L2361" s="280"/>
      <c r="M2361" s="280"/>
      <c r="N2361" s="280"/>
    </row>
    <row r="2362" spans="1:14">
      <c r="A2362" s="279" t="s">
        <v>4582</v>
      </c>
      <c r="B2362" s="280" t="s">
        <v>4419</v>
      </c>
      <c r="C2362" s="280">
        <v>15.2</v>
      </c>
      <c r="D2362" s="283">
        <v>59672</v>
      </c>
      <c r="E2362" s="280"/>
      <c r="G2362" s="280"/>
      <c r="H2362" s="280"/>
      <c r="I2362" s="280"/>
      <c r="J2362" s="280"/>
      <c r="K2362" s="280"/>
      <c r="L2362" s="280"/>
      <c r="M2362" s="280"/>
      <c r="N2362" s="280"/>
    </row>
    <row r="2363" spans="1:14">
      <c r="A2363" s="279" t="s">
        <v>4583</v>
      </c>
      <c r="B2363" s="280" t="s">
        <v>4419</v>
      </c>
      <c r="C2363" s="280">
        <v>12.4</v>
      </c>
      <c r="D2363" s="283">
        <v>73390</v>
      </c>
      <c r="E2363" s="280"/>
      <c r="G2363" s="280"/>
      <c r="H2363" s="280"/>
      <c r="I2363" s="280"/>
      <c r="J2363" s="280"/>
      <c r="K2363" s="280"/>
      <c r="L2363" s="280"/>
      <c r="M2363" s="280"/>
      <c r="N2363" s="280"/>
    </row>
    <row r="2364" spans="1:14">
      <c r="A2364" s="279" t="s">
        <v>4584</v>
      </c>
      <c r="B2364" s="280" t="s">
        <v>4419</v>
      </c>
      <c r="C2364" s="280">
        <v>7</v>
      </c>
      <c r="D2364" s="283">
        <v>111865</v>
      </c>
      <c r="E2364" s="280"/>
      <c r="G2364" s="280"/>
      <c r="H2364" s="280"/>
      <c r="I2364" s="280"/>
      <c r="J2364" s="280"/>
      <c r="K2364" s="280"/>
      <c r="L2364" s="280"/>
      <c r="M2364" s="280"/>
      <c r="N2364" s="280"/>
    </row>
    <row r="2365" spans="1:14">
      <c r="A2365" s="279" t="s">
        <v>4585</v>
      </c>
      <c r="B2365" s="280" t="s">
        <v>4419</v>
      </c>
      <c r="C2365" s="280">
        <v>4</v>
      </c>
      <c r="D2365" s="283">
        <v>80501</v>
      </c>
      <c r="E2365" s="280"/>
      <c r="G2365" s="280"/>
      <c r="H2365" s="280"/>
      <c r="I2365" s="280"/>
      <c r="J2365" s="280"/>
      <c r="K2365" s="280"/>
      <c r="L2365" s="280"/>
      <c r="M2365" s="280"/>
      <c r="N2365" s="280"/>
    </row>
    <row r="2366" spans="1:14">
      <c r="A2366" s="279" t="s">
        <v>4586</v>
      </c>
      <c r="B2366" s="280" t="s">
        <v>4419</v>
      </c>
      <c r="C2366" s="280">
        <v>11.8</v>
      </c>
      <c r="D2366" s="283">
        <v>75944</v>
      </c>
      <c r="E2366" s="280"/>
      <c r="G2366" s="280"/>
      <c r="H2366" s="280"/>
      <c r="I2366" s="280"/>
      <c r="J2366" s="280"/>
      <c r="K2366" s="280"/>
      <c r="L2366" s="280"/>
      <c r="M2366" s="280"/>
      <c r="N2366" s="280"/>
    </row>
    <row r="2367" spans="1:14">
      <c r="A2367" s="279" t="s">
        <v>4587</v>
      </c>
      <c r="B2367" s="280" t="s">
        <v>4419</v>
      </c>
      <c r="C2367" s="280">
        <v>13.6</v>
      </c>
      <c r="D2367" s="283">
        <v>88399</v>
      </c>
      <c r="E2367" s="280"/>
      <c r="G2367" s="280"/>
      <c r="H2367" s="280"/>
      <c r="I2367" s="280"/>
      <c r="J2367" s="280"/>
      <c r="K2367" s="280"/>
      <c r="L2367" s="280"/>
      <c r="M2367" s="280"/>
      <c r="N2367" s="280"/>
    </row>
    <row r="2368" spans="1:14">
      <c r="A2368" s="279" t="s">
        <v>4588</v>
      </c>
      <c r="B2368" s="280" t="s">
        <v>4419</v>
      </c>
      <c r="C2368" s="280">
        <v>15.6</v>
      </c>
      <c r="D2368" s="283">
        <v>64461</v>
      </c>
      <c r="E2368" s="280"/>
      <c r="G2368" s="280"/>
      <c r="H2368" s="280"/>
      <c r="I2368" s="280"/>
      <c r="J2368" s="280"/>
      <c r="K2368" s="280"/>
      <c r="L2368" s="280"/>
      <c r="M2368" s="280"/>
      <c r="N2368" s="280"/>
    </row>
    <row r="2369" spans="1:14">
      <c r="A2369" s="279" t="s">
        <v>4589</v>
      </c>
      <c r="B2369" s="280" t="s">
        <v>4419</v>
      </c>
      <c r="C2369" s="280">
        <v>2.8</v>
      </c>
      <c r="D2369" s="283">
        <v>97852</v>
      </c>
      <c r="E2369" s="280"/>
      <c r="G2369" s="280"/>
      <c r="H2369" s="280"/>
      <c r="I2369" s="280"/>
      <c r="J2369" s="280"/>
      <c r="K2369" s="280"/>
      <c r="L2369" s="280"/>
      <c r="M2369" s="280"/>
      <c r="N2369" s="280"/>
    </row>
    <row r="2370" spans="1:14">
      <c r="A2370" s="279" t="s">
        <v>4590</v>
      </c>
      <c r="B2370" s="280" t="s">
        <v>4419</v>
      </c>
      <c r="C2370" s="280">
        <v>35.9</v>
      </c>
      <c r="D2370" s="283">
        <v>41032</v>
      </c>
      <c r="E2370" s="280"/>
      <c r="G2370" s="280"/>
      <c r="H2370" s="280"/>
      <c r="I2370" s="280"/>
      <c r="J2370" s="280"/>
      <c r="K2370" s="280"/>
      <c r="L2370" s="280"/>
      <c r="M2370" s="280"/>
      <c r="N2370" s="280"/>
    </row>
    <row r="2371" spans="1:14">
      <c r="A2371" s="279" t="s">
        <v>4591</v>
      </c>
      <c r="B2371" s="280" t="s">
        <v>4419</v>
      </c>
      <c r="C2371" s="280">
        <v>24.3</v>
      </c>
      <c r="D2371" s="283">
        <v>36383</v>
      </c>
      <c r="E2371" s="280"/>
      <c r="G2371" s="280"/>
      <c r="H2371" s="280"/>
      <c r="I2371" s="280"/>
      <c r="J2371" s="280"/>
      <c r="K2371" s="280"/>
      <c r="L2371" s="280"/>
      <c r="M2371" s="280"/>
      <c r="N2371" s="280"/>
    </row>
    <row r="2372" spans="1:14">
      <c r="A2372" s="279" t="s">
        <v>4592</v>
      </c>
      <c r="B2372" s="280" t="s">
        <v>4419</v>
      </c>
      <c r="C2372" s="280">
        <v>20.9</v>
      </c>
      <c r="D2372" s="283">
        <v>29881</v>
      </c>
      <c r="E2372" s="280"/>
      <c r="G2372" s="280"/>
      <c r="H2372" s="280"/>
      <c r="I2372" s="280"/>
      <c r="J2372" s="280"/>
      <c r="K2372" s="280"/>
      <c r="L2372" s="280"/>
      <c r="M2372" s="280"/>
      <c r="N2372" s="280"/>
    </row>
    <row r="2373" spans="1:14">
      <c r="A2373" s="279" t="s">
        <v>4593</v>
      </c>
      <c r="B2373" s="280" t="s">
        <v>4419</v>
      </c>
      <c r="C2373" s="280">
        <v>34.5</v>
      </c>
      <c r="D2373" s="283">
        <v>26667</v>
      </c>
      <c r="E2373" s="280"/>
      <c r="G2373" s="280"/>
      <c r="H2373" s="280"/>
      <c r="I2373" s="280"/>
      <c r="J2373" s="280"/>
      <c r="K2373" s="280"/>
      <c r="L2373" s="280"/>
      <c r="M2373" s="280"/>
      <c r="N2373" s="280"/>
    </row>
    <row r="2374" spans="1:14">
      <c r="A2374" s="279" t="s">
        <v>4594</v>
      </c>
      <c r="B2374" s="280" t="s">
        <v>4419</v>
      </c>
      <c r="C2374" s="280">
        <v>10.5</v>
      </c>
      <c r="D2374" s="283">
        <v>58140</v>
      </c>
      <c r="E2374" s="280"/>
      <c r="G2374" s="280"/>
      <c r="H2374" s="280"/>
      <c r="I2374" s="280"/>
      <c r="J2374" s="280"/>
      <c r="K2374" s="280"/>
      <c r="L2374" s="280"/>
      <c r="M2374" s="280"/>
      <c r="N2374" s="280"/>
    </row>
    <row r="2375" spans="1:14">
      <c r="A2375" s="279" t="s">
        <v>4595</v>
      </c>
      <c r="B2375" s="280" t="s">
        <v>4419</v>
      </c>
      <c r="C2375" s="280">
        <v>29.3</v>
      </c>
      <c r="D2375" s="283">
        <v>38697</v>
      </c>
      <c r="E2375" s="280"/>
      <c r="G2375" s="280"/>
      <c r="H2375" s="280"/>
      <c r="I2375" s="280"/>
      <c r="J2375" s="280"/>
      <c r="K2375" s="280"/>
      <c r="L2375" s="280"/>
      <c r="M2375" s="280"/>
      <c r="N2375" s="280"/>
    </row>
    <row r="2376" spans="1:14">
      <c r="A2376" s="279" t="s">
        <v>4596</v>
      </c>
      <c r="B2376" s="280" t="s">
        <v>4419</v>
      </c>
      <c r="C2376" s="280">
        <v>44.9</v>
      </c>
      <c r="D2376" s="283">
        <v>43036</v>
      </c>
      <c r="E2376" s="280"/>
      <c r="G2376" s="280"/>
      <c r="H2376" s="280"/>
      <c r="I2376" s="280"/>
      <c r="J2376" s="280"/>
      <c r="K2376" s="280"/>
      <c r="L2376" s="280"/>
      <c r="M2376" s="280"/>
      <c r="N2376" s="280"/>
    </row>
    <row r="2377" spans="1:14">
      <c r="A2377" s="279" t="s">
        <v>4597</v>
      </c>
      <c r="B2377" s="280" t="s">
        <v>4419</v>
      </c>
      <c r="C2377" s="280">
        <v>22</v>
      </c>
      <c r="D2377" s="283">
        <v>49810</v>
      </c>
      <c r="E2377" s="280"/>
      <c r="G2377" s="280"/>
      <c r="H2377" s="280"/>
      <c r="I2377" s="280"/>
      <c r="J2377" s="280"/>
      <c r="K2377" s="280"/>
      <c r="L2377" s="280"/>
      <c r="M2377" s="280"/>
      <c r="N2377" s="280"/>
    </row>
    <row r="2378" spans="1:14">
      <c r="A2378" s="279" t="s">
        <v>4598</v>
      </c>
      <c r="B2378" s="280" t="s">
        <v>4419</v>
      </c>
      <c r="C2378" s="280">
        <v>17.5</v>
      </c>
      <c r="D2378" s="283">
        <v>54195</v>
      </c>
      <c r="E2378" s="280"/>
      <c r="G2378" s="280"/>
      <c r="H2378" s="280"/>
      <c r="I2378" s="280"/>
      <c r="J2378" s="280"/>
      <c r="K2378" s="280"/>
      <c r="L2378" s="280"/>
      <c r="M2378" s="280"/>
      <c r="N2378" s="280"/>
    </row>
    <row r="2379" spans="1:14">
      <c r="A2379" s="279" t="s">
        <v>4599</v>
      </c>
      <c r="B2379" s="280" t="s">
        <v>4419</v>
      </c>
      <c r="C2379" s="280">
        <v>26.7</v>
      </c>
      <c r="D2379" s="283">
        <v>35694</v>
      </c>
      <c r="E2379" s="280"/>
      <c r="G2379" s="280"/>
      <c r="H2379" s="280"/>
      <c r="I2379" s="280"/>
      <c r="J2379" s="280"/>
      <c r="K2379" s="280"/>
      <c r="L2379" s="280"/>
      <c r="M2379" s="280"/>
      <c r="N2379" s="280"/>
    </row>
    <row r="2380" spans="1:14">
      <c r="A2380" s="279" t="s">
        <v>4600</v>
      </c>
      <c r="B2380" s="280" t="s">
        <v>4419</v>
      </c>
      <c r="C2380" s="280">
        <v>14.1</v>
      </c>
      <c r="D2380" s="283">
        <v>75000</v>
      </c>
      <c r="E2380" s="280"/>
      <c r="G2380" s="280"/>
      <c r="H2380" s="280"/>
      <c r="I2380" s="280"/>
      <c r="J2380" s="280"/>
      <c r="K2380" s="280"/>
      <c r="L2380" s="280"/>
      <c r="M2380" s="280"/>
      <c r="N2380" s="280"/>
    </row>
    <row r="2381" spans="1:14">
      <c r="A2381" s="279" t="s">
        <v>4601</v>
      </c>
      <c r="B2381" s="280" t="s">
        <v>4419</v>
      </c>
      <c r="C2381" s="280">
        <v>26.8</v>
      </c>
      <c r="D2381" s="283" t="s">
        <v>609</v>
      </c>
      <c r="E2381" s="280"/>
      <c r="G2381" s="280"/>
      <c r="H2381" s="280"/>
      <c r="I2381" s="280"/>
      <c r="J2381" s="280"/>
      <c r="K2381" s="280"/>
      <c r="L2381" s="280"/>
      <c r="M2381" s="280"/>
      <c r="N2381" s="280"/>
    </row>
    <row r="2382" spans="1:14">
      <c r="A2382" s="279" t="s">
        <v>4602</v>
      </c>
      <c r="B2382" s="280" t="s">
        <v>4419</v>
      </c>
      <c r="C2382" s="280">
        <v>19.399999999999999</v>
      </c>
      <c r="D2382" s="283">
        <v>51655</v>
      </c>
      <c r="E2382" s="280"/>
      <c r="G2382" s="280"/>
      <c r="H2382" s="280"/>
      <c r="I2382" s="280"/>
      <c r="J2382" s="280"/>
      <c r="K2382" s="280"/>
      <c r="L2382" s="280"/>
      <c r="M2382" s="280"/>
      <c r="N2382" s="280"/>
    </row>
    <row r="2383" spans="1:14">
      <c r="A2383" s="279" t="s">
        <v>4603</v>
      </c>
      <c r="B2383" s="280" t="s">
        <v>4419</v>
      </c>
      <c r="C2383" s="280">
        <v>9.1</v>
      </c>
      <c r="D2383" s="283">
        <v>52805</v>
      </c>
      <c r="E2383" s="280"/>
      <c r="G2383" s="280"/>
      <c r="H2383" s="280"/>
      <c r="I2383" s="280"/>
      <c r="J2383" s="280"/>
      <c r="K2383" s="280"/>
      <c r="L2383" s="280"/>
      <c r="M2383" s="280"/>
      <c r="N2383" s="280"/>
    </row>
    <row r="2384" spans="1:14">
      <c r="A2384" s="279" t="s">
        <v>4604</v>
      </c>
      <c r="B2384" s="280" t="s">
        <v>4419</v>
      </c>
      <c r="C2384" s="280">
        <v>12</v>
      </c>
      <c r="D2384" s="283">
        <v>60000</v>
      </c>
      <c r="E2384" s="280"/>
      <c r="G2384" s="280"/>
      <c r="H2384" s="280"/>
      <c r="I2384" s="280"/>
      <c r="J2384" s="280"/>
      <c r="K2384" s="280"/>
      <c r="L2384" s="280"/>
      <c r="M2384" s="280"/>
      <c r="N2384" s="280"/>
    </row>
    <row r="2385" spans="1:14">
      <c r="A2385" s="279" t="s">
        <v>4605</v>
      </c>
      <c r="B2385" s="280" t="s">
        <v>4419</v>
      </c>
      <c r="C2385" s="280" t="s">
        <v>609</v>
      </c>
      <c r="D2385" s="283" t="s">
        <v>609</v>
      </c>
      <c r="E2385" s="280"/>
      <c r="G2385" s="280"/>
      <c r="H2385" s="280"/>
      <c r="I2385" s="280"/>
      <c r="J2385" s="280"/>
      <c r="K2385" s="280"/>
      <c r="L2385" s="280"/>
      <c r="M2385" s="280"/>
      <c r="N2385" s="280"/>
    </row>
    <row r="2386" spans="1:14">
      <c r="A2386" s="279" t="s">
        <v>4606</v>
      </c>
      <c r="B2386" s="280" t="s">
        <v>4607</v>
      </c>
      <c r="C2386" s="280">
        <v>10</v>
      </c>
      <c r="D2386" s="283">
        <v>93458</v>
      </c>
      <c r="E2386" s="280"/>
      <c r="G2386" s="280"/>
      <c r="H2386" s="280"/>
      <c r="I2386" s="280"/>
      <c r="J2386" s="280"/>
      <c r="K2386" s="280"/>
      <c r="L2386" s="280"/>
      <c r="M2386" s="280"/>
      <c r="N2386" s="280"/>
    </row>
    <row r="2387" spans="1:14">
      <c r="A2387" s="279" t="s">
        <v>4608</v>
      </c>
      <c r="B2387" s="280" t="s">
        <v>4607</v>
      </c>
      <c r="C2387" s="280">
        <v>18.7</v>
      </c>
      <c r="D2387" s="283">
        <v>61946</v>
      </c>
      <c r="E2387" s="280"/>
      <c r="G2387" s="280"/>
      <c r="H2387" s="280"/>
      <c r="I2387" s="280"/>
      <c r="J2387" s="280"/>
      <c r="K2387" s="280"/>
      <c r="L2387" s="280"/>
      <c r="M2387" s="280"/>
      <c r="N2387" s="280"/>
    </row>
    <row r="2388" spans="1:14">
      <c r="A2388" s="279" t="s">
        <v>4609</v>
      </c>
      <c r="B2388" s="280" t="s">
        <v>4607</v>
      </c>
      <c r="C2388" s="280">
        <v>8.6999999999999993</v>
      </c>
      <c r="D2388" s="283">
        <v>83194</v>
      </c>
      <c r="E2388" s="280"/>
      <c r="G2388" s="280"/>
      <c r="H2388" s="280"/>
      <c r="I2388" s="280"/>
      <c r="J2388" s="280"/>
      <c r="K2388" s="280"/>
      <c r="L2388" s="280"/>
      <c r="M2388" s="280"/>
      <c r="N2388" s="280"/>
    </row>
    <row r="2389" spans="1:14">
      <c r="A2389" s="279" t="s">
        <v>4610</v>
      </c>
      <c r="B2389" s="280" t="s">
        <v>4607</v>
      </c>
      <c r="C2389" s="280">
        <v>26.1</v>
      </c>
      <c r="D2389" s="283">
        <v>75299</v>
      </c>
      <c r="E2389" s="280"/>
      <c r="G2389" s="280"/>
      <c r="H2389" s="280"/>
      <c r="I2389" s="280"/>
      <c r="J2389" s="280"/>
      <c r="K2389" s="280"/>
      <c r="L2389" s="280"/>
      <c r="M2389" s="280"/>
      <c r="N2389" s="280"/>
    </row>
    <row r="2390" spans="1:14">
      <c r="A2390" s="279" t="s">
        <v>4611</v>
      </c>
      <c r="B2390" s="280" t="s">
        <v>4607</v>
      </c>
      <c r="C2390" s="280">
        <v>11.5</v>
      </c>
      <c r="D2390" s="283">
        <v>74851</v>
      </c>
      <c r="E2390" s="280"/>
      <c r="G2390" s="280"/>
      <c r="H2390" s="280"/>
      <c r="I2390" s="280"/>
      <c r="J2390" s="280"/>
      <c r="K2390" s="280"/>
      <c r="L2390" s="280"/>
      <c r="M2390" s="280"/>
      <c r="N2390" s="280"/>
    </row>
    <row r="2391" spans="1:14">
      <c r="A2391" s="279" t="s">
        <v>4612</v>
      </c>
      <c r="B2391" s="280" t="s">
        <v>4607</v>
      </c>
      <c r="C2391" s="280">
        <v>12.7</v>
      </c>
      <c r="D2391" s="283">
        <v>104063</v>
      </c>
      <c r="E2391" s="280"/>
      <c r="G2391" s="280"/>
      <c r="H2391" s="280"/>
      <c r="I2391" s="280"/>
      <c r="J2391" s="280"/>
      <c r="K2391" s="280"/>
      <c r="L2391" s="280"/>
      <c r="M2391" s="280"/>
      <c r="N2391" s="280"/>
    </row>
    <row r="2392" spans="1:14">
      <c r="A2392" s="279" t="s">
        <v>4613</v>
      </c>
      <c r="B2392" s="280" t="s">
        <v>4607</v>
      </c>
      <c r="C2392" s="280">
        <v>2.2000000000000002</v>
      </c>
      <c r="D2392" s="283">
        <v>123587</v>
      </c>
      <c r="E2392" s="280"/>
      <c r="G2392" s="280"/>
      <c r="H2392" s="280"/>
      <c r="I2392" s="280"/>
      <c r="J2392" s="280"/>
      <c r="K2392" s="280"/>
      <c r="L2392" s="280"/>
      <c r="M2392" s="280"/>
      <c r="N2392" s="280"/>
    </row>
    <row r="2393" spans="1:14">
      <c r="A2393" s="279" t="s">
        <v>4614</v>
      </c>
      <c r="B2393" s="280" t="s">
        <v>4607</v>
      </c>
      <c r="C2393" s="280">
        <v>6.2</v>
      </c>
      <c r="D2393" s="283">
        <v>102471</v>
      </c>
      <c r="E2393" s="280"/>
      <c r="G2393" s="280"/>
      <c r="H2393" s="280"/>
      <c r="I2393" s="280"/>
      <c r="J2393" s="280"/>
      <c r="K2393" s="280"/>
      <c r="L2393" s="280"/>
      <c r="M2393" s="280"/>
      <c r="N2393" s="280"/>
    </row>
    <row r="2394" spans="1:14">
      <c r="A2394" s="279" t="s">
        <v>4615</v>
      </c>
      <c r="B2394" s="280" t="s">
        <v>4607</v>
      </c>
      <c r="C2394" s="280">
        <v>2.5</v>
      </c>
      <c r="D2394" s="283">
        <v>93405</v>
      </c>
      <c r="E2394" s="280"/>
      <c r="G2394" s="280"/>
      <c r="H2394" s="280"/>
      <c r="I2394" s="280"/>
      <c r="J2394" s="280"/>
      <c r="K2394" s="280"/>
      <c r="L2394" s="280"/>
      <c r="M2394" s="280"/>
      <c r="N2394" s="280"/>
    </row>
    <row r="2395" spans="1:14">
      <c r="A2395" s="279" t="s">
        <v>4616</v>
      </c>
      <c r="B2395" s="280" t="s">
        <v>4607</v>
      </c>
      <c r="C2395" s="280">
        <v>4.9000000000000004</v>
      </c>
      <c r="D2395" s="283">
        <v>124330</v>
      </c>
      <c r="E2395" s="280"/>
      <c r="G2395" s="280"/>
      <c r="H2395" s="280"/>
      <c r="I2395" s="280"/>
      <c r="J2395" s="280"/>
      <c r="K2395" s="280"/>
      <c r="L2395" s="280"/>
      <c r="M2395" s="280"/>
      <c r="N2395" s="280"/>
    </row>
    <row r="2396" spans="1:14">
      <c r="A2396" s="279" t="s">
        <v>4617</v>
      </c>
      <c r="B2396" s="280" t="s">
        <v>4607</v>
      </c>
      <c r="C2396" s="280">
        <v>2.4</v>
      </c>
      <c r="D2396" s="283">
        <v>112286</v>
      </c>
      <c r="E2396" s="280"/>
      <c r="G2396" s="280"/>
      <c r="H2396" s="280"/>
      <c r="I2396" s="280"/>
      <c r="J2396" s="280"/>
      <c r="K2396" s="280"/>
      <c r="L2396" s="280"/>
      <c r="M2396" s="280"/>
      <c r="N2396" s="280"/>
    </row>
    <row r="2397" spans="1:14">
      <c r="A2397" s="279" t="s">
        <v>4618</v>
      </c>
      <c r="B2397" s="280" t="s">
        <v>4607</v>
      </c>
      <c r="C2397" s="280">
        <v>2.8</v>
      </c>
      <c r="D2397" s="283">
        <v>103007</v>
      </c>
      <c r="E2397" s="280"/>
      <c r="G2397" s="280"/>
      <c r="H2397" s="280"/>
      <c r="I2397" s="280"/>
      <c r="J2397" s="280"/>
      <c r="K2397" s="280"/>
      <c r="L2397" s="280"/>
      <c r="M2397" s="280"/>
      <c r="N2397" s="280"/>
    </row>
    <row r="2398" spans="1:14">
      <c r="A2398" s="279" t="s">
        <v>4619</v>
      </c>
      <c r="B2398" s="280" t="s">
        <v>4607</v>
      </c>
      <c r="C2398" s="280">
        <v>4.8</v>
      </c>
      <c r="D2398" s="283">
        <v>102045</v>
      </c>
      <c r="E2398" s="280"/>
      <c r="G2398" s="280"/>
      <c r="H2398" s="280"/>
      <c r="I2398" s="280"/>
      <c r="J2398" s="280"/>
      <c r="K2398" s="280"/>
      <c r="L2398" s="280"/>
      <c r="M2398" s="280"/>
      <c r="N2398" s="280"/>
    </row>
    <row r="2399" spans="1:14">
      <c r="A2399" s="279" t="s">
        <v>4620</v>
      </c>
      <c r="B2399" s="280" t="s">
        <v>4607</v>
      </c>
      <c r="C2399" s="280">
        <v>3.8</v>
      </c>
      <c r="D2399" s="283">
        <v>128390</v>
      </c>
      <c r="E2399" s="280"/>
      <c r="G2399" s="280"/>
      <c r="H2399" s="280"/>
      <c r="I2399" s="280"/>
      <c r="J2399" s="280"/>
      <c r="K2399" s="280"/>
      <c r="L2399" s="280"/>
      <c r="M2399" s="280"/>
      <c r="N2399" s="280"/>
    </row>
    <row r="2400" spans="1:14">
      <c r="A2400" s="279" t="s">
        <v>4621</v>
      </c>
      <c r="B2400" s="280" t="s">
        <v>4607</v>
      </c>
      <c r="C2400" s="280">
        <v>16.5</v>
      </c>
      <c r="D2400" s="283">
        <v>107563</v>
      </c>
      <c r="E2400" s="280"/>
      <c r="G2400" s="280"/>
      <c r="H2400" s="280"/>
      <c r="I2400" s="280"/>
      <c r="J2400" s="280"/>
      <c r="K2400" s="280"/>
      <c r="L2400" s="280"/>
      <c r="M2400" s="280"/>
      <c r="N2400" s="280"/>
    </row>
    <row r="2401" spans="1:14">
      <c r="A2401" s="279" t="s">
        <v>4622</v>
      </c>
      <c r="B2401" s="280" t="s">
        <v>4607</v>
      </c>
      <c r="C2401" s="280">
        <v>2.4</v>
      </c>
      <c r="D2401" s="283">
        <v>139923</v>
      </c>
      <c r="E2401" s="280"/>
      <c r="G2401" s="280"/>
      <c r="H2401" s="280"/>
      <c r="I2401" s="280"/>
      <c r="J2401" s="280"/>
      <c r="K2401" s="280"/>
      <c r="L2401" s="280"/>
      <c r="M2401" s="280"/>
      <c r="N2401" s="280"/>
    </row>
    <row r="2402" spans="1:14">
      <c r="A2402" s="279" t="s">
        <v>4623</v>
      </c>
      <c r="B2402" s="280" t="s">
        <v>4607</v>
      </c>
      <c r="C2402" s="280">
        <v>7.6</v>
      </c>
      <c r="D2402" s="283">
        <v>78401</v>
      </c>
      <c r="E2402" s="280"/>
      <c r="G2402" s="280"/>
      <c r="H2402" s="280"/>
      <c r="I2402" s="280"/>
      <c r="J2402" s="280"/>
      <c r="K2402" s="280"/>
      <c r="L2402" s="280"/>
      <c r="M2402" s="280"/>
      <c r="N2402" s="280"/>
    </row>
    <row r="2403" spans="1:14">
      <c r="A2403" s="279" t="s">
        <v>4624</v>
      </c>
      <c r="B2403" s="280" t="s">
        <v>4607</v>
      </c>
      <c r="C2403" s="280">
        <v>29.7</v>
      </c>
      <c r="D2403" s="283">
        <v>35718</v>
      </c>
      <c r="E2403" s="280"/>
      <c r="G2403" s="280"/>
      <c r="H2403" s="280"/>
      <c r="I2403" s="280"/>
      <c r="J2403" s="280"/>
      <c r="K2403" s="280"/>
      <c r="L2403" s="280"/>
      <c r="M2403" s="280"/>
      <c r="N2403" s="280"/>
    </row>
    <row r="2404" spans="1:14">
      <c r="A2404" s="279" t="s">
        <v>4625</v>
      </c>
      <c r="B2404" s="280" t="s">
        <v>4607</v>
      </c>
      <c r="C2404" s="280">
        <v>18.899999999999999</v>
      </c>
      <c r="D2404" s="283">
        <v>51917</v>
      </c>
      <c r="E2404" s="280"/>
      <c r="G2404" s="280"/>
      <c r="H2404" s="280"/>
      <c r="I2404" s="280"/>
      <c r="J2404" s="280"/>
      <c r="K2404" s="280"/>
      <c r="L2404" s="280"/>
      <c r="M2404" s="280"/>
      <c r="N2404" s="280"/>
    </row>
    <row r="2405" spans="1:14">
      <c r="A2405" s="279" t="s">
        <v>4626</v>
      </c>
      <c r="B2405" s="280" t="s">
        <v>4607</v>
      </c>
      <c r="C2405" s="280">
        <v>8.3000000000000007</v>
      </c>
      <c r="D2405" s="283">
        <v>85234</v>
      </c>
      <c r="E2405" s="280"/>
      <c r="G2405" s="280"/>
      <c r="H2405" s="280"/>
      <c r="I2405" s="280"/>
      <c r="J2405" s="280"/>
      <c r="K2405" s="280"/>
      <c r="L2405" s="280"/>
      <c r="M2405" s="280"/>
      <c r="N2405" s="280"/>
    </row>
    <row r="2406" spans="1:14">
      <c r="A2406" s="279" t="s">
        <v>4627</v>
      </c>
      <c r="B2406" s="280" t="s">
        <v>4607</v>
      </c>
      <c r="C2406" s="280">
        <v>7.9</v>
      </c>
      <c r="D2406" s="283">
        <v>71539</v>
      </c>
      <c r="E2406" s="280"/>
      <c r="G2406" s="280"/>
      <c r="H2406" s="280"/>
      <c r="I2406" s="280"/>
      <c r="J2406" s="280"/>
      <c r="K2406" s="280"/>
      <c r="L2406" s="280"/>
      <c r="M2406" s="280"/>
      <c r="N2406" s="280"/>
    </row>
    <row r="2407" spans="1:14">
      <c r="A2407" s="279" t="s">
        <v>4628</v>
      </c>
      <c r="B2407" s="280" t="s">
        <v>4607</v>
      </c>
      <c r="C2407" s="280">
        <v>8.5</v>
      </c>
      <c r="D2407" s="283">
        <v>105257</v>
      </c>
      <c r="E2407" s="280"/>
      <c r="G2407" s="280"/>
      <c r="H2407" s="280"/>
      <c r="I2407" s="280"/>
      <c r="J2407" s="280"/>
      <c r="K2407" s="280"/>
      <c r="L2407" s="280"/>
      <c r="M2407" s="280"/>
      <c r="N2407" s="280"/>
    </row>
    <row r="2408" spans="1:14">
      <c r="A2408" s="279" t="s">
        <v>4629</v>
      </c>
      <c r="B2408" s="280" t="s">
        <v>4607</v>
      </c>
      <c r="C2408" s="280">
        <v>6.1</v>
      </c>
      <c r="D2408" s="283">
        <v>80206</v>
      </c>
      <c r="E2408" s="280"/>
      <c r="G2408" s="280"/>
      <c r="H2408" s="280"/>
      <c r="I2408" s="280"/>
      <c r="J2408" s="280"/>
      <c r="K2408" s="280"/>
      <c r="L2408" s="280"/>
      <c r="M2408" s="280"/>
      <c r="N2408" s="280"/>
    </row>
    <row r="2409" spans="1:14">
      <c r="A2409" s="279" t="s">
        <v>4630</v>
      </c>
      <c r="B2409" s="280" t="s">
        <v>4607</v>
      </c>
      <c r="C2409" s="280">
        <v>3</v>
      </c>
      <c r="D2409" s="283">
        <v>152659</v>
      </c>
      <c r="E2409" s="280"/>
      <c r="G2409" s="280"/>
      <c r="H2409" s="280"/>
      <c r="I2409" s="280"/>
      <c r="J2409" s="280"/>
      <c r="K2409" s="280"/>
      <c r="L2409" s="280"/>
      <c r="M2409" s="280"/>
      <c r="N2409" s="280"/>
    </row>
    <row r="2410" spans="1:14">
      <c r="A2410" s="279" t="s">
        <v>4631</v>
      </c>
      <c r="B2410" s="280" t="s">
        <v>4607</v>
      </c>
      <c r="C2410" s="280">
        <v>4.7</v>
      </c>
      <c r="D2410" s="283">
        <v>119324</v>
      </c>
      <c r="E2410" s="280"/>
      <c r="G2410" s="280"/>
      <c r="H2410" s="280"/>
      <c r="I2410" s="280"/>
      <c r="J2410" s="280"/>
      <c r="K2410" s="280"/>
      <c r="L2410" s="280"/>
      <c r="M2410" s="280"/>
      <c r="N2410" s="280"/>
    </row>
    <row r="2411" spans="1:14">
      <c r="A2411" s="279" t="s">
        <v>4632</v>
      </c>
      <c r="B2411" s="280" t="s">
        <v>4607</v>
      </c>
      <c r="C2411" s="280">
        <v>4.8</v>
      </c>
      <c r="D2411" s="283">
        <v>80333</v>
      </c>
      <c r="E2411" s="280"/>
      <c r="G2411" s="280"/>
      <c r="H2411" s="280"/>
      <c r="I2411" s="280"/>
      <c r="J2411" s="280"/>
      <c r="K2411" s="280"/>
      <c r="L2411" s="280"/>
      <c r="M2411" s="280"/>
      <c r="N2411" s="280"/>
    </row>
    <row r="2412" spans="1:14">
      <c r="A2412" s="279" t="s">
        <v>4633</v>
      </c>
      <c r="B2412" s="280" t="s">
        <v>4607</v>
      </c>
      <c r="C2412" s="280">
        <v>1.9</v>
      </c>
      <c r="D2412" s="283">
        <v>108578</v>
      </c>
      <c r="E2412" s="280"/>
      <c r="G2412" s="280"/>
      <c r="H2412" s="280"/>
      <c r="I2412" s="280"/>
      <c r="J2412" s="280"/>
      <c r="K2412" s="280"/>
      <c r="L2412" s="280"/>
      <c r="M2412" s="280"/>
      <c r="N2412" s="280"/>
    </row>
    <row r="2413" spans="1:14">
      <c r="A2413" s="279" t="s">
        <v>4634</v>
      </c>
      <c r="B2413" s="280" t="s">
        <v>4607</v>
      </c>
      <c r="C2413" s="280">
        <v>12</v>
      </c>
      <c r="D2413" s="283">
        <v>58015</v>
      </c>
      <c r="E2413" s="280"/>
      <c r="G2413" s="280"/>
      <c r="H2413" s="280"/>
      <c r="I2413" s="280"/>
      <c r="J2413" s="280"/>
      <c r="K2413" s="280"/>
      <c r="L2413" s="280"/>
      <c r="M2413" s="280"/>
      <c r="N2413" s="280"/>
    </row>
    <row r="2414" spans="1:14">
      <c r="A2414" s="279" t="s">
        <v>4635</v>
      </c>
      <c r="B2414" s="280" t="s">
        <v>4607</v>
      </c>
      <c r="C2414" s="280">
        <v>7.2</v>
      </c>
      <c r="D2414" s="283">
        <v>81176</v>
      </c>
      <c r="E2414" s="280"/>
      <c r="G2414" s="280"/>
      <c r="H2414" s="280"/>
      <c r="I2414" s="280"/>
      <c r="J2414" s="280"/>
      <c r="K2414" s="280"/>
      <c r="L2414" s="280"/>
      <c r="M2414" s="280"/>
      <c r="N2414" s="280"/>
    </row>
    <row r="2415" spans="1:14">
      <c r="A2415" s="279" t="s">
        <v>4636</v>
      </c>
      <c r="B2415" s="280" t="s">
        <v>4607</v>
      </c>
      <c r="C2415" s="280">
        <v>8.1</v>
      </c>
      <c r="D2415" s="283">
        <v>71250</v>
      </c>
      <c r="E2415" s="280"/>
      <c r="G2415" s="280"/>
      <c r="H2415" s="280"/>
      <c r="I2415" s="280"/>
      <c r="J2415" s="280"/>
      <c r="K2415" s="280"/>
      <c r="L2415" s="280"/>
      <c r="M2415" s="280"/>
      <c r="N2415" s="280"/>
    </row>
    <row r="2416" spans="1:14">
      <c r="A2416" s="279" t="s">
        <v>4637</v>
      </c>
      <c r="B2416" s="280" t="s">
        <v>4607</v>
      </c>
      <c r="C2416" s="280">
        <v>1.3</v>
      </c>
      <c r="D2416" s="283">
        <v>111250</v>
      </c>
      <c r="E2416" s="280"/>
      <c r="G2416" s="280"/>
      <c r="H2416" s="280"/>
      <c r="I2416" s="280"/>
      <c r="J2416" s="280"/>
      <c r="K2416" s="280"/>
      <c r="L2416" s="280"/>
      <c r="M2416" s="280"/>
      <c r="N2416" s="280"/>
    </row>
    <row r="2417" spans="1:14">
      <c r="A2417" s="279" t="s">
        <v>4638</v>
      </c>
      <c r="B2417" s="280" t="s">
        <v>4607</v>
      </c>
      <c r="C2417" s="280">
        <v>3.2</v>
      </c>
      <c r="D2417" s="283">
        <v>104583</v>
      </c>
      <c r="E2417" s="280"/>
      <c r="G2417" s="280"/>
      <c r="H2417" s="280"/>
      <c r="I2417" s="280"/>
      <c r="J2417" s="280"/>
      <c r="K2417" s="280"/>
      <c r="L2417" s="280"/>
      <c r="M2417" s="280"/>
      <c r="N2417" s="280"/>
    </row>
    <row r="2418" spans="1:14">
      <c r="A2418" s="279" t="s">
        <v>4639</v>
      </c>
      <c r="B2418" s="280" t="s">
        <v>4607</v>
      </c>
      <c r="C2418" s="280">
        <v>7.7</v>
      </c>
      <c r="D2418" s="283">
        <v>85288</v>
      </c>
      <c r="E2418" s="280"/>
      <c r="G2418" s="280"/>
      <c r="H2418" s="280"/>
      <c r="I2418" s="280"/>
      <c r="J2418" s="280"/>
      <c r="K2418" s="280"/>
      <c r="L2418" s="280"/>
      <c r="M2418" s="280"/>
      <c r="N2418" s="280"/>
    </row>
    <row r="2419" spans="1:14">
      <c r="A2419" s="279" t="s">
        <v>4640</v>
      </c>
      <c r="B2419" s="280" t="s">
        <v>4607</v>
      </c>
      <c r="C2419" s="280">
        <v>18.600000000000001</v>
      </c>
      <c r="D2419" s="283">
        <v>66884</v>
      </c>
      <c r="E2419" s="280"/>
      <c r="G2419" s="280"/>
      <c r="H2419" s="280"/>
      <c r="I2419" s="280"/>
      <c r="J2419" s="280"/>
      <c r="K2419" s="280"/>
      <c r="L2419" s="280"/>
      <c r="M2419" s="280"/>
      <c r="N2419" s="280"/>
    </row>
    <row r="2420" spans="1:14">
      <c r="A2420" s="279" t="s">
        <v>4641</v>
      </c>
      <c r="B2420" s="280" t="s">
        <v>4607</v>
      </c>
      <c r="C2420" s="280">
        <v>12.4</v>
      </c>
      <c r="D2420" s="283">
        <v>69931</v>
      </c>
      <c r="E2420" s="280"/>
      <c r="G2420" s="280"/>
      <c r="H2420" s="280"/>
      <c r="I2420" s="280"/>
      <c r="J2420" s="280"/>
      <c r="K2420" s="280"/>
      <c r="L2420" s="280"/>
      <c r="M2420" s="280"/>
      <c r="N2420" s="280"/>
    </row>
    <row r="2421" spans="1:14">
      <c r="A2421" s="279" t="s">
        <v>4642</v>
      </c>
      <c r="B2421" s="280" t="s">
        <v>4607</v>
      </c>
      <c r="C2421" s="280">
        <v>7.3</v>
      </c>
      <c r="D2421" s="283">
        <v>92238</v>
      </c>
      <c r="E2421" s="280"/>
      <c r="G2421" s="280"/>
      <c r="H2421" s="280"/>
      <c r="I2421" s="280"/>
      <c r="J2421" s="280"/>
      <c r="K2421" s="280"/>
      <c r="L2421" s="280"/>
      <c r="M2421" s="280"/>
      <c r="N2421" s="280"/>
    </row>
    <row r="2422" spans="1:14">
      <c r="A2422" s="279" t="s">
        <v>4643</v>
      </c>
      <c r="B2422" s="280" t="s">
        <v>4644</v>
      </c>
      <c r="C2422" s="280">
        <v>6.5</v>
      </c>
      <c r="D2422" s="283">
        <v>99549</v>
      </c>
      <c r="E2422" s="280"/>
      <c r="G2422" s="280"/>
      <c r="H2422" s="280"/>
      <c r="I2422" s="280"/>
      <c r="J2422" s="280"/>
      <c r="K2422" s="280"/>
      <c r="L2422" s="280"/>
      <c r="M2422" s="280"/>
      <c r="N2422" s="280"/>
    </row>
    <row r="2423" spans="1:14">
      <c r="A2423" s="279" t="s">
        <v>4645</v>
      </c>
      <c r="B2423" s="280" t="s">
        <v>4644</v>
      </c>
      <c r="C2423" s="280">
        <v>5.8</v>
      </c>
      <c r="D2423" s="283">
        <v>82448</v>
      </c>
      <c r="E2423" s="280"/>
      <c r="G2423" s="280"/>
      <c r="H2423" s="280"/>
      <c r="I2423" s="280"/>
      <c r="J2423" s="280"/>
      <c r="K2423" s="280"/>
      <c r="L2423" s="280"/>
      <c r="M2423" s="280"/>
      <c r="N2423" s="280"/>
    </row>
    <row r="2424" spans="1:14">
      <c r="A2424" s="279" t="s">
        <v>4646</v>
      </c>
      <c r="B2424" s="280" t="s">
        <v>4644</v>
      </c>
      <c r="C2424" s="280">
        <v>15</v>
      </c>
      <c r="D2424" s="283">
        <v>73526</v>
      </c>
      <c r="E2424" s="280"/>
      <c r="G2424" s="280"/>
      <c r="H2424" s="280"/>
      <c r="I2424" s="280"/>
      <c r="J2424" s="280"/>
      <c r="K2424" s="280"/>
      <c r="L2424" s="280"/>
      <c r="M2424" s="280"/>
      <c r="N2424" s="280"/>
    </row>
    <row r="2425" spans="1:14">
      <c r="A2425" s="279" t="s">
        <v>4647</v>
      </c>
      <c r="B2425" s="280" t="s">
        <v>4644</v>
      </c>
      <c r="C2425" s="280">
        <v>10.3</v>
      </c>
      <c r="D2425" s="283">
        <v>83229</v>
      </c>
      <c r="E2425" s="280"/>
      <c r="G2425" s="280"/>
      <c r="H2425" s="280"/>
      <c r="I2425" s="280"/>
      <c r="J2425" s="280"/>
      <c r="K2425" s="280"/>
      <c r="L2425" s="280"/>
      <c r="M2425" s="280"/>
      <c r="N2425" s="280"/>
    </row>
    <row r="2426" spans="1:14">
      <c r="A2426" s="279" t="s">
        <v>4648</v>
      </c>
      <c r="B2426" s="280" t="s">
        <v>4644</v>
      </c>
      <c r="C2426" s="280">
        <v>23.1</v>
      </c>
      <c r="D2426" s="283">
        <v>59094</v>
      </c>
      <c r="E2426" s="280"/>
      <c r="G2426" s="280"/>
      <c r="H2426" s="280"/>
      <c r="I2426" s="280"/>
      <c r="J2426" s="280"/>
      <c r="K2426" s="280"/>
      <c r="L2426" s="280"/>
      <c r="M2426" s="280"/>
      <c r="N2426" s="280"/>
    </row>
    <row r="2427" spans="1:14">
      <c r="A2427" s="279" t="s">
        <v>4649</v>
      </c>
      <c r="B2427" s="280" t="s">
        <v>4644</v>
      </c>
      <c r="C2427" s="280">
        <v>24.5</v>
      </c>
      <c r="D2427" s="283">
        <v>60688</v>
      </c>
      <c r="E2427" s="280"/>
      <c r="G2427" s="280"/>
      <c r="H2427" s="280"/>
      <c r="I2427" s="280"/>
      <c r="J2427" s="280"/>
      <c r="K2427" s="280"/>
      <c r="L2427" s="280"/>
      <c r="M2427" s="280"/>
      <c r="N2427" s="280"/>
    </row>
    <row r="2428" spans="1:14">
      <c r="A2428" s="279" t="s">
        <v>4650</v>
      </c>
      <c r="B2428" s="280" t="s">
        <v>4644</v>
      </c>
      <c r="C2428" s="280">
        <v>36.299999999999997</v>
      </c>
      <c r="D2428" s="283">
        <v>41618</v>
      </c>
      <c r="E2428" s="280"/>
      <c r="G2428" s="280"/>
      <c r="H2428" s="280"/>
      <c r="I2428" s="280"/>
      <c r="J2428" s="280"/>
      <c r="K2428" s="280"/>
      <c r="L2428" s="280"/>
      <c r="M2428" s="280"/>
      <c r="N2428" s="280"/>
    </row>
    <row r="2429" spans="1:14">
      <c r="A2429" s="279" t="s">
        <v>4651</v>
      </c>
      <c r="B2429" s="280" t="s">
        <v>4644</v>
      </c>
      <c r="C2429" s="280">
        <v>14.5</v>
      </c>
      <c r="D2429" s="283">
        <v>64142</v>
      </c>
      <c r="E2429" s="280"/>
      <c r="G2429" s="280"/>
      <c r="H2429" s="280"/>
      <c r="I2429" s="280"/>
      <c r="J2429" s="280"/>
      <c r="K2429" s="280"/>
      <c r="L2429" s="280"/>
      <c r="M2429" s="280"/>
      <c r="N2429" s="280"/>
    </row>
    <row r="2430" spans="1:14">
      <c r="A2430" s="279" t="s">
        <v>4652</v>
      </c>
      <c r="B2430" s="280" t="s">
        <v>4644</v>
      </c>
      <c r="C2430" s="280">
        <v>16.399999999999999</v>
      </c>
      <c r="D2430" s="283">
        <v>53652</v>
      </c>
      <c r="E2430" s="280"/>
      <c r="G2430" s="280"/>
      <c r="H2430" s="280"/>
      <c r="I2430" s="280"/>
      <c r="J2430" s="280"/>
      <c r="K2430" s="280"/>
      <c r="L2430" s="280"/>
      <c r="M2430" s="280"/>
      <c r="N2430" s="280"/>
    </row>
    <row r="2431" spans="1:14">
      <c r="A2431" s="279" t="s">
        <v>4653</v>
      </c>
      <c r="B2431" s="280" t="s">
        <v>4644</v>
      </c>
      <c r="C2431" s="280">
        <v>27.3</v>
      </c>
      <c r="D2431" s="283">
        <v>36687</v>
      </c>
      <c r="E2431" s="280"/>
      <c r="G2431" s="280"/>
      <c r="H2431" s="280"/>
      <c r="I2431" s="280"/>
      <c r="J2431" s="280"/>
      <c r="K2431" s="280"/>
      <c r="L2431" s="280"/>
      <c r="M2431" s="280"/>
      <c r="N2431" s="280"/>
    </row>
    <row r="2432" spans="1:14">
      <c r="A2432" s="279" t="s">
        <v>4654</v>
      </c>
      <c r="B2432" s="280" t="s">
        <v>4644</v>
      </c>
      <c r="C2432" s="280">
        <v>12.7</v>
      </c>
      <c r="D2432" s="283">
        <v>38375</v>
      </c>
      <c r="E2432" s="280"/>
      <c r="G2432" s="280"/>
      <c r="H2432" s="280"/>
      <c r="I2432" s="280"/>
      <c r="J2432" s="280"/>
      <c r="K2432" s="280"/>
      <c r="L2432" s="280"/>
      <c r="M2432" s="280"/>
      <c r="N2432" s="280"/>
    </row>
    <row r="2433" spans="1:14">
      <c r="A2433" s="279" t="s">
        <v>4655</v>
      </c>
      <c r="B2433" s="280" t="s">
        <v>4644</v>
      </c>
      <c r="C2433" s="280">
        <v>13.4</v>
      </c>
      <c r="D2433" s="283">
        <v>65015</v>
      </c>
      <c r="E2433" s="280"/>
      <c r="G2433" s="280"/>
      <c r="H2433" s="280"/>
      <c r="I2433" s="280"/>
      <c r="J2433" s="280"/>
      <c r="K2433" s="280"/>
      <c r="L2433" s="280"/>
      <c r="M2433" s="280"/>
      <c r="N2433" s="280"/>
    </row>
    <row r="2434" spans="1:14">
      <c r="A2434" s="279" t="s">
        <v>4656</v>
      </c>
      <c r="B2434" s="280" t="s">
        <v>4657</v>
      </c>
      <c r="C2434" s="280">
        <v>16.600000000000001</v>
      </c>
      <c r="D2434" s="283">
        <v>59107</v>
      </c>
      <c r="E2434" s="280"/>
      <c r="G2434" s="280"/>
      <c r="H2434" s="280"/>
      <c r="I2434" s="280"/>
      <c r="J2434" s="280"/>
      <c r="K2434" s="280"/>
      <c r="L2434" s="280"/>
      <c r="M2434" s="280"/>
      <c r="N2434" s="280"/>
    </row>
    <row r="2435" spans="1:14">
      <c r="A2435" s="279" t="s">
        <v>4658</v>
      </c>
      <c r="B2435" s="280" t="s">
        <v>4657</v>
      </c>
      <c r="C2435" s="280">
        <v>24.6</v>
      </c>
      <c r="D2435" s="283">
        <v>34541</v>
      </c>
      <c r="E2435" s="280"/>
      <c r="G2435" s="280"/>
      <c r="H2435" s="280"/>
      <c r="I2435" s="280"/>
      <c r="J2435" s="280"/>
      <c r="K2435" s="280"/>
      <c r="L2435" s="280"/>
      <c r="M2435" s="280"/>
      <c r="N2435" s="280"/>
    </row>
    <row r="2436" spans="1:14">
      <c r="A2436" s="279" t="s">
        <v>4659</v>
      </c>
      <c r="B2436" s="280" t="s">
        <v>4657</v>
      </c>
      <c r="C2436" s="280">
        <v>18.600000000000001</v>
      </c>
      <c r="D2436" s="283">
        <v>28061</v>
      </c>
      <c r="E2436" s="280"/>
      <c r="G2436" s="280"/>
      <c r="H2436" s="280"/>
      <c r="I2436" s="280"/>
      <c r="J2436" s="280"/>
      <c r="K2436" s="280"/>
      <c r="L2436" s="280"/>
      <c r="M2436" s="280"/>
      <c r="N2436" s="280"/>
    </row>
    <row r="2437" spans="1:14">
      <c r="A2437" s="279" t="s">
        <v>4660</v>
      </c>
      <c r="B2437" s="280" t="s">
        <v>4657</v>
      </c>
      <c r="C2437" s="280">
        <v>5.6</v>
      </c>
      <c r="D2437" s="283">
        <v>62500</v>
      </c>
      <c r="E2437" s="280"/>
      <c r="G2437" s="280"/>
      <c r="H2437" s="280"/>
      <c r="I2437" s="280"/>
      <c r="J2437" s="280"/>
      <c r="K2437" s="280"/>
      <c r="L2437" s="280"/>
      <c r="M2437" s="280"/>
      <c r="N2437" s="280"/>
    </row>
    <row r="2438" spans="1:14">
      <c r="A2438" s="279" t="s">
        <v>4661</v>
      </c>
      <c r="B2438" s="280" t="s">
        <v>4657</v>
      </c>
      <c r="C2438" s="280">
        <v>13.9</v>
      </c>
      <c r="D2438" s="283">
        <v>39054</v>
      </c>
      <c r="E2438" s="280"/>
      <c r="G2438" s="280"/>
      <c r="H2438" s="280"/>
      <c r="I2438" s="280"/>
      <c r="J2438" s="280"/>
      <c r="K2438" s="280"/>
      <c r="L2438" s="280"/>
      <c r="M2438" s="280"/>
      <c r="N2438" s="280"/>
    </row>
    <row r="2439" spans="1:14">
      <c r="A2439" s="279" t="s">
        <v>4662</v>
      </c>
      <c r="B2439" s="280" t="s">
        <v>4657</v>
      </c>
      <c r="C2439" s="280">
        <v>12.5</v>
      </c>
      <c r="D2439" s="283">
        <v>63958</v>
      </c>
      <c r="E2439" s="280"/>
      <c r="G2439" s="280"/>
      <c r="H2439" s="280"/>
      <c r="I2439" s="280"/>
      <c r="J2439" s="280"/>
      <c r="K2439" s="280"/>
      <c r="L2439" s="280"/>
      <c r="M2439" s="280"/>
      <c r="N2439" s="280"/>
    </row>
    <row r="2440" spans="1:14">
      <c r="A2440" s="279" t="s">
        <v>4663</v>
      </c>
      <c r="B2440" s="280" t="s">
        <v>4664</v>
      </c>
      <c r="C2440" s="280">
        <v>13.2</v>
      </c>
      <c r="D2440" s="283">
        <v>55014</v>
      </c>
      <c r="E2440" s="280"/>
      <c r="G2440" s="280"/>
      <c r="H2440" s="280"/>
      <c r="I2440" s="280"/>
      <c r="J2440" s="280"/>
      <c r="K2440" s="280"/>
      <c r="L2440" s="280"/>
      <c r="M2440" s="280"/>
      <c r="N2440" s="280"/>
    </row>
    <row r="2441" spans="1:14">
      <c r="A2441" s="279" t="s">
        <v>4665</v>
      </c>
      <c r="B2441" s="280" t="s">
        <v>4664</v>
      </c>
      <c r="C2441" s="280">
        <v>12.9</v>
      </c>
      <c r="D2441" s="283">
        <v>65982</v>
      </c>
      <c r="E2441" s="280"/>
      <c r="G2441" s="280"/>
      <c r="H2441" s="280"/>
      <c r="I2441" s="280"/>
      <c r="J2441" s="280"/>
      <c r="K2441" s="280"/>
      <c r="L2441" s="280"/>
      <c r="M2441" s="280"/>
      <c r="N2441" s="280"/>
    </row>
    <row r="2442" spans="1:14">
      <c r="A2442" s="279" t="s">
        <v>4666</v>
      </c>
      <c r="B2442" s="280" t="s">
        <v>4664</v>
      </c>
      <c r="C2442" s="280">
        <v>18.399999999999999</v>
      </c>
      <c r="D2442" s="283">
        <v>40430</v>
      </c>
      <c r="E2442" s="280"/>
      <c r="G2442" s="280"/>
      <c r="H2442" s="280"/>
      <c r="I2442" s="280"/>
      <c r="J2442" s="280"/>
      <c r="K2442" s="280"/>
      <c r="L2442" s="280"/>
      <c r="M2442" s="280"/>
      <c r="N2442" s="280"/>
    </row>
    <row r="2443" spans="1:14">
      <c r="A2443" s="279" t="s">
        <v>4667</v>
      </c>
      <c r="B2443" s="280" t="s">
        <v>4664</v>
      </c>
      <c r="C2443" s="280">
        <v>9.6999999999999993</v>
      </c>
      <c r="D2443" s="283">
        <v>66597</v>
      </c>
      <c r="E2443" s="280"/>
      <c r="G2443" s="280"/>
      <c r="H2443" s="280"/>
      <c r="I2443" s="280"/>
      <c r="J2443" s="280"/>
      <c r="K2443" s="280"/>
      <c r="L2443" s="280"/>
      <c r="M2443" s="280"/>
      <c r="N2443" s="280"/>
    </row>
    <row r="2444" spans="1:14">
      <c r="A2444" s="279" t="s">
        <v>4668</v>
      </c>
      <c r="B2444" s="280" t="s">
        <v>4664</v>
      </c>
      <c r="C2444" s="280">
        <v>10.7</v>
      </c>
      <c r="D2444" s="283">
        <v>83795</v>
      </c>
      <c r="E2444" s="280"/>
      <c r="G2444" s="280"/>
      <c r="H2444" s="280"/>
      <c r="I2444" s="280"/>
      <c r="J2444" s="280"/>
      <c r="K2444" s="280"/>
      <c r="L2444" s="280"/>
      <c r="M2444" s="280"/>
      <c r="N2444" s="280"/>
    </row>
    <row r="2445" spans="1:14">
      <c r="A2445" s="279" t="s">
        <v>4669</v>
      </c>
      <c r="B2445" s="280" t="s">
        <v>4664</v>
      </c>
      <c r="C2445" s="280">
        <v>29</v>
      </c>
      <c r="D2445" s="283">
        <v>50568</v>
      </c>
      <c r="E2445" s="280"/>
      <c r="G2445" s="280"/>
      <c r="H2445" s="280"/>
      <c r="I2445" s="280"/>
      <c r="J2445" s="280"/>
      <c r="K2445" s="280"/>
      <c r="L2445" s="280"/>
      <c r="M2445" s="280"/>
      <c r="N2445" s="280"/>
    </row>
    <row r="2446" spans="1:14">
      <c r="A2446" s="279" t="s">
        <v>4670</v>
      </c>
      <c r="B2446" s="280" t="s">
        <v>4664</v>
      </c>
      <c r="C2446" s="280">
        <v>11.3</v>
      </c>
      <c r="D2446" s="283">
        <v>73000</v>
      </c>
      <c r="E2446" s="280"/>
      <c r="G2446" s="280"/>
      <c r="H2446" s="280"/>
      <c r="I2446" s="280"/>
      <c r="J2446" s="280"/>
      <c r="K2446" s="280"/>
      <c r="L2446" s="280"/>
      <c r="M2446" s="280"/>
      <c r="N2446" s="280"/>
    </row>
    <row r="2447" spans="1:14">
      <c r="A2447" s="279" t="s">
        <v>4671</v>
      </c>
      <c r="B2447" s="280" t="s">
        <v>4664</v>
      </c>
      <c r="C2447" s="280">
        <v>8.6999999999999993</v>
      </c>
      <c r="D2447" s="283">
        <v>86818</v>
      </c>
      <c r="E2447" s="280"/>
      <c r="G2447" s="280"/>
      <c r="H2447" s="280"/>
      <c r="I2447" s="280"/>
      <c r="J2447" s="280"/>
      <c r="K2447" s="280"/>
      <c r="L2447" s="280"/>
      <c r="M2447" s="280"/>
      <c r="N2447" s="280"/>
    </row>
    <row r="2448" spans="1:14">
      <c r="A2448" s="279" t="s">
        <v>4672</v>
      </c>
      <c r="B2448" s="280" t="s">
        <v>4664</v>
      </c>
      <c r="C2448" s="280">
        <v>12.2</v>
      </c>
      <c r="D2448" s="283">
        <v>78000</v>
      </c>
      <c r="E2448" s="280"/>
      <c r="G2448" s="280"/>
      <c r="H2448" s="280"/>
      <c r="I2448" s="280"/>
      <c r="J2448" s="280"/>
      <c r="K2448" s="280"/>
      <c r="L2448" s="280"/>
      <c r="M2448" s="280"/>
      <c r="N2448" s="280"/>
    </row>
    <row r="2449" spans="1:14">
      <c r="A2449" s="279" t="s">
        <v>4673</v>
      </c>
      <c r="B2449" s="280" t="s">
        <v>4674</v>
      </c>
      <c r="C2449" s="280">
        <v>8.6</v>
      </c>
      <c r="D2449" s="283">
        <v>86176</v>
      </c>
      <c r="E2449" s="280"/>
      <c r="G2449" s="280"/>
      <c r="H2449" s="280"/>
      <c r="I2449" s="280"/>
      <c r="J2449" s="280"/>
      <c r="K2449" s="280"/>
      <c r="L2449" s="280"/>
      <c r="M2449" s="280"/>
      <c r="N2449" s="280"/>
    </row>
    <row r="2450" spans="1:14">
      <c r="A2450" s="279" t="s">
        <v>4675</v>
      </c>
      <c r="B2450" s="280" t="s">
        <v>4674</v>
      </c>
      <c r="C2450" s="280">
        <v>12.6</v>
      </c>
      <c r="D2450" s="283">
        <v>87708</v>
      </c>
      <c r="E2450" s="280"/>
      <c r="G2450" s="280"/>
      <c r="H2450" s="280"/>
      <c r="I2450" s="280"/>
      <c r="J2450" s="280"/>
      <c r="K2450" s="280"/>
      <c r="L2450" s="280"/>
      <c r="M2450" s="280"/>
      <c r="N2450" s="280"/>
    </row>
    <row r="2451" spans="1:14">
      <c r="A2451" s="279" t="s">
        <v>4676</v>
      </c>
      <c r="B2451" s="280" t="s">
        <v>4674</v>
      </c>
      <c r="C2451" s="280">
        <v>7.6</v>
      </c>
      <c r="D2451" s="283">
        <v>91417</v>
      </c>
      <c r="E2451" s="280"/>
      <c r="G2451" s="280"/>
      <c r="H2451" s="280"/>
      <c r="I2451" s="280"/>
      <c r="J2451" s="280"/>
      <c r="K2451" s="280"/>
      <c r="L2451" s="280"/>
      <c r="M2451" s="280"/>
      <c r="N2451" s="280"/>
    </row>
    <row r="2452" spans="1:14">
      <c r="A2452" s="279" t="s">
        <v>4677</v>
      </c>
      <c r="B2452" s="280" t="s">
        <v>4674</v>
      </c>
      <c r="C2452" s="280">
        <v>15.4</v>
      </c>
      <c r="D2452" s="283">
        <v>53285</v>
      </c>
      <c r="E2452" s="280"/>
      <c r="G2452" s="280"/>
      <c r="H2452" s="280"/>
      <c r="I2452" s="280"/>
      <c r="J2452" s="280"/>
      <c r="K2452" s="280"/>
      <c r="L2452" s="280"/>
      <c r="M2452" s="280"/>
      <c r="N2452" s="280"/>
    </row>
    <row r="2453" spans="1:14">
      <c r="A2453" s="279" t="s">
        <v>4678</v>
      </c>
      <c r="B2453" s="280" t="s">
        <v>4674</v>
      </c>
      <c r="C2453" s="280">
        <v>5.3</v>
      </c>
      <c r="D2453" s="283">
        <v>75469</v>
      </c>
      <c r="E2453" s="280"/>
      <c r="G2453" s="280"/>
      <c r="H2453" s="280"/>
      <c r="I2453" s="280"/>
      <c r="J2453" s="280"/>
      <c r="K2453" s="280"/>
      <c r="L2453" s="280"/>
      <c r="M2453" s="280"/>
      <c r="N2453" s="280"/>
    </row>
    <row r="2454" spans="1:14">
      <c r="A2454" s="279" t="s">
        <v>4679</v>
      </c>
      <c r="B2454" s="280" t="s">
        <v>4674</v>
      </c>
      <c r="C2454" s="280">
        <v>9.1</v>
      </c>
      <c r="D2454" s="283">
        <v>72983</v>
      </c>
      <c r="E2454" s="280"/>
      <c r="G2454" s="280"/>
      <c r="H2454" s="280"/>
      <c r="I2454" s="280"/>
      <c r="J2454" s="280"/>
      <c r="K2454" s="280"/>
      <c r="L2454" s="280"/>
      <c r="M2454" s="280"/>
      <c r="N2454" s="280"/>
    </row>
    <row r="2455" spans="1:14">
      <c r="A2455" s="279" t="s">
        <v>4680</v>
      </c>
      <c r="B2455" s="280" t="s">
        <v>4674</v>
      </c>
      <c r="C2455" s="280">
        <v>8.5</v>
      </c>
      <c r="D2455" s="283">
        <v>121458</v>
      </c>
      <c r="E2455" s="280"/>
      <c r="G2455" s="280"/>
      <c r="H2455" s="280"/>
      <c r="I2455" s="280"/>
      <c r="J2455" s="280"/>
      <c r="K2455" s="280"/>
      <c r="L2455" s="280"/>
      <c r="M2455" s="280"/>
      <c r="N2455" s="280"/>
    </row>
    <row r="2456" spans="1:14">
      <c r="A2456" s="279" t="s">
        <v>4681</v>
      </c>
      <c r="B2456" s="280" t="s">
        <v>4674</v>
      </c>
      <c r="C2456" s="280">
        <v>13.8</v>
      </c>
      <c r="D2456" s="283">
        <v>62128</v>
      </c>
      <c r="E2456" s="280"/>
      <c r="G2456" s="280"/>
      <c r="H2456" s="280"/>
      <c r="I2456" s="280"/>
      <c r="J2456" s="280"/>
      <c r="K2456" s="280"/>
      <c r="L2456" s="280"/>
      <c r="M2456" s="280"/>
      <c r="N2456" s="280"/>
    </row>
    <row r="2457" spans="1:14">
      <c r="A2457" s="279" t="s">
        <v>4682</v>
      </c>
      <c r="B2457" s="280" t="s">
        <v>4674</v>
      </c>
      <c r="C2457" s="280">
        <v>3.9</v>
      </c>
      <c r="D2457" s="283">
        <v>75179</v>
      </c>
      <c r="E2457" s="280"/>
      <c r="G2457" s="280"/>
      <c r="H2457" s="280"/>
      <c r="I2457" s="280"/>
      <c r="J2457" s="280"/>
      <c r="K2457" s="280"/>
      <c r="L2457" s="280"/>
      <c r="M2457" s="280"/>
      <c r="N2457" s="280"/>
    </row>
    <row r="2458" spans="1:14">
      <c r="A2458" s="279" t="s">
        <v>4683</v>
      </c>
      <c r="B2458" s="280" t="s">
        <v>4684</v>
      </c>
      <c r="C2458" s="280">
        <v>5.6</v>
      </c>
      <c r="D2458" s="283">
        <v>62177</v>
      </c>
      <c r="E2458" s="280"/>
      <c r="G2458" s="280"/>
      <c r="H2458" s="280"/>
      <c r="I2458" s="280"/>
      <c r="J2458" s="280"/>
      <c r="K2458" s="280"/>
      <c r="L2458" s="280"/>
      <c r="M2458" s="280"/>
      <c r="N2458" s="280"/>
    </row>
    <row r="2459" spans="1:14">
      <c r="A2459" s="279" t="s">
        <v>4685</v>
      </c>
      <c r="B2459" s="280" t="s">
        <v>4684</v>
      </c>
      <c r="C2459" s="280">
        <v>18.600000000000001</v>
      </c>
      <c r="D2459" s="283">
        <v>52222</v>
      </c>
      <c r="E2459" s="280"/>
      <c r="G2459" s="280"/>
      <c r="H2459" s="280"/>
      <c r="I2459" s="280"/>
      <c r="J2459" s="280"/>
      <c r="K2459" s="280"/>
      <c r="L2459" s="280"/>
      <c r="M2459" s="280"/>
      <c r="N2459" s="280"/>
    </row>
    <row r="2460" spans="1:14">
      <c r="A2460" s="279" t="s">
        <v>4686</v>
      </c>
      <c r="B2460" s="280" t="s">
        <v>4687</v>
      </c>
      <c r="C2460" s="280">
        <v>13.8</v>
      </c>
      <c r="D2460" s="283">
        <v>56053</v>
      </c>
      <c r="E2460" s="280"/>
      <c r="G2460" s="280"/>
      <c r="H2460" s="280"/>
      <c r="I2460" s="280"/>
      <c r="J2460" s="280"/>
      <c r="K2460" s="280"/>
      <c r="L2460" s="280"/>
      <c r="M2460" s="280"/>
      <c r="N2460" s="280"/>
    </row>
    <row r="2461" spans="1:14">
      <c r="A2461" s="279" t="s">
        <v>4688</v>
      </c>
      <c r="B2461" s="280" t="s">
        <v>4687</v>
      </c>
      <c r="C2461" s="280">
        <v>22.7</v>
      </c>
      <c r="D2461" s="283">
        <v>46346</v>
      </c>
      <c r="E2461" s="280"/>
      <c r="G2461" s="280"/>
      <c r="H2461" s="280"/>
      <c r="I2461" s="280"/>
      <c r="J2461" s="280"/>
      <c r="K2461" s="280"/>
      <c r="L2461" s="280"/>
      <c r="M2461" s="280"/>
      <c r="N2461" s="280"/>
    </row>
    <row r="2462" spans="1:14">
      <c r="A2462" s="279" t="s">
        <v>4689</v>
      </c>
      <c r="B2462" s="280" t="s">
        <v>4690</v>
      </c>
      <c r="C2462" s="280">
        <v>22.1</v>
      </c>
      <c r="D2462" s="283">
        <v>41944</v>
      </c>
      <c r="E2462" s="280"/>
      <c r="G2462" s="280"/>
      <c r="H2462" s="280"/>
      <c r="I2462" s="280"/>
      <c r="J2462" s="280"/>
      <c r="K2462" s="280"/>
      <c r="L2462" s="280"/>
      <c r="M2462" s="280"/>
      <c r="N2462" s="280"/>
    </row>
    <row r="2463" spans="1:14">
      <c r="A2463" s="279" t="s">
        <v>619</v>
      </c>
      <c r="B2463" s="280" t="s">
        <v>620</v>
      </c>
      <c r="C2463" s="280">
        <v>21.6</v>
      </c>
      <c r="D2463" s="283">
        <v>63864</v>
      </c>
      <c r="E2463" s="280"/>
      <c r="G2463" s="280"/>
      <c r="H2463" s="280"/>
      <c r="I2463" s="280"/>
      <c r="J2463" s="280"/>
      <c r="K2463" s="280"/>
      <c r="L2463" s="280"/>
      <c r="M2463" s="280"/>
      <c r="N2463" s="280"/>
    </row>
    <row r="2464" spans="1:14">
      <c r="A2464" s="279" t="s">
        <v>621</v>
      </c>
      <c r="B2464" s="280" t="s">
        <v>620</v>
      </c>
      <c r="C2464" s="280">
        <v>12.3</v>
      </c>
      <c r="D2464" s="283">
        <v>67399</v>
      </c>
      <c r="E2464" s="280"/>
      <c r="G2464" s="280"/>
      <c r="H2464" s="280"/>
      <c r="I2464" s="280"/>
      <c r="J2464" s="280"/>
      <c r="K2464" s="280"/>
      <c r="L2464" s="280"/>
      <c r="M2464" s="280"/>
      <c r="N2464" s="280"/>
    </row>
    <row r="2465" spans="1:14">
      <c r="A2465" s="279" t="s">
        <v>622</v>
      </c>
      <c r="B2465" s="280" t="s">
        <v>620</v>
      </c>
      <c r="C2465" s="280">
        <v>1.1000000000000001</v>
      </c>
      <c r="D2465" s="283">
        <v>121771</v>
      </c>
      <c r="E2465" s="280"/>
      <c r="G2465" s="280"/>
      <c r="H2465" s="280"/>
      <c r="I2465" s="280"/>
      <c r="J2465" s="280"/>
      <c r="K2465" s="280"/>
      <c r="L2465" s="280"/>
      <c r="M2465" s="280"/>
      <c r="N2465" s="280"/>
    </row>
    <row r="2466" spans="1:14">
      <c r="A2466" s="279" t="s">
        <v>623</v>
      </c>
      <c r="B2466" s="280" t="s">
        <v>620</v>
      </c>
      <c r="C2466" s="280">
        <v>17.100000000000001</v>
      </c>
      <c r="D2466" s="283">
        <v>56306</v>
      </c>
      <c r="E2466" s="280"/>
      <c r="G2466" s="280"/>
      <c r="H2466" s="280"/>
      <c r="I2466" s="280"/>
      <c r="J2466" s="280"/>
      <c r="K2466" s="280"/>
      <c r="L2466" s="280"/>
      <c r="M2466" s="280"/>
      <c r="N2466" s="280"/>
    </row>
    <row r="2467" spans="1:14">
      <c r="A2467" s="279" t="s">
        <v>624</v>
      </c>
      <c r="B2467" s="280" t="s">
        <v>620</v>
      </c>
      <c r="C2467" s="280">
        <v>27.1</v>
      </c>
      <c r="D2467" s="283">
        <v>57736</v>
      </c>
      <c r="E2467" s="280"/>
      <c r="G2467" s="280"/>
      <c r="H2467" s="280"/>
      <c r="I2467" s="280"/>
      <c r="J2467" s="280"/>
      <c r="K2467" s="280"/>
      <c r="L2467" s="280"/>
      <c r="M2467" s="280"/>
      <c r="N2467" s="280"/>
    </row>
    <row r="2468" spans="1:14">
      <c r="A2468" s="279" t="s">
        <v>625</v>
      </c>
      <c r="B2468" s="280" t="s">
        <v>620</v>
      </c>
      <c r="C2468" s="280">
        <v>10.5</v>
      </c>
      <c r="D2468" s="283">
        <v>64506</v>
      </c>
      <c r="E2468" s="280"/>
      <c r="G2468" s="280"/>
      <c r="H2468" s="280"/>
      <c r="I2468" s="280"/>
      <c r="J2468" s="280"/>
      <c r="K2468" s="280"/>
      <c r="L2468" s="280"/>
      <c r="M2468" s="280"/>
      <c r="N2468" s="280"/>
    </row>
    <row r="2469" spans="1:14">
      <c r="A2469" s="279" t="s">
        <v>626</v>
      </c>
      <c r="B2469" s="280" t="s">
        <v>620</v>
      </c>
      <c r="C2469" s="280">
        <v>3.1</v>
      </c>
      <c r="D2469" s="283">
        <v>85976</v>
      </c>
      <c r="E2469" s="280"/>
      <c r="G2469" s="280"/>
      <c r="H2469" s="280"/>
      <c r="I2469" s="280"/>
      <c r="J2469" s="280"/>
      <c r="K2469" s="280"/>
      <c r="L2469" s="280"/>
      <c r="M2469" s="280"/>
      <c r="N2469" s="280"/>
    </row>
    <row r="2470" spans="1:14">
      <c r="A2470" s="279" t="s">
        <v>627</v>
      </c>
      <c r="B2470" s="280" t="s">
        <v>620</v>
      </c>
      <c r="C2470" s="280">
        <v>17.8</v>
      </c>
      <c r="D2470" s="283">
        <v>53583</v>
      </c>
      <c r="E2470" s="280"/>
      <c r="G2470" s="280"/>
      <c r="H2470" s="280"/>
      <c r="I2470" s="280"/>
      <c r="J2470" s="280"/>
      <c r="K2470" s="280"/>
      <c r="L2470" s="280"/>
      <c r="M2470" s="280"/>
      <c r="N2470" s="280"/>
    </row>
    <row r="2471" spans="1:14">
      <c r="A2471" s="279" t="s">
        <v>628</v>
      </c>
      <c r="B2471" s="280" t="s">
        <v>620</v>
      </c>
      <c r="C2471" s="280">
        <v>0.9</v>
      </c>
      <c r="D2471" s="283">
        <v>74925</v>
      </c>
      <c r="E2471" s="280"/>
      <c r="G2471" s="280"/>
      <c r="H2471" s="280"/>
      <c r="I2471" s="280"/>
      <c r="J2471" s="280"/>
      <c r="K2471" s="280"/>
      <c r="L2471" s="280"/>
      <c r="M2471" s="280"/>
      <c r="N2471" s="280"/>
    </row>
    <row r="2472" spans="1:14">
      <c r="A2472" s="279" t="s">
        <v>629</v>
      </c>
      <c r="B2472" s="280" t="s">
        <v>620</v>
      </c>
      <c r="C2472" s="280">
        <v>10.4</v>
      </c>
      <c r="D2472" s="283">
        <v>82143</v>
      </c>
      <c r="E2472" s="280"/>
      <c r="G2472" s="280"/>
      <c r="H2472" s="280"/>
      <c r="I2472" s="280"/>
      <c r="J2472" s="280"/>
      <c r="K2472" s="280"/>
      <c r="L2472" s="280"/>
      <c r="M2472" s="280"/>
      <c r="N2472" s="280"/>
    </row>
    <row r="2473" spans="1:14">
      <c r="A2473" s="279" t="s">
        <v>630</v>
      </c>
      <c r="B2473" s="280" t="s">
        <v>620</v>
      </c>
      <c r="C2473" s="280">
        <v>8.1</v>
      </c>
      <c r="D2473" s="283">
        <v>113704</v>
      </c>
      <c r="E2473" s="280"/>
      <c r="G2473" s="280"/>
      <c r="H2473" s="280"/>
      <c r="I2473" s="280"/>
      <c r="J2473" s="280"/>
      <c r="K2473" s="280"/>
      <c r="L2473" s="280"/>
      <c r="M2473" s="280"/>
      <c r="N2473" s="280"/>
    </row>
    <row r="2474" spans="1:14">
      <c r="A2474" s="279" t="s">
        <v>631</v>
      </c>
      <c r="B2474" s="280" t="s">
        <v>620</v>
      </c>
      <c r="C2474" s="280">
        <v>13.2</v>
      </c>
      <c r="D2474" s="283">
        <v>77616</v>
      </c>
      <c r="E2474" s="280"/>
      <c r="G2474" s="280"/>
      <c r="H2474" s="280"/>
      <c r="I2474" s="280"/>
      <c r="J2474" s="280"/>
      <c r="K2474" s="280"/>
      <c r="L2474" s="280"/>
      <c r="M2474" s="280"/>
      <c r="N2474" s="280"/>
    </row>
    <row r="2475" spans="1:14">
      <c r="A2475" s="279" t="s">
        <v>632</v>
      </c>
      <c r="B2475" s="280" t="s">
        <v>620</v>
      </c>
      <c r="C2475" s="280">
        <v>8.6999999999999993</v>
      </c>
      <c r="D2475" s="283">
        <v>84537</v>
      </c>
      <c r="E2475" s="280"/>
      <c r="G2475" s="280"/>
      <c r="H2475" s="280"/>
      <c r="I2475" s="280"/>
      <c r="J2475" s="280"/>
      <c r="K2475" s="280"/>
      <c r="L2475" s="280"/>
      <c r="M2475" s="280"/>
      <c r="N2475" s="280"/>
    </row>
    <row r="2476" spans="1:14">
      <c r="A2476" s="279" t="s">
        <v>633</v>
      </c>
      <c r="B2476" s="280" t="s">
        <v>620</v>
      </c>
      <c r="C2476" s="280">
        <v>0.1</v>
      </c>
      <c r="D2476" s="283">
        <v>92113</v>
      </c>
      <c r="E2476" s="280"/>
      <c r="G2476" s="280"/>
      <c r="H2476" s="280"/>
      <c r="I2476" s="280"/>
      <c r="J2476" s="280"/>
      <c r="K2476" s="280"/>
      <c r="L2476" s="280"/>
      <c r="M2476" s="280"/>
      <c r="N2476" s="280"/>
    </row>
    <row r="2477" spans="1:14">
      <c r="A2477" s="279" t="s">
        <v>634</v>
      </c>
      <c r="B2477" s="280" t="s">
        <v>620</v>
      </c>
      <c r="C2477" s="280">
        <v>1.7</v>
      </c>
      <c r="D2477" s="283">
        <v>105260</v>
      </c>
      <c r="E2477" s="280"/>
      <c r="G2477" s="280"/>
      <c r="H2477" s="280"/>
      <c r="I2477" s="280"/>
      <c r="J2477" s="280"/>
      <c r="K2477" s="280"/>
      <c r="L2477" s="280"/>
      <c r="M2477" s="280"/>
      <c r="N2477" s="280"/>
    </row>
    <row r="2478" spans="1:14">
      <c r="A2478" s="279" t="s">
        <v>635</v>
      </c>
      <c r="B2478" s="280" t="s">
        <v>620</v>
      </c>
      <c r="C2478" s="280">
        <v>2.8</v>
      </c>
      <c r="D2478" s="283">
        <v>110354</v>
      </c>
      <c r="E2478" s="280"/>
      <c r="G2478" s="280"/>
      <c r="H2478" s="280"/>
      <c r="I2478" s="280"/>
      <c r="J2478" s="280"/>
      <c r="K2478" s="280"/>
      <c r="L2478" s="280"/>
      <c r="M2478" s="280"/>
      <c r="N2478" s="280"/>
    </row>
    <row r="2479" spans="1:14">
      <c r="A2479" s="279" t="s">
        <v>636</v>
      </c>
      <c r="B2479" s="280" t="s">
        <v>620</v>
      </c>
      <c r="C2479" s="280">
        <v>9.8000000000000007</v>
      </c>
      <c r="D2479" s="283">
        <v>114236</v>
      </c>
      <c r="E2479" s="280"/>
      <c r="G2479" s="280"/>
      <c r="H2479" s="280"/>
      <c r="I2479" s="280"/>
      <c r="J2479" s="280"/>
      <c r="K2479" s="280"/>
      <c r="L2479" s="280"/>
      <c r="M2479" s="280"/>
      <c r="N2479" s="280"/>
    </row>
    <row r="2480" spans="1:14">
      <c r="A2480" s="279" t="s">
        <v>637</v>
      </c>
      <c r="B2480" s="280" t="s">
        <v>620</v>
      </c>
      <c r="C2480" s="280">
        <v>0.7</v>
      </c>
      <c r="D2480" s="283">
        <v>120909</v>
      </c>
      <c r="E2480" s="280"/>
      <c r="G2480" s="280"/>
      <c r="H2480" s="280"/>
      <c r="I2480" s="280"/>
      <c r="J2480" s="280"/>
      <c r="K2480" s="280"/>
      <c r="L2480" s="280"/>
      <c r="M2480" s="280"/>
      <c r="N2480" s="280"/>
    </row>
    <row r="2481" spans="1:14">
      <c r="A2481" s="279" t="s">
        <v>638</v>
      </c>
      <c r="B2481" s="280" t="s">
        <v>620</v>
      </c>
      <c r="C2481" s="280">
        <v>1.5</v>
      </c>
      <c r="D2481" s="283">
        <v>96109</v>
      </c>
      <c r="E2481" s="280"/>
      <c r="G2481" s="280"/>
      <c r="H2481" s="280"/>
      <c r="I2481" s="280"/>
      <c r="J2481" s="280"/>
      <c r="K2481" s="280"/>
      <c r="L2481" s="280"/>
      <c r="M2481" s="280"/>
      <c r="N2481" s="280"/>
    </row>
    <row r="2482" spans="1:14">
      <c r="A2482" s="279" t="s">
        <v>639</v>
      </c>
      <c r="B2482" s="280" t="s">
        <v>620</v>
      </c>
      <c r="C2482" s="280">
        <v>6.9</v>
      </c>
      <c r="D2482" s="283">
        <v>85000</v>
      </c>
      <c r="E2482" s="280"/>
      <c r="G2482" s="280"/>
      <c r="H2482" s="280"/>
      <c r="I2482" s="280"/>
      <c r="J2482" s="280"/>
      <c r="K2482" s="280"/>
      <c r="L2482" s="280"/>
      <c r="M2482" s="280"/>
      <c r="N2482" s="280"/>
    </row>
    <row r="2483" spans="1:14">
      <c r="A2483" s="279" t="s">
        <v>640</v>
      </c>
      <c r="B2483" s="280" t="s">
        <v>620</v>
      </c>
      <c r="C2483" s="280">
        <v>2.8</v>
      </c>
      <c r="D2483" s="283">
        <v>95901</v>
      </c>
      <c r="E2483" s="280"/>
      <c r="G2483" s="280"/>
      <c r="H2483" s="280"/>
      <c r="I2483" s="280"/>
      <c r="J2483" s="280"/>
      <c r="K2483" s="280"/>
      <c r="L2483" s="280"/>
      <c r="M2483" s="280"/>
      <c r="N2483" s="280"/>
    </row>
    <row r="2484" spans="1:14">
      <c r="A2484" s="279" t="s">
        <v>641</v>
      </c>
      <c r="B2484" s="280" t="s">
        <v>620</v>
      </c>
      <c r="C2484" s="280">
        <v>14.3</v>
      </c>
      <c r="D2484" s="283">
        <v>54051</v>
      </c>
      <c r="E2484" s="280"/>
      <c r="G2484" s="280"/>
      <c r="H2484" s="280"/>
      <c r="I2484" s="280"/>
      <c r="J2484" s="280"/>
      <c r="K2484" s="280"/>
      <c r="L2484" s="280"/>
      <c r="M2484" s="280"/>
      <c r="N2484" s="280"/>
    </row>
    <row r="2485" spans="1:14">
      <c r="A2485" s="279" t="s">
        <v>642</v>
      </c>
      <c r="B2485" s="280" t="s">
        <v>620</v>
      </c>
      <c r="C2485" s="280">
        <v>7.6</v>
      </c>
      <c r="D2485" s="283">
        <v>63243</v>
      </c>
      <c r="E2485" s="280"/>
      <c r="G2485" s="280"/>
      <c r="H2485" s="280"/>
      <c r="I2485" s="280"/>
      <c r="J2485" s="280"/>
      <c r="K2485" s="280"/>
      <c r="L2485" s="280"/>
      <c r="M2485" s="280"/>
      <c r="N2485" s="280"/>
    </row>
    <row r="2486" spans="1:14">
      <c r="A2486" s="279" t="s">
        <v>643</v>
      </c>
      <c r="B2486" s="280" t="s">
        <v>620</v>
      </c>
      <c r="C2486" s="280">
        <v>21.9</v>
      </c>
      <c r="D2486" s="283">
        <v>52444</v>
      </c>
      <c r="E2486" s="280"/>
      <c r="G2486" s="280"/>
      <c r="H2486" s="280"/>
      <c r="I2486" s="280"/>
      <c r="J2486" s="280"/>
      <c r="K2486" s="280"/>
      <c r="L2486" s="280"/>
      <c r="M2486" s="280"/>
      <c r="N2486" s="280"/>
    </row>
    <row r="2487" spans="1:14">
      <c r="A2487" s="279" t="s">
        <v>644</v>
      </c>
      <c r="B2487" s="280" t="s">
        <v>620</v>
      </c>
      <c r="C2487" s="280">
        <v>6.8</v>
      </c>
      <c r="D2487" s="283">
        <v>76159</v>
      </c>
      <c r="E2487" s="280"/>
      <c r="G2487" s="280"/>
      <c r="H2487" s="280"/>
      <c r="I2487" s="280"/>
      <c r="J2487" s="280"/>
      <c r="K2487" s="280"/>
      <c r="L2487" s="280"/>
      <c r="M2487" s="280"/>
      <c r="N2487" s="280"/>
    </row>
    <row r="2488" spans="1:14">
      <c r="A2488" s="279" t="s">
        <v>645</v>
      </c>
      <c r="B2488" s="280" t="s">
        <v>620</v>
      </c>
      <c r="C2488" s="280">
        <v>15.6</v>
      </c>
      <c r="D2488" s="283">
        <v>69122</v>
      </c>
      <c r="E2488" s="280"/>
      <c r="G2488" s="280"/>
      <c r="H2488" s="280"/>
      <c r="I2488" s="280"/>
      <c r="J2488" s="280"/>
      <c r="K2488" s="280"/>
      <c r="L2488" s="280"/>
      <c r="M2488" s="280"/>
      <c r="N2488" s="280"/>
    </row>
    <row r="2489" spans="1:14">
      <c r="A2489" s="279" t="s">
        <v>646</v>
      </c>
      <c r="B2489" s="280" t="s">
        <v>620</v>
      </c>
      <c r="C2489" s="280">
        <v>7.2</v>
      </c>
      <c r="D2489" s="283">
        <v>106917</v>
      </c>
      <c r="E2489" s="280"/>
      <c r="G2489" s="280"/>
      <c r="H2489" s="280"/>
      <c r="I2489" s="280"/>
      <c r="J2489" s="280"/>
      <c r="K2489" s="280"/>
      <c r="L2489" s="280"/>
      <c r="M2489" s="280"/>
      <c r="N2489" s="280"/>
    </row>
    <row r="2490" spans="1:14">
      <c r="A2490" s="279" t="s">
        <v>647</v>
      </c>
      <c r="B2490" s="280" t="s">
        <v>620</v>
      </c>
      <c r="C2490" s="280">
        <v>2.9</v>
      </c>
      <c r="D2490" s="283">
        <v>107500</v>
      </c>
      <c r="E2490" s="280"/>
      <c r="G2490" s="280"/>
      <c r="H2490" s="280"/>
      <c r="I2490" s="280"/>
      <c r="J2490" s="280"/>
      <c r="K2490" s="280"/>
      <c r="L2490" s="280"/>
      <c r="M2490" s="280"/>
      <c r="N2490" s="280"/>
    </row>
    <row r="2491" spans="1:14">
      <c r="A2491" s="279" t="s">
        <v>648</v>
      </c>
      <c r="B2491" s="280" t="s">
        <v>620</v>
      </c>
      <c r="C2491" s="280">
        <v>2.7</v>
      </c>
      <c r="D2491" s="283">
        <v>89706</v>
      </c>
      <c r="E2491" s="280"/>
      <c r="G2491" s="280"/>
      <c r="H2491" s="280"/>
      <c r="I2491" s="280"/>
      <c r="J2491" s="280"/>
      <c r="K2491" s="280"/>
      <c r="L2491" s="280"/>
      <c r="M2491" s="280"/>
      <c r="N2491" s="280"/>
    </row>
    <row r="2492" spans="1:14">
      <c r="A2492" s="279" t="s">
        <v>649</v>
      </c>
      <c r="B2492" s="280" t="s">
        <v>620</v>
      </c>
      <c r="C2492" s="280">
        <v>2.7</v>
      </c>
      <c r="D2492" s="283">
        <v>123517</v>
      </c>
      <c r="E2492" s="280"/>
      <c r="G2492" s="280"/>
      <c r="H2492" s="280"/>
      <c r="I2492" s="280"/>
      <c r="J2492" s="280"/>
      <c r="K2492" s="280"/>
      <c r="L2492" s="280"/>
      <c r="M2492" s="280"/>
      <c r="N2492" s="280"/>
    </row>
    <row r="2493" spans="1:14">
      <c r="A2493" s="279" t="s">
        <v>650</v>
      </c>
      <c r="B2493" s="280" t="s">
        <v>620</v>
      </c>
      <c r="C2493" s="280">
        <v>7.6</v>
      </c>
      <c r="D2493" s="283">
        <v>135507</v>
      </c>
      <c r="E2493" s="280"/>
      <c r="G2493" s="280"/>
      <c r="H2493" s="280"/>
      <c r="I2493" s="280"/>
      <c r="J2493" s="280"/>
      <c r="K2493" s="280"/>
      <c r="L2493" s="280"/>
      <c r="M2493" s="280"/>
      <c r="N2493" s="280"/>
    </row>
    <row r="2494" spans="1:14">
      <c r="A2494" s="279" t="s">
        <v>651</v>
      </c>
      <c r="B2494" s="280" t="s">
        <v>620</v>
      </c>
      <c r="C2494" s="280">
        <v>6.8</v>
      </c>
      <c r="D2494" s="283">
        <v>83780</v>
      </c>
      <c r="E2494" s="280"/>
      <c r="G2494" s="280"/>
      <c r="H2494" s="280"/>
      <c r="I2494" s="280"/>
      <c r="J2494" s="280"/>
      <c r="K2494" s="280"/>
      <c r="L2494" s="280"/>
      <c r="M2494" s="280"/>
      <c r="N2494" s="280"/>
    </row>
    <row r="2495" spans="1:14">
      <c r="A2495" s="279" t="s">
        <v>652</v>
      </c>
      <c r="B2495" s="280" t="s">
        <v>620</v>
      </c>
      <c r="C2495" s="280">
        <v>5.3</v>
      </c>
      <c r="D2495" s="283">
        <v>88798</v>
      </c>
      <c r="E2495" s="280"/>
      <c r="G2495" s="280"/>
      <c r="H2495" s="280"/>
      <c r="I2495" s="280"/>
      <c r="J2495" s="280"/>
      <c r="K2495" s="280"/>
      <c r="L2495" s="280"/>
      <c r="M2495" s="280"/>
      <c r="N2495" s="280"/>
    </row>
    <row r="2496" spans="1:14">
      <c r="A2496" s="279" t="s">
        <v>653</v>
      </c>
      <c r="B2496" s="280" t="s">
        <v>620</v>
      </c>
      <c r="C2496" s="280">
        <v>9.5</v>
      </c>
      <c r="D2496" s="283">
        <v>82444</v>
      </c>
      <c r="E2496" s="280"/>
      <c r="G2496" s="280"/>
      <c r="H2496" s="280"/>
      <c r="I2496" s="280"/>
      <c r="J2496" s="280"/>
      <c r="K2496" s="280"/>
      <c r="L2496" s="280"/>
      <c r="M2496" s="280"/>
      <c r="N2496" s="280"/>
    </row>
    <row r="2497" spans="1:14">
      <c r="A2497" s="279" t="s">
        <v>654</v>
      </c>
      <c r="B2497" s="280" t="s">
        <v>620</v>
      </c>
      <c r="C2497" s="280">
        <v>13.8</v>
      </c>
      <c r="D2497" s="283">
        <v>128125</v>
      </c>
      <c r="E2497" s="280"/>
      <c r="G2497" s="280"/>
      <c r="H2497" s="280"/>
      <c r="I2497" s="280"/>
      <c r="J2497" s="280"/>
      <c r="K2497" s="280"/>
      <c r="L2497" s="280"/>
      <c r="M2497" s="280"/>
      <c r="N2497" s="280"/>
    </row>
    <row r="2498" spans="1:14">
      <c r="A2498" s="279" t="s">
        <v>655</v>
      </c>
      <c r="B2498" s="280" t="s">
        <v>620</v>
      </c>
      <c r="C2498" s="280">
        <v>7.2</v>
      </c>
      <c r="D2498" s="283">
        <v>77647</v>
      </c>
      <c r="E2498" s="280"/>
      <c r="G2498" s="280"/>
      <c r="H2498" s="280"/>
      <c r="I2498" s="280"/>
      <c r="J2498" s="280"/>
      <c r="K2498" s="280"/>
      <c r="L2498" s="280"/>
      <c r="M2498" s="280"/>
      <c r="N2498" s="280"/>
    </row>
    <row r="2499" spans="1:14">
      <c r="A2499" s="279" t="s">
        <v>656</v>
      </c>
      <c r="B2499" s="280" t="s">
        <v>620</v>
      </c>
      <c r="C2499" s="280">
        <v>5.7</v>
      </c>
      <c r="D2499" s="283">
        <v>128611</v>
      </c>
      <c r="E2499" s="280"/>
      <c r="G2499" s="280"/>
      <c r="H2499" s="280"/>
      <c r="I2499" s="280"/>
      <c r="J2499" s="280"/>
      <c r="K2499" s="280"/>
      <c r="L2499" s="280"/>
      <c r="M2499" s="280"/>
      <c r="N2499" s="280"/>
    </row>
    <row r="2500" spans="1:14">
      <c r="A2500" s="279" t="s">
        <v>657</v>
      </c>
      <c r="B2500" s="280" t="s">
        <v>620</v>
      </c>
      <c r="C2500" s="280">
        <v>2.8</v>
      </c>
      <c r="D2500" s="283">
        <v>114522</v>
      </c>
      <c r="E2500" s="280"/>
      <c r="G2500" s="280"/>
      <c r="H2500" s="280"/>
      <c r="I2500" s="280"/>
      <c r="J2500" s="280"/>
      <c r="K2500" s="280"/>
      <c r="L2500" s="280"/>
      <c r="M2500" s="280"/>
      <c r="N2500" s="280"/>
    </row>
    <row r="2501" spans="1:14">
      <c r="A2501" s="279" t="s">
        <v>658</v>
      </c>
      <c r="B2501" s="280" t="s">
        <v>620</v>
      </c>
      <c r="C2501" s="280">
        <v>9.5</v>
      </c>
      <c r="D2501" s="283">
        <v>95528</v>
      </c>
      <c r="E2501" s="280"/>
      <c r="G2501" s="280"/>
      <c r="H2501" s="280"/>
      <c r="I2501" s="280"/>
      <c r="J2501" s="280"/>
      <c r="K2501" s="280"/>
      <c r="L2501" s="280"/>
      <c r="M2501" s="280"/>
      <c r="N2501" s="280"/>
    </row>
    <row r="2502" spans="1:14">
      <c r="A2502" s="279" t="s">
        <v>659</v>
      </c>
      <c r="B2502" s="280" t="s">
        <v>620</v>
      </c>
      <c r="C2502" s="280">
        <v>2</v>
      </c>
      <c r="D2502" s="283">
        <v>76619</v>
      </c>
      <c r="E2502" s="280"/>
      <c r="G2502" s="280"/>
      <c r="H2502" s="280"/>
      <c r="I2502" s="280"/>
      <c r="J2502" s="280"/>
      <c r="K2502" s="280"/>
      <c r="L2502" s="280"/>
      <c r="M2502" s="280"/>
      <c r="N2502" s="280"/>
    </row>
    <row r="2503" spans="1:14">
      <c r="A2503" s="279" t="s">
        <v>660</v>
      </c>
      <c r="B2503" s="280" t="s">
        <v>620</v>
      </c>
      <c r="C2503" s="280">
        <v>5.0999999999999996</v>
      </c>
      <c r="D2503" s="283">
        <v>89571</v>
      </c>
      <c r="E2503" s="280"/>
      <c r="G2503" s="280"/>
      <c r="H2503" s="280"/>
      <c r="I2503" s="280"/>
      <c r="J2503" s="280"/>
      <c r="K2503" s="280"/>
      <c r="L2503" s="280"/>
      <c r="M2503" s="280"/>
      <c r="N2503" s="280"/>
    </row>
    <row r="2504" spans="1:14">
      <c r="A2504" s="279" t="s">
        <v>661</v>
      </c>
      <c r="B2504" s="280" t="s">
        <v>620</v>
      </c>
      <c r="C2504" s="280">
        <v>10.5</v>
      </c>
      <c r="D2504" s="283">
        <v>96672</v>
      </c>
      <c r="E2504" s="280"/>
      <c r="G2504" s="280"/>
      <c r="H2504" s="280"/>
      <c r="I2504" s="280"/>
      <c r="J2504" s="280"/>
      <c r="K2504" s="280"/>
      <c r="L2504" s="280"/>
      <c r="M2504" s="280"/>
      <c r="N2504" s="280"/>
    </row>
    <row r="2505" spans="1:14">
      <c r="A2505" s="279" t="s">
        <v>662</v>
      </c>
      <c r="B2505" s="280" t="s">
        <v>620</v>
      </c>
      <c r="C2505" s="280">
        <v>7.1</v>
      </c>
      <c r="D2505" s="283">
        <v>98295</v>
      </c>
      <c r="E2505" s="280"/>
      <c r="G2505" s="280"/>
      <c r="H2505" s="280"/>
      <c r="I2505" s="280"/>
      <c r="J2505" s="280"/>
      <c r="K2505" s="280"/>
      <c r="L2505" s="280"/>
      <c r="M2505" s="280"/>
      <c r="N2505" s="280"/>
    </row>
    <row r="2506" spans="1:14">
      <c r="A2506" s="279" t="s">
        <v>663</v>
      </c>
      <c r="B2506" s="280" t="s">
        <v>620</v>
      </c>
      <c r="C2506" s="280">
        <v>14.1</v>
      </c>
      <c r="D2506" s="283">
        <v>165188</v>
      </c>
      <c r="E2506" s="280"/>
      <c r="G2506" s="280"/>
      <c r="H2506" s="280"/>
      <c r="I2506" s="280"/>
      <c r="J2506" s="280"/>
      <c r="K2506" s="280"/>
      <c r="L2506" s="280"/>
      <c r="M2506" s="280"/>
      <c r="N2506" s="280"/>
    </row>
    <row r="2507" spans="1:14">
      <c r="A2507" s="279" t="s">
        <v>664</v>
      </c>
      <c r="B2507" s="280" t="s">
        <v>620</v>
      </c>
      <c r="C2507" s="280">
        <v>5</v>
      </c>
      <c r="D2507" s="283">
        <v>96336</v>
      </c>
      <c r="E2507" s="280"/>
      <c r="G2507" s="280"/>
      <c r="H2507" s="280"/>
      <c r="I2507" s="280"/>
      <c r="J2507" s="280"/>
      <c r="K2507" s="280"/>
      <c r="L2507" s="280"/>
      <c r="M2507" s="280"/>
      <c r="N2507" s="280"/>
    </row>
    <row r="2508" spans="1:14">
      <c r="A2508" s="279" t="s">
        <v>665</v>
      </c>
      <c r="B2508" s="280" t="s">
        <v>620</v>
      </c>
      <c r="C2508" s="280">
        <v>13.3</v>
      </c>
      <c r="D2508" s="283">
        <v>54225</v>
      </c>
      <c r="E2508" s="280"/>
      <c r="G2508" s="280"/>
      <c r="H2508" s="280"/>
      <c r="I2508" s="280"/>
      <c r="J2508" s="280"/>
      <c r="K2508" s="280"/>
      <c r="L2508" s="280"/>
      <c r="M2508" s="280"/>
      <c r="N2508" s="280"/>
    </row>
    <row r="2509" spans="1:14">
      <c r="A2509" s="279" t="s">
        <v>666</v>
      </c>
      <c r="B2509" s="280" t="s">
        <v>620</v>
      </c>
      <c r="C2509" s="280">
        <v>19.100000000000001</v>
      </c>
      <c r="D2509" s="283">
        <v>72882</v>
      </c>
      <c r="E2509" s="280"/>
      <c r="G2509" s="280"/>
      <c r="H2509" s="280"/>
      <c r="I2509" s="280"/>
      <c r="J2509" s="280"/>
      <c r="K2509" s="280"/>
      <c r="L2509" s="280"/>
      <c r="M2509" s="280"/>
      <c r="N2509" s="280"/>
    </row>
    <row r="2510" spans="1:14">
      <c r="A2510" s="279" t="s">
        <v>667</v>
      </c>
      <c r="B2510" s="280" t="s">
        <v>620</v>
      </c>
      <c r="C2510" s="280">
        <v>14.2</v>
      </c>
      <c r="D2510" s="283">
        <v>70469</v>
      </c>
      <c r="E2510" s="280"/>
      <c r="G2510" s="280"/>
      <c r="H2510" s="280"/>
      <c r="I2510" s="280"/>
      <c r="J2510" s="280"/>
      <c r="K2510" s="280"/>
      <c r="L2510" s="280"/>
      <c r="M2510" s="280"/>
      <c r="N2510" s="280"/>
    </row>
    <row r="2511" spans="1:14">
      <c r="A2511" s="279" t="s">
        <v>668</v>
      </c>
      <c r="B2511" s="280" t="s">
        <v>620</v>
      </c>
      <c r="C2511" s="280">
        <v>12.8</v>
      </c>
      <c r="D2511" s="283">
        <v>63075</v>
      </c>
      <c r="E2511" s="280"/>
      <c r="G2511" s="280"/>
      <c r="H2511" s="280"/>
      <c r="I2511" s="280"/>
      <c r="J2511" s="280"/>
      <c r="K2511" s="280"/>
      <c r="L2511" s="280"/>
      <c r="M2511" s="280"/>
      <c r="N2511" s="280"/>
    </row>
    <row r="2512" spans="1:14">
      <c r="A2512" s="279" t="s">
        <v>669</v>
      </c>
      <c r="B2512" s="280" t="s">
        <v>620</v>
      </c>
      <c r="C2512" s="280">
        <v>19.5</v>
      </c>
      <c r="D2512" s="283">
        <v>69041</v>
      </c>
      <c r="E2512" s="280"/>
      <c r="G2512" s="280"/>
      <c r="H2512" s="280"/>
      <c r="I2512" s="280"/>
      <c r="J2512" s="280"/>
      <c r="K2512" s="280"/>
      <c r="L2512" s="280"/>
      <c r="M2512" s="280"/>
      <c r="N2512" s="280"/>
    </row>
    <row r="2513" spans="1:14">
      <c r="A2513" s="279" t="s">
        <v>670</v>
      </c>
      <c r="B2513" s="280" t="s">
        <v>620</v>
      </c>
      <c r="C2513" s="280">
        <v>6.7</v>
      </c>
      <c r="D2513" s="283">
        <v>103750</v>
      </c>
      <c r="E2513" s="280"/>
      <c r="G2513" s="280"/>
      <c r="H2513" s="280"/>
      <c r="I2513" s="280"/>
      <c r="J2513" s="280"/>
      <c r="K2513" s="280"/>
      <c r="L2513" s="280"/>
      <c r="M2513" s="280"/>
      <c r="N2513" s="280"/>
    </row>
    <row r="2514" spans="1:14">
      <c r="A2514" s="279" t="s">
        <v>671</v>
      </c>
      <c r="B2514" s="280" t="s">
        <v>620</v>
      </c>
      <c r="C2514" s="280">
        <v>8.6</v>
      </c>
      <c r="D2514" s="283">
        <v>75904</v>
      </c>
      <c r="E2514" s="280"/>
      <c r="G2514" s="280"/>
      <c r="H2514" s="280"/>
      <c r="I2514" s="280"/>
      <c r="J2514" s="280"/>
      <c r="K2514" s="280"/>
      <c r="L2514" s="280"/>
      <c r="M2514" s="280"/>
      <c r="N2514" s="280"/>
    </row>
    <row r="2515" spans="1:14">
      <c r="A2515" s="279" t="s">
        <v>672</v>
      </c>
      <c r="B2515" s="280" t="s">
        <v>620</v>
      </c>
      <c r="C2515" s="280">
        <v>4.0999999999999996</v>
      </c>
      <c r="D2515" s="283">
        <v>129036</v>
      </c>
      <c r="E2515" s="280"/>
      <c r="G2515" s="280"/>
      <c r="H2515" s="280"/>
      <c r="I2515" s="280"/>
      <c r="J2515" s="280"/>
      <c r="K2515" s="280"/>
      <c r="L2515" s="280"/>
      <c r="M2515" s="280"/>
      <c r="N2515" s="280"/>
    </row>
    <row r="2516" spans="1:14">
      <c r="A2516" s="279" t="s">
        <v>673</v>
      </c>
      <c r="B2516" s="280" t="s">
        <v>620</v>
      </c>
      <c r="C2516" s="280">
        <v>11</v>
      </c>
      <c r="D2516" s="283">
        <v>50021</v>
      </c>
      <c r="E2516" s="280"/>
      <c r="G2516" s="280"/>
      <c r="H2516" s="280"/>
      <c r="I2516" s="280"/>
      <c r="J2516" s="280"/>
      <c r="K2516" s="280"/>
      <c r="L2516" s="280"/>
      <c r="M2516" s="280"/>
      <c r="N2516" s="280"/>
    </row>
    <row r="2517" spans="1:14">
      <c r="A2517" s="279" t="s">
        <v>674</v>
      </c>
      <c r="B2517" s="280" t="s">
        <v>620</v>
      </c>
      <c r="C2517" s="280">
        <v>2.8</v>
      </c>
      <c r="D2517" s="283">
        <v>139083</v>
      </c>
      <c r="E2517" s="280"/>
      <c r="G2517" s="280"/>
      <c r="H2517" s="280"/>
      <c r="I2517" s="280"/>
      <c r="J2517" s="280"/>
      <c r="K2517" s="280"/>
      <c r="L2517" s="280"/>
      <c r="M2517" s="280"/>
      <c r="N2517" s="280"/>
    </row>
    <row r="2518" spans="1:14">
      <c r="A2518" s="279" t="s">
        <v>675</v>
      </c>
      <c r="B2518" s="280" t="s">
        <v>620</v>
      </c>
      <c r="C2518" s="280">
        <v>1.5</v>
      </c>
      <c r="D2518" s="283">
        <v>93651</v>
      </c>
      <c r="E2518" s="280"/>
      <c r="G2518" s="280"/>
      <c r="H2518" s="280"/>
      <c r="I2518" s="280"/>
      <c r="J2518" s="280"/>
      <c r="K2518" s="280"/>
      <c r="L2518" s="280"/>
      <c r="M2518" s="280"/>
      <c r="N2518" s="280"/>
    </row>
    <row r="2519" spans="1:14">
      <c r="A2519" s="279" t="s">
        <v>676</v>
      </c>
      <c r="B2519" s="280" t="s">
        <v>620</v>
      </c>
      <c r="C2519" s="280">
        <v>6.5</v>
      </c>
      <c r="D2519" s="283">
        <v>105726</v>
      </c>
      <c r="E2519" s="280"/>
      <c r="G2519" s="280"/>
      <c r="H2519" s="280"/>
      <c r="I2519" s="280"/>
      <c r="J2519" s="280"/>
      <c r="K2519" s="280"/>
      <c r="L2519" s="280"/>
      <c r="M2519" s="280"/>
      <c r="N2519" s="280"/>
    </row>
    <row r="2520" spans="1:14">
      <c r="A2520" s="279" t="s">
        <v>677</v>
      </c>
      <c r="B2520" s="280" t="s">
        <v>620</v>
      </c>
      <c r="C2520" s="280">
        <v>1.2</v>
      </c>
      <c r="D2520" s="283">
        <v>80764</v>
      </c>
      <c r="E2520" s="280"/>
      <c r="G2520" s="280"/>
      <c r="H2520" s="280"/>
      <c r="I2520" s="280"/>
      <c r="J2520" s="280"/>
      <c r="K2520" s="280"/>
      <c r="L2520" s="280"/>
      <c r="M2520" s="280"/>
      <c r="N2520" s="280"/>
    </row>
    <row r="2521" spans="1:14">
      <c r="A2521" s="279" t="s">
        <v>678</v>
      </c>
      <c r="B2521" s="280" t="s">
        <v>620</v>
      </c>
      <c r="C2521" s="280">
        <v>3.1</v>
      </c>
      <c r="D2521" s="283">
        <v>107195</v>
      </c>
      <c r="E2521" s="280"/>
      <c r="G2521" s="280"/>
      <c r="H2521" s="280"/>
      <c r="I2521" s="280"/>
      <c r="J2521" s="280"/>
      <c r="K2521" s="280"/>
      <c r="L2521" s="280"/>
      <c r="M2521" s="280"/>
      <c r="N2521" s="280"/>
    </row>
    <row r="2522" spans="1:14">
      <c r="A2522" s="279" t="s">
        <v>679</v>
      </c>
      <c r="B2522" s="280" t="s">
        <v>620</v>
      </c>
      <c r="C2522" s="280">
        <v>6.6</v>
      </c>
      <c r="D2522" s="283">
        <v>92196</v>
      </c>
      <c r="E2522" s="280"/>
      <c r="G2522" s="280"/>
      <c r="H2522" s="280"/>
      <c r="I2522" s="280"/>
      <c r="J2522" s="280"/>
      <c r="K2522" s="280"/>
      <c r="L2522" s="280"/>
      <c r="M2522" s="280"/>
      <c r="N2522" s="280"/>
    </row>
    <row r="2523" spans="1:14">
      <c r="A2523" s="279" t="s">
        <v>680</v>
      </c>
      <c r="B2523" s="280" t="s">
        <v>620</v>
      </c>
      <c r="C2523" s="280">
        <v>16.2</v>
      </c>
      <c r="D2523" s="283">
        <v>97368</v>
      </c>
      <c r="E2523" s="280"/>
      <c r="G2523" s="280"/>
      <c r="H2523" s="280"/>
      <c r="I2523" s="280"/>
      <c r="J2523" s="280"/>
      <c r="K2523" s="280"/>
      <c r="L2523" s="280"/>
      <c r="M2523" s="280"/>
      <c r="N2523" s="280"/>
    </row>
    <row r="2524" spans="1:14">
      <c r="A2524" s="279" t="s">
        <v>681</v>
      </c>
      <c r="B2524" s="280" t="s">
        <v>620</v>
      </c>
      <c r="C2524" s="280">
        <v>1.4</v>
      </c>
      <c r="D2524" s="283">
        <v>121640</v>
      </c>
      <c r="E2524" s="280"/>
      <c r="G2524" s="280"/>
      <c r="H2524" s="280"/>
      <c r="I2524" s="280"/>
      <c r="J2524" s="280"/>
      <c r="K2524" s="280"/>
      <c r="L2524" s="280"/>
      <c r="M2524" s="280"/>
      <c r="N2524" s="280"/>
    </row>
    <row r="2525" spans="1:14">
      <c r="A2525" s="279" t="s">
        <v>682</v>
      </c>
      <c r="B2525" s="280" t="s">
        <v>620</v>
      </c>
      <c r="C2525" s="280">
        <v>0.9</v>
      </c>
      <c r="D2525" s="283">
        <v>165772</v>
      </c>
      <c r="E2525" s="280"/>
      <c r="G2525" s="280"/>
      <c r="H2525" s="280"/>
      <c r="I2525" s="280"/>
      <c r="J2525" s="280"/>
      <c r="K2525" s="280"/>
      <c r="L2525" s="280"/>
      <c r="M2525" s="280"/>
      <c r="N2525" s="280"/>
    </row>
    <row r="2526" spans="1:14">
      <c r="A2526" s="279" t="s">
        <v>683</v>
      </c>
      <c r="B2526" s="280" t="s">
        <v>620</v>
      </c>
      <c r="C2526" s="280">
        <v>11.2</v>
      </c>
      <c r="D2526" s="283">
        <v>108750</v>
      </c>
      <c r="E2526" s="280"/>
      <c r="G2526" s="280"/>
      <c r="H2526" s="280"/>
      <c r="I2526" s="280"/>
      <c r="J2526" s="280"/>
      <c r="K2526" s="280"/>
      <c r="L2526" s="280"/>
      <c r="M2526" s="280"/>
      <c r="N2526" s="280"/>
    </row>
    <row r="2527" spans="1:14">
      <c r="A2527" s="279" t="s">
        <v>684</v>
      </c>
      <c r="B2527" s="280" t="s">
        <v>620</v>
      </c>
      <c r="C2527" s="280">
        <v>3.7</v>
      </c>
      <c r="D2527" s="283">
        <v>108203</v>
      </c>
      <c r="E2527" s="280"/>
      <c r="G2527" s="280"/>
      <c r="H2527" s="280"/>
      <c r="I2527" s="280"/>
      <c r="J2527" s="280"/>
      <c r="K2527" s="280"/>
      <c r="L2527" s="280"/>
      <c r="M2527" s="280"/>
      <c r="N2527" s="280"/>
    </row>
    <row r="2528" spans="1:14">
      <c r="A2528" s="279" t="s">
        <v>685</v>
      </c>
      <c r="B2528" s="280" t="s">
        <v>620</v>
      </c>
      <c r="C2528" s="280">
        <v>4</v>
      </c>
      <c r="D2528" s="283">
        <v>176176</v>
      </c>
      <c r="E2528" s="280"/>
      <c r="G2528" s="280"/>
      <c r="H2528" s="280"/>
      <c r="I2528" s="280"/>
      <c r="J2528" s="280"/>
      <c r="K2528" s="280"/>
      <c r="L2528" s="280"/>
      <c r="M2528" s="280"/>
      <c r="N2528" s="280"/>
    </row>
    <row r="2529" spans="1:14">
      <c r="A2529" s="279" t="s">
        <v>686</v>
      </c>
      <c r="B2529" s="280" t="s">
        <v>620</v>
      </c>
      <c r="C2529" s="280">
        <v>10.1</v>
      </c>
      <c r="D2529" s="283">
        <v>133611</v>
      </c>
      <c r="E2529" s="280"/>
      <c r="G2529" s="280"/>
      <c r="H2529" s="280"/>
      <c r="I2529" s="280"/>
      <c r="J2529" s="280"/>
      <c r="K2529" s="280"/>
      <c r="L2529" s="280"/>
      <c r="M2529" s="280"/>
      <c r="N2529" s="280"/>
    </row>
    <row r="2530" spans="1:14">
      <c r="A2530" s="279" t="s">
        <v>687</v>
      </c>
      <c r="B2530" s="280" t="s">
        <v>620</v>
      </c>
      <c r="C2530" s="280">
        <v>3.8</v>
      </c>
      <c r="D2530" s="283">
        <v>151385</v>
      </c>
      <c r="E2530" s="280"/>
      <c r="G2530" s="280"/>
      <c r="H2530" s="280"/>
      <c r="I2530" s="280"/>
      <c r="J2530" s="280"/>
      <c r="K2530" s="280"/>
      <c r="L2530" s="280"/>
      <c r="M2530" s="280"/>
      <c r="N2530" s="280"/>
    </row>
    <row r="2531" spans="1:14">
      <c r="A2531" s="279" t="s">
        <v>688</v>
      </c>
      <c r="B2531" s="280" t="s">
        <v>620</v>
      </c>
      <c r="C2531" s="280">
        <v>2</v>
      </c>
      <c r="D2531" s="283">
        <v>211827</v>
      </c>
      <c r="E2531" s="280"/>
      <c r="G2531" s="280"/>
      <c r="H2531" s="280"/>
      <c r="I2531" s="280"/>
      <c r="J2531" s="280"/>
      <c r="K2531" s="280"/>
      <c r="L2531" s="280"/>
      <c r="M2531" s="280"/>
      <c r="N2531" s="280"/>
    </row>
    <row r="2532" spans="1:14">
      <c r="A2532" s="279" t="s">
        <v>689</v>
      </c>
      <c r="B2532" s="280" t="s">
        <v>620</v>
      </c>
      <c r="C2532" s="280">
        <v>3.1</v>
      </c>
      <c r="D2532" s="283">
        <v>125743</v>
      </c>
      <c r="E2532" s="280"/>
      <c r="G2532" s="280"/>
      <c r="H2532" s="280"/>
      <c r="I2532" s="280"/>
      <c r="J2532" s="280"/>
      <c r="K2532" s="280"/>
      <c r="L2532" s="280"/>
      <c r="M2532" s="280"/>
      <c r="N2532" s="280"/>
    </row>
    <row r="2533" spans="1:14">
      <c r="A2533" s="279" t="s">
        <v>690</v>
      </c>
      <c r="B2533" s="280" t="s">
        <v>620</v>
      </c>
      <c r="C2533" s="280">
        <v>5.9</v>
      </c>
      <c r="D2533" s="283">
        <v>169417</v>
      </c>
      <c r="E2533" s="280"/>
      <c r="G2533" s="280"/>
      <c r="H2533" s="280"/>
      <c r="I2533" s="280"/>
      <c r="J2533" s="280"/>
      <c r="K2533" s="280"/>
      <c r="L2533" s="280"/>
      <c r="M2533" s="280"/>
      <c r="N2533" s="280"/>
    </row>
    <row r="2534" spans="1:14">
      <c r="A2534" s="279" t="s">
        <v>691</v>
      </c>
      <c r="B2534" s="280" t="s">
        <v>620</v>
      </c>
      <c r="C2534" s="280">
        <v>3.5</v>
      </c>
      <c r="D2534" s="283">
        <v>149013</v>
      </c>
      <c r="E2534" s="280"/>
      <c r="G2534" s="280"/>
      <c r="H2534" s="280"/>
      <c r="I2534" s="280"/>
      <c r="J2534" s="280"/>
      <c r="K2534" s="280"/>
      <c r="L2534" s="280"/>
      <c r="M2534" s="280"/>
      <c r="N2534" s="280"/>
    </row>
    <row r="2535" spans="1:14">
      <c r="A2535" s="279" t="s">
        <v>692</v>
      </c>
      <c r="B2535" s="280" t="s">
        <v>620</v>
      </c>
      <c r="C2535" s="280">
        <v>4.5999999999999996</v>
      </c>
      <c r="D2535" s="283">
        <v>162825</v>
      </c>
      <c r="E2535" s="280"/>
      <c r="G2535" s="280"/>
      <c r="H2535" s="280"/>
      <c r="I2535" s="280"/>
      <c r="J2535" s="280"/>
      <c r="K2535" s="280"/>
      <c r="L2535" s="280"/>
      <c r="M2535" s="280"/>
      <c r="N2535" s="280"/>
    </row>
    <row r="2536" spans="1:14">
      <c r="A2536" s="279" t="s">
        <v>693</v>
      </c>
      <c r="B2536" s="280" t="s">
        <v>620</v>
      </c>
      <c r="C2536" s="280">
        <v>2.1</v>
      </c>
      <c r="D2536" s="283">
        <v>175766</v>
      </c>
      <c r="E2536" s="280"/>
      <c r="G2536" s="280"/>
      <c r="H2536" s="280"/>
      <c r="I2536" s="280"/>
      <c r="J2536" s="280"/>
      <c r="K2536" s="280"/>
      <c r="L2536" s="280"/>
      <c r="M2536" s="280"/>
      <c r="N2536" s="280"/>
    </row>
    <row r="2537" spans="1:14">
      <c r="A2537" s="279" t="s">
        <v>694</v>
      </c>
      <c r="B2537" s="280" t="s">
        <v>620</v>
      </c>
      <c r="C2537" s="280">
        <v>5.3</v>
      </c>
      <c r="D2537" s="283">
        <v>136502</v>
      </c>
      <c r="E2537" s="280"/>
      <c r="G2537" s="280"/>
      <c r="H2537" s="280"/>
      <c r="I2537" s="280"/>
      <c r="J2537" s="280"/>
      <c r="K2537" s="280"/>
      <c r="L2537" s="280"/>
      <c r="M2537" s="280"/>
      <c r="N2537" s="280"/>
    </row>
    <row r="2538" spans="1:14">
      <c r="A2538" s="279" t="s">
        <v>695</v>
      </c>
      <c r="B2538" s="280" t="s">
        <v>620</v>
      </c>
      <c r="C2538" s="280">
        <v>0.9</v>
      </c>
      <c r="D2538" s="283">
        <v>233625</v>
      </c>
      <c r="E2538" s="280"/>
      <c r="G2538" s="280"/>
      <c r="H2538" s="280"/>
      <c r="I2538" s="280"/>
      <c r="J2538" s="280"/>
      <c r="K2538" s="280"/>
      <c r="L2538" s="280"/>
      <c r="M2538" s="280"/>
      <c r="N2538" s="280"/>
    </row>
    <row r="2539" spans="1:14">
      <c r="A2539" s="279" t="s">
        <v>696</v>
      </c>
      <c r="B2539" s="280" t="s">
        <v>620</v>
      </c>
      <c r="C2539" s="280">
        <v>0.5</v>
      </c>
      <c r="D2539" s="283">
        <v>164552</v>
      </c>
      <c r="E2539" s="280"/>
      <c r="G2539" s="280"/>
      <c r="H2539" s="280"/>
      <c r="I2539" s="280"/>
      <c r="J2539" s="280"/>
      <c r="K2539" s="280"/>
      <c r="L2539" s="280"/>
      <c r="M2539" s="280"/>
      <c r="N2539" s="280"/>
    </row>
    <row r="2540" spans="1:14">
      <c r="A2540" s="279" t="s">
        <v>697</v>
      </c>
      <c r="B2540" s="280" t="s">
        <v>620</v>
      </c>
      <c r="C2540" s="280">
        <v>12.1</v>
      </c>
      <c r="D2540" s="283">
        <v>161759</v>
      </c>
      <c r="E2540" s="280"/>
      <c r="G2540" s="280"/>
      <c r="H2540" s="280"/>
      <c r="I2540" s="280"/>
      <c r="J2540" s="280"/>
      <c r="K2540" s="280"/>
      <c r="L2540" s="280"/>
      <c r="M2540" s="280"/>
      <c r="N2540" s="280"/>
    </row>
    <row r="2541" spans="1:14">
      <c r="A2541" s="279" t="s">
        <v>698</v>
      </c>
      <c r="B2541" s="280" t="s">
        <v>620</v>
      </c>
      <c r="C2541" s="280">
        <v>16.399999999999999</v>
      </c>
      <c r="D2541" s="283">
        <v>118994</v>
      </c>
      <c r="E2541" s="280"/>
      <c r="G2541" s="280"/>
      <c r="H2541" s="280"/>
      <c r="I2541" s="280"/>
      <c r="J2541" s="280"/>
      <c r="K2541" s="280"/>
      <c r="L2541" s="280"/>
      <c r="M2541" s="280"/>
      <c r="N2541" s="280"/>
    </row>
    <row r="2542" spans="1:14">
      <c r="A2542" s="279" t="s">
        <v>699</v>
      </c>
      <c r="B2542" s="280" t="s">
        <v>620</v>
      </c>
      <c r="C2542" s="280">
        <v>4.2</v>
      </c>
      <c r="D2542" s="283">
        <v>162268</v>
      </c>
      <c r="E2542" s="280"/>
      <c r="G2542" s="280"/>
      <c r="H2542" s="280"/>
      <c r="I2542" s="280"/>
      <c r="J2542" s="280"/>
      <c r="K2542" s="280"/>
      <c r="L2542" s="280"/>
      <c r="M2542" s="280"/>
      <c r="N2542" s="280"/>
    </row>
    <row r="2543" spans="1:14">
      <c r="A2543" s="279" t="s">
        <v>700</v>
      </c>
      <c r="B2543" s="280" t="s">
        <v>620</v>
      </c>
      <c r="C2543" s="280">
        <v>2.9</v>
      </c>
      <c r="D2543" s="283">
        <v>150939</v>
      </c>
      <c r="E2543" s="280"/>
      <c r="G2543" s="280"/>
      <c r="H2543" s="280"/>
      <c r="I2543" s="280"/>
      <c r="J2543" s="280"/>
      <c r="K2543" s="280"/>
      <c r="L2543" s="280"/>
      <c r="M2543" s="280"/>
      <c r="N2543" s="280"/>
    </row>
    <row r="2544" spans="1:14">
      <c r="A2544" s="279" t="s">
        <v>701</v>
      </c>
      <c r="B2544" s="280" t="s">
        <v>620</v>
      </c>
      <c r="C2544" s="280">
        <v>2.8</v>
      </c>
      <c r="D2544" s="283">
        <v>173810</v>
      </c>
      <c r="E2544" s="280"/>
      <c r="G2544" s="280"/>
      <c r="H2544" s="280"/>
      <c r="I2544" s="280"/>
      <c r="J2544" s="280"/>
      <c r="K2544" s="280"/>
      <c r="L2544" s="280"/>
      <c r="M2544" s="280"/>
      <c r="N2544" s="280"/>
    </row>
    <row r="2545" spans="1:14">
      <c r="A2545" s="279" t="s">
        <v>702</v>
      </c>
      <c r="B2545" s="280" t="s">
        <v>620</v>
      </c>
      <c r="C2545" s="280">
        <v>7.5</v>
      </c>
      <c r="D2545" s="283">
        <v>141419</v>
      </c>
      <c r="E2545" s="280"/>
      <c r="G2545" s="280"/>
      <c r="H2545" s="280"/>
      <c r="I2545" s="280"/>
      <c r="J2545" s="280"/>
      <c r="K2545" s="280"/>
      <c r="L2545" s="280"/>
      <c r="M2545" s="280"/>
      <c r="N2545" s="280"/>
    </row>
    <row r="2546" spans="1:14">
      <c r="A2546" s="279" t="s">
        <v>703</v>
      </c>
      <c r="B2546" s="280" t="s">
        <v>620</v>
      </c>
      <c r="C2546" s="280">
        <v>3.3</v>
      </c>
      <c r="D2546" s="283">
        <v>121383</v>
      </c>
      <c r="E2546" s="280"/>
      <c r="G2546" s="280"/>
      <c r="H2546" s="280"/>
      <c r="I2546" s="280"/>
      <c r="J2546" s="280"/>
      <c r="K2546" s="280"/>
      <c r="L2546" s="280"/>
      <c r="M2546" s="280"/>
      <c r="N2546" s="280"/>
    </row>
    <row r="2547" spans="1:14">
      <c r="A2547" s="279" t="s">
        <v>704</v>
      </c>
      <c r="B2547" s="280" t="s">
        <v>620</v>
      </c>
      <c r="C2547" s="280">
        <v>4.5999999999999996</v>
      </c>
      <c r="D2547" s="283">
        <v>158393</v>
      </c>
      <c r="E2547" s="280"/>
      <c r="G2547" s="280"/>
      <c r="H2547" s="280"/>
      <c r="I2547" s="280"/>
      <c r="J2547" s="280"/>
      <c r="K2547" s="280"/>
      <c r="L2547" s="280"/>
      <c r="M2547" s="280"/>
      <c r="N2547" s="280"/>
    </row>
    <row r="2548" spans="1:14">
      <c r="A2548" s="279" t="s">
        <v>705</v>
      </c>
      <c r="B2548" s="280" t="s">
        <v>620</v>
      </c>
      <c r="C2548" s="280">
        <v>2.1</v>
      </c>
      <c r="D2548" s="283">
        <v>172060</v>
      </c>
      <c r="E2548" s="280"/>
      <c r="G2548" s="280"/>
      <c r="H2548" s="280"/>
      <c r="I2548" s="280"/>
      <c r="J2548" s="280"/>
      <c r="K2548" s="280"/>
      <c r="L2548" s="280"/>
      <c r="M2548" s="280"/>
      <c r="N2548" s="280"/>
    </row>
    <row r="2549" spans="1:14">
      <c r="A2549" s="279" t="s">
        <v>706</v>
      </c>
      <c r="B2549" s="280" t="s">
        <v>620</v>
      </c>
      <c r="C2549" s="280">
        <v>11.4</v>
      </c>
      <c r="D2549" s="283">
        <v>103810</v>
      </c>
      <c r="E2549" s="280"/>
      <c r="G2549" s="280"/>
      <c r="H2549" s="280"/>
      <c r="I2549" s="280"/>
      <c r="J2549" s="280"/>
      <c r="K2549" s="280"/>
      <c r="L2549" s="280"/>
      <c r="M2549" s="280"/>
      <c r="N2549" s="280"/>
    </row>
    <row r="2550" spans="1:14">
      <c r="A2550" s="279" t="s">
        <v>707</v>
      </c>
      <c r="B2550" s="280" t="s">
        <v>620</v>
      </c>
      <c r="C2550" s="280">
        <v>2.2999999999999998</v>
      </c>
      <c r="D2550" s="283">
        <v>173281</v>
      </c>
      <c r="E2550" s="280"/>
      <c r="G2550" s="280"/>
      <c r="H2550" s="280"/>
      <c r="I2550" s="280"/>
      <c r="J2550" s="280"/>
      <c r="K2550" s="280"/>
      <c r="L2550" s="280"/>
      <c r="M2550" s="280"/>
      <c r="N2550" s="280"/>
    </row>
    <row r="2551" spans="1:14">
      <c r="A2551" s="279" t="s">
        <v>708</v>
      </c>
      <c r="B2551" s="280" t="s">
        <v>620</v>
      </c>
      <c r="C2551" s="280">
        <v>6.8</v>
      </c>
      <c r="D2551" s="283">
        <v>120911</v>
      </c>
      <c r="E2551" s="280"/>
      <c r="G2551" s="280"/>
      <c r="H2551" s="280"/>
      <c r="I2551" s="280"/>
      <c r="J2551" s="280"/>
      <c r="K2551" s="280"/>
      <c r="L2551" s="280"/>
      <c r="M2551" s="280"/>
      <c r="N2551" s="280"/>
    </row>
    <row r="2552" spans="1:14">
      <c r="A2552" s="279" t="s">
        <v>709</v>
      </c>
      <c r="B2552" s="280" t="s">
        <v>620</v>
      </c>
      <c r="C2552" s="280">
        <v>0</v>
      </c>
      <c r="D2552" s="283" t="s">
        <v>609</v>
      </c>
      <c r="E2552" s="280"/>
      <c r="G2552" s="280"/>
      <c r="H2552" s="280"/>
      <c r="I2552" s="280"/>
      <c r="J2552" s="280"/>
      <c r="K2552" s="280"/>
      <c r="L2552" s="280"/>
      <c r="M2552" s="280"/>
      <c r="N2552" s="280"/>
    </row>
    <row r="2553" spans="1:14">
      <c r="A2553" s="279" t="s">
        <v>710</v>
      </c>
      <c r="B2553" s="280" t="s">
        <v>620</v>
      </c>
      <c r="C2553" s="280">
        <v>10.1</v>
      </c>
      <c r="D2553" s="283">
        <v>112639</v>
      </c>
      <c r="E2553" s="280"/>
      <c r="G2553" s="280"/>
      <c r="H2553" s="280"/>
      <c r="I2553" s="280"/>
      <c r="J2553" s="280"/>
      <c r="K2553" s="280"/>
      <c r="L2553" s="280"/>
      <c r="M2553" s="280"/>
      <c r="N2553" s="280"/>
    </row>
    <row r="2554" spans="1:14">
      <c r="A2554" s="279" t="s">
        <v>711</v>
      </c>
      <c r="B2554" s="280" t="s">
        <v>620</v>
      </c>
      <c r="C2554" s="280">
        <v>6.4</v>
      </c>
      <c r="D2554" s="283">
        <v>106979</v>
      </c>
      <c r="E2554" s="280"/>
      <c r="G2554" s="280"/>
      <c r="H2554" s="280"/>
      <c r="I2554" s="280"/>
      <c r="J2554" s="280"/>
      <c r="K2554" s="280"/>
      <c r="L2554" s="280"/>
      <c r="M2554" s="280"/>
      <c r="N2554" s="280"/>
    </row>
    <row r="2555" spans="1:14">
      <c r="A2555" s="279" t="s">
        <v>712</v>
      </c>
      <c r="B2555" s="280" t="s">
        <v>620</v>
      </c>
      <c r="C2555" s="280">
        <v>4.8</v>
      </c>
      <c r="D2555" s="283">
        <v>199861</v>
      </c>
      <c r="E2555" s="280"/>
      <c r="G2555" s="280"/>
      <c r="H2555" s="280"/>
      <c r="I2555" s="280"/>
      <c r="J2555" s="280"/>
      <c r="K2555" s="280"/>
      <c r="L2555" s="280"/>
      <c r="M2555" s="280"/>
      <c r="N2555" s="280"/>
    </row>
    <row r="2556" spans="1:14">
      <c r="A2556" s="279" t="s">
        <v>713</v>
      </c>
      <c r="B2556" s="280" t="s">
        <v>620</v>
      </c>
      <c r="C2556" s="280">
        <v>2</v>
      </c>
      <c r="D2556" s="283">
        <v>161667</v>
      </c>
      <c r="E2556" s="280"/>
      <c r="G2556" s="280"/>
      <c r="H2556" s="280"/>
      <c r="I2556" s="280"/>
      <c r="J2556" s="280"/>
      <c r="K2556" s="280"/>
      <c r="L2556" s="280"/>
      <c r="M2556" s="280"/>
      <c r="N2556" s="280"/>
    </row>
    <row r="2557" spans="1:14">
      <c r="A2557" s="279" t="s">
        <v>714</v>
      </c>
      <c r="B2557" s="280" t="s">
        <v>620</v>
      </c>
      <c r="C2557" s="280">
        <v>4.0999999999999996</v>
      </c>
      <c r="D2557" s="283">
        <v>150011</v>
      </c>
      <c r="E2557" s="280"/>
      <c r="G2557" s="280"/>
      <c r="H2557" s="280"/>
      <c r="I2557" s="280"/>
      <c r="J2557" s="280"/>
      <c r="K2557" s="280"/>
      <c r="L2557" s="280"/>
      <c r="M2557" s="280"/>
      <c r="N2557" s="280"/>
    </row>
    <row r="2558" spans="1:14">
      <c r="A2558" s="279" t="s">
        <v>715</v>
      </c>
      <c r="B2558" s="280" t="s">
        <v>620</v>
      </c>
      <c r="C2558" s="280">
        <v>0.8</v>
      </c>
      <c r="D2558" s="283">
        <v>151087</v>
      </c>
      <c r="E2558" s="280"/>
      <c r="G2558" s="280"/>
      <c r="H2558" s="280"/>
      <c r="I2558" s="280"/>
      <c r="J2558" s="280"/>
      <c r="K2558" s="280"/>
      <c r="L2558" s="280"/>
      <c r="M2558" s="280"/>
      <c r="N2558" s="280"/>
    </row>
    <row r="2559" spans="1:14">
      <c r="A2559" s="279" t="s">
        <v>716</v>
      </c>
      <c r="B2559" s="280" t="s">
        <v>620</v>
      </c>
      <c r="C2559" s="280">
        <v>11.4</v>
      </c>
      <c r="D2559" s="283">
        <v>74552</v>
      </c>
      <c r="E2559" s="280"/>
      <c r="G2559" s="280"/>
      <c r="H2559" s="280"/>
      <c r="I2559" s="280"/>
      <c r="J2559" s="280"/>
      <c r="K2559" s="280"/>
      <c r="L2559" s="280"/>
      <c r="M2559" s="280"/>
      <c r="N2559" s="280"/>
    </row>
    <row r="2560" spans="1:14">
      <c r="A2560" s="279" t="s">
        <v>717</v>
      </c>
      <c r="B2560" s="280" t="s">
        <v>620</v>
      </c>
      <c r="C2560" s="280">
        <v>7.6</v>
      </c>
      <c r="D2560" s="283">
        <v>100909</v>
      </c>
      <c r="E2560" s="280"/>
      <c r="G2560" s="280"/>
      <c r="H2560" s="280"/>
      <c r="I2560" s="280"/>
      <c r="J2560" s="280"/>
      <c r="K2560" s="280"/>
      <c r="L2560" s="280"/>
      <c r="M2560" s="280"/>
      <c r="N2560" s="280"/>
    </row>
    <row r="2561" spans="1:14">
      <c r="A2561" s="279" t="s">
        <v>718</v>
      </c>
      <c r="B2561" s="280" t="s">
        <v>620</v>
      </c>
      <c r="C2561" s="280">
        <v>1</v>
      </c>
      <c r="D2561" s="283">
        <v>237455</v>
      </c>
      <c r="E2561" s="280"/>
      <c r="G2561" s="280"/>
      <c r="H2561" s="280"/>
      <c r="I2561" s="280"/>
      <c r="J2561" s="280"/>
      <c r="K2561" s="280"/>
      <c r="L2561" s="280"/>
      <c r="M2561" s="280"/>
      <c r="N2561" s="280"/>
    </row>
    <row r="2562" spans="1:14">
      <c r="A2562" s="279" t="s">
        <v>719</v>
      </c>
      <c r="B2562" s="280" t="s">
        <v>620</v>
      </c>
      <c r="C2562" s="280">
        <v>0.9</v>
      </c>
      <c r="D2562" s="283">
        <v>124107</v>
      </c>
      <c r="E2562" s="280"/>
      <c r="G2562" s="280"/>
      <c r="H2562" s="280"/>
      <c r="I2562" s="280"/>
      <c r="J2562" s="280"/>
      <c r="K2562" s="280"/>
      <c r="L2562" s="280"/>
      <c r="M2562" s="280"/>
      <c r="N2562" s="280"/>
    </row>
    <row r="2563" spans="1:14">
      <c r="A2563" s="279" t="s">
        <v>720</v>
      </c>
      <c r="B2563" s="280" t="s">
        <v>620</v>
      </c>
      <c r="C2563" s="280">
        <v>4.0999999999999996</v>
      </c>
      <c r="D2563" s="283">
        <v>146238</v>
      </c>
      <c r="E2563" s="280"/>
      <c r="G2563" s="280"/>
      <c r="H2563" s="280"/>
      <c r="I2563" s="280"/>
      <c r="J2563" s="280"/>
      <c r="K2563" s="280"/>
      <c r="L2563" s="280"/>
      <c r="M2563" s="280"/>
      <c r="N2563" s="280"/>
    </row>
    <row r="2564" spans="1:14">
      <c r="A2564" s="279" t="s">
        <v>721</v>
      </c>
      <c r="B2564" s="280" t="s">
        <v>620</v>
      </c>
      <c r="C2564" s="280">
        <v>0.3</v>
      </c>
      <c r="D2564" s="283">
        <v>199063</v>
      </c>
      <c r="E2564" s="280"/>
      <c r="G2564" s="280"/>
      <c r="H2564" s="280"/>
      <c r="I2564" s="280"/>
      <c r="J2564" s="280"/>
      <c r="K2564" s="280"/>
      <c r="L2564" s="280"/>
      <c r="M2564" s="280"/>
      <c r="N2564" s="280"/>
    </row>
    <row r="2565" spans="1:14">
      <c r="A2565" s="279" t="s">
        <v>722</v>
      </c>
      <c r="B2565" s="280" t="s">
        <v>620</v>
      </c>
      <c r="C2565" s="280">
        <v>0</v>
      </c>
      <c r="D2565" s="283">
        <v>227577</v>
      </c>
      <c r="E2565" s="280"/>
      <c r="G2565" s="280"/>
      <c r="H2565" s="280"/>
      <c r="I2565" s="280"/>
      <c r="J2565" s="280"/>
      <c r="K2565" s="280"/>
      <c r="L2565" s="280"/>
      <c r="M2565" s="280"/>
      <c r="N2565" s="280"/>
    </row>
    <row r="2566" spans="1:14">
      <c r="A2566" s="279" t="s">
        <v>723</v>
      </c>
      <c r="B2566" s="280" t="s">
        <v>620</v>
      </c>
      <c r="C2566" s="280">
        <v>11.6</v>
      </c>
      <c r="D2566" s="283">
        <v>121768</v>
      </c>
      <c r="E2566" s="280"/>
      <c r="G2566" s="280"/>
      <c r="H2566" s="280"/>
      <c r="I2566" s="280"/>
      <c r="J2566" s="280"/>
      <c r="K2566" s="280"/>
      <c r="L2566" s="280"/>
      <c r="M2566" s="280"/>
      <c r="N2566" s="280"/>
    </row>
    <row r="2567" spans="1:14">
      <c r="A2567" s="279" t="s">
        <v>724</v>
      </c>
      <c r="B2567" s="280" t="s">
        <v>620</v>
      </c>
      <c r="C2567" s="280">
        <v>3.5</v>
      </c>
      <c r="D2567" s="283">
        <v>185116</v>
      </c>
      <c r="E2567" s="280"/>
      <c r="G2567" s="280"/>
      <c r="H2567" s="280"/>
      <c r="I2567" s="280"/>
      <c r="J2567" s="280"/>
      <c r="K2567" s="280"/>
      <c r="L2567" s="280"/>
      <c r="M2567" s="280"/>
      <c r="N2567" s="280"/>
    </row>
    <row r="2568" spans="1:14">
      <c r="A2568" s="279" t="s">
        <v>725</v>
      </c>
      <c r="B2568" s="280" t="s">
        <v>620</v>
      </c>
      <c r="C2568" s="280">
        <v>0.4</v>
      </c>
      <c r="D2568" s="283">
        <v>219375</v>
      </c>
      <c r="E2568" s="280"/>
      <c r="G2568" s="280"/>
      <c r="H2568" s="280"/>
      <c r="I2568" s="280"/>
      <c r="J2568" s="280"/>
      <c r="K2568" s="280"/>
      <c r="L2568" s="280"/>
      <c r="M2568" s="280"/>
      <c r="N2568" s="280"/>
    </row>
    <row r="2569" spans="1:14">
      <c r="A2569" s="279" t="s">
        <v>726</v>
      </c>
      <c r="B2569" s="280" t="s">
        <v>620</v>
      </c>
      <c r="C2569" s="280">
        <v>2</v>
      </c>
      <c r="D2569" s="283">
        <v>187105</v>
      </c>
      <c r="E2569" s="280"/>
      <c r="G2569" s="280"/>
      <c r="H2569" s="280"/>
      <c r="I2569" s="280"/>
      <c r="J2569" s="280"/>
      <c r="K2569" s="280"/>
      <c r="L2569" s="280"/>
      <c r="M2569" s="280"/>
      <c r="N2569" s="280"/>
    </row>
    <row r="2570" spans="1:14">
      <c r="A2570" s="279" t="s">
        <v>727</v>
      </c>
      <c r="B2570" s="280" t="s">
        <v>620</v>
      </c>
      <c r="C2570" s="280">
        <v>1.6</v>
      </c>
      <c r="D2570" s="283">
        <v>153636</v>
      </c>
      <c r="E2570" s="280"/>
      <c r="G2570" s="280"/>
      <c r="H2570" s="280"/>
      <c r="I2570" s="280"/>
      <c r="J2570" s="280"/>
      <c r="K2570" s="280"/>
      <c r="L2570" s="280"/>
      <c r="M2570" s="280"/>
      <c r="N2570" s="280"/>
    </row>
    <row r="2571" spans="1:14">
      <c r="A2571" s="279" t="s">
        <v>728</v>
      </c>
      <c r="B2571" s="280" t="s">
        <v>620</v>
      </c>
      <c r="C2571" s="280">
        <v>6.1</v>
      </c>
      <c r="D2571" s="283">
        <v>83543</v>
      </c>
      <c r="E2571" s="280"/>
      <c r="G2571" s="280"/>
      <c r="H2571" s="280"/>
      <c r="I2571" s="280"/>
      <c r="J2571" s="280"/>
      <c r="K2571" s="280"/>
      <c r="L2571" s="280"/>
      <c r="M2571" s="280"/>
      <c r="N2571" s="280"/>
    </row>
    <row r="2572" spans="1:14">
      <c r="A2572" s="279" t="s">
        <v>729</v>
      </c>
      <c r="B2572" s="280" t="s">
        <v>620</v>
      </c>
      <c r="C2572" s="280">
        <v>5.3</v>
      </c>
      <c r="D2572" s="283">
        <v>138591</v>
      </c>
      <c r="E2572" s="280"/>
      <c r="G2572" s="280"/>
      <c r="H2572" s="280"/>
      <c r="I2572" s="280"/>
      <c r="J2572" s="280"/>
      <c r="K2572" s="280"/>
      <c r="L2572" s="280"/>
      <c r="M2572" s="280"/>
      <c r="N2572" s="280"/>
    </row>
    <row r="2573" spans="1:14">
      <c r="A2573" s="279" t="s">
        <v>730</v>
      </c>
      <c r="B2573" s="280" t="s">
        <v>620</v>
      </c>
      <c r="C2573" s="280">
        <v>0</v>
      </c>
      <c r="D2573" s="283">
        <v>94566</v>
      </c>
      <c r="E2573" s="280"/>
      <c r="G2573" s="280"/>
      <c r="H2573" s="280"/>
      <c r="I2573" s="280"/>
      <c r="J2573" s="280"/>
      <c r="K2573" s="280"/>
      <c r="L2573" s="280"/>
      <c r="M2573" s="280"/>
      <c r="N2573" s="280"/>
    </row>
    <row r="2574" spans="1:14">
      <c r="A2574" s="279" t="s">
        <v>731</v>
      </c>
      <c r="B2574" s="280" t="s">
        <v>620</v>
      </c>
      <c r="C2574" s="280">
        <v>3</v>
      </c>
      <c r="D2574" s="283">
        <v>142308</v>
      </c>
      <c r="E2574" s="280"/>
      <c r="G2574" s="280"/>
      <c r="H2574" s="280"/>
      <c r="I2574" s="280"/>
      <c r="J2574" s="280"/>
      <c r="K2574" s="280"/>
      <c r="L2574" s="280"/>
      <c r="M2574" s="280"/>
      <c r="N2574" s="280"/>
    </row>
    <row r="2575" spans="1:14">
      <c r="A2575" s="279" t="s">
        <v>732</v>
      </c>
      <c r="B2575" s="280" t="s">
        <v>620</v>
      </c>
      <c r="C2575" s="280">
        <v>1.9</v>
      </c>
      <c r="D2575" s="283">
        <v>170216</v>
      </c>
      <c r="E2575" s="280"/>
      <c r="G2575" s="280"/>
      <c r="H2575" s="280"/>
      <c r="I2575" s="280"/>
      <c r="J2575" s="280"/>
      <c r="K2575" s="280"/>
      <c r="L2575" s="280"/>
      <c r="M2575" s="280"/>
      <c r="N2575" s="280"/>
    </row>
    <row r="2576" spans="1:14">
      <c r="A2576" s="279" t="s">
        <v>733</v>
      </c>
      <c r="B2576" s="280" t="s">
        <v>620</v>
      </c>
      <c r="C2576" s="280">
        <v>6.6</v>
      </c>
      <c r="D2576" s="283">
        <v>116875</v>
      </c>
      <c r="E2576" s="280"/>
      <c r="G2576" s="280"/>
      <c r="H2576" s="280"/>
      <c r="I2576" s="280"/>
      <c r="J2576" s="280"/>
      <c r="K2576" s="280"/>
      <c r="L2576" s="280"/>
      <c r="M2576" s="280"/>
      <c r="N2576" s="280"/>
    </row>
    <row r="2577" spans="1:14">
      <c r="A2577" s="279" t="s">
        <v>734</v>
      </c>
      <c r="B2577" s="280" t="s">
        <v>620</v>
      </c>
      <c r="C2577" s="280">
        <v>1.3</v>
      </c>
      <c r="D2577" s="283">
        <v>136324</v>
      </c>
      <c r="E2577" s="280"/>
      <c r="G2577" s="280"/>
      <c r="H2577" s="280"/>
      <c r="I2577" s="280"/>
      <c r="J2577" s="280"/>
      <c r="K2577" s="280"/>
      <c r="L2577" s="280"/>
      <c r="M2577" s="280"/>
      <c r="N2577" s="280"/>
    </row>
    <row r="2578" spans="1:14">
      <c r="A2578" s="279" t="s">
        <v>735</v>
      </c>
      <c r="B2578" s="280" t="s">
        <v>620</v>
      </c>
      <c r="C2578" s="280">
        <v>1.7</v>
      </c>
      <c r="D2578" s="283">
        <v>175050</v>
      </c>
      <c r="E2578" s="280"/>
      <c r="G2578" s="280"/>
      <c r="H2578" s="280"/>
      <c r="I2578" s="280"/>
      <c r="J2578" s="280"/>
      <c r="K2578" s="280"/>
      <c r="L2578" s="280"/>
      <c r="M2578" s="280"/>
      <c r="N2578" s="280"/>
    </row>
    <row r="2579" spans="1:14">
      <c r="A2579" s="279" t="s">
        <v>736</v>
      </c>
      <c r="B2579" s="280" t="s">
        <v>620</v>
      </c>
      <c r="C2579" s="280">
        <v>2.8</v>
      </c>
      <c r="D2579" s="283">
        <v>95226</v>
      </c>
      <c r="E2579" s="280"/>
      <c r="G2579" s="280"/>
      <c r="H2579" s="280"/>
      <c r="I2579" s="280"/>
      <c r="J2579" s="280"/>
      <c r="K2579" s="280"/>
      <c r="L2579" s="280"/>
      <c r="M2579" s="280"/>
      <c r="N2579" s="280"/>
    </row>
    <row r="2580" spans="1:14">
      <c r="A2580" s="279" t="s">
        <v>737</v>
      </c>
      <c r="B2580" s="280" t="s">
        <v>620</v>
      </c>
      <c r="C2580" s="280">
        <v>16</v>
      </c>
      <c r="D2580" s="283">
        <v>44547</v>
      </c>
      <c r="E2580" s="280"/>
      <c r="G2580" s="280"/>
      <c r="H2580" s="280"/>
      <c r="I2580" s="280"/>
      <c r="J2580" s="280"/>
      <c r="K2580" s="280"/>
      <c r="L2580" s="280"/>
      <c r="M2580" s="280"/>
      <c r="N2580" s="280"/>
    </row>
    <row r="2581" spans="1:14">
      <c r="A2581" s="279" t="s">
        <v>738</v>
      </c>
      <c r="B2581" s="280" t="s">
        <v>620</v>
      </c>
      <c r="C2581" s="280">
        <v>23.5</v>
      </c>
      <c r="D2581" s="283">
        <v>46793</v>
      </c>
      <c r="E2581" s="280"/>
      <c r="G2581" s="280"/>
      <c r="H2581" s="280"/>
      <c r="I2581" s="280"/>
      <c r="J2581" s="280"/>
      <c r="K2581" s="280"/>
      <c r="L2581" s="280"/>
      <c r="M2581" s="280"/>
      <c r="N2581" s="280"/>
    </row>
    <row r="2582" spans="1:14">
      <c r="A2582" s="279" t="s">
        <v>739</v>
      </c>
      <c r="B2582" s="280" t="s">
        <v>620</v>
      </c>
      <c r="C2582" s="280">
        <v>33.5</v>
      </c>
      <c r="D2582" s="283">
        <v>39390</v>
      </c>
      <c r="E2582" s="280"/>
      <c r="G2582" s="280"/>
      <c r="H2582" s="280"/>
      <c r="I2582" s="280"/>
      <c r="J2582" s="280"/>
      <c r="K2582" s="280"/>
      <c r="L2582" s="280"/>
      <c r="M2582" s="280"/>
      <c r="N2582" s="280"/>
    </row>
    <row r="2583" spans="1:14">
      <c r="A2583" s="279" t="s">
        <v>740</v>
      </c>
      <c r="B2583" s="280" t="s">
        <v>620</v>
      </c>
      <c r="C2583" s="280">
        <v>18.399999999999999</v>
      </c>
      <c r="D2583" s="283">
        <v>66702</v>
      </c>
      <c r="E2583" s="280"/>
      <c r="G2583" s="280"/>
      <c r="H2583" s="280"/>
      <c r="I2583" s="280"/>
      <c r="J2583" s="280"/>
      <c r="K2583" s="280"/>
      <c r="L2583" s="280"/>
      <c r="M2583" s="280"/>
      <c r="N2583" s="280"/>
    </row>
    <row r="2584" spans="1:14">
      <c r="A2584" s="279" t="s">
        <v>741</v>
      </c>
      <c r="B2584" s="280" t="s">
        <v>620</v>
      </c>
      <c r="C2584" s="280">
        <v>3.2</v>
      </c>
      <c r="D2584" s="283">
        <v>75549</v>
      </c>
      <c r="E2584" s="280"/>
      <c r="G2584" s="280"/>
      <c r="H2584" s="280"/>
      <c r="I2584" s="280"/>
      <c r="J2584" s="280"/>
      <c r="K2584" s="280"/>
      <c r="L2584" s="280"/>
      <c r="M2584" s="280"/>
      <c r="N2584" s="280"/>
    </row>
    <row r="2585" spans="1:14">
      <c r="A2585" s="279" t="s">
        <v>742</v>
      </c>
      <c r="B2585" s="280" t="s">
        <v>620</v>
      </c>
      <c r="C2585" s="280">
        <v>31.6</v>
      </c>
      <c r="D2585" s="283">
        <v>50171</v>
      </c>
      <c r="E2585" s="280"/>
      <c r="G2585" s="280"/>
      <c r="H2585" s="280"/>
      <c r="I2585" s="280"/>
      <c r="J2585" s="280"/>
      <c r="K2585" s="280"/>
      <c r="L2585" s="280"/>
      <c r="M2585" s="280"/>
      <c r="N2585" s="280"/>
    </row>
    <row r="2586" spans="1:14">
      <c r="A2586" s="279" t="s">
        <v>743</v>
      </c>
      <c r="B2586" s="280" t="s">
        <v>620</v>
      </c>
      <c r="C2586" s="280">
        <v>18.2</v>
      </c>
      <c r="D2586" s="283">
        <v>51326</v>
      </c>
      <c r="E2586" s="280"/>
      <c r="G2586" s="280"/>
      <c r="H2586" s="280"/>
      <c r="I2586" s="280"/>
      <c r="J2586" s="280"/>
      <c r="K2586" s="280"/>
      <c r="L2586" s="280"/>
      <c r="M2586" s="280"/>
      <c r="N2586" s="280"/>
    </row>
    <row r="2587" spans="1:14">
      <c r="A2587" s="279" t="s">
        <v>744</v>
      </c>
      <c r="B2587" s="280" t="s">
        <v>620</v>
      </c>
      <c r="C2587" s="280">
        <v>3.3</v>
      </c>
      <c r="D2587" s="283">
        <v>90673</v>
      </c>
      <c r="E2587" s="280"/>
      <c r="G2587" s="280"/>
      <c r="H2587" s="280"/>
      <c r="I2587" s="280"/>
      <c r="J2587" s="280"/>
      <c r="K2587" s="280"/>
      <c r="L2587" s="280"/>
      <c r="M2587" s="280"/>
      <c r="N2587" s="280"/>
    </row>
    <row r="2588" spans="1:14">
      <c r="A2588" s="279" t="s">
        <v>745</v>
      </c>
      <c r="B2588" s="280" t="s">
        <v>620</v>
      </c>
      <c r="C2588" s="280">
        <v>9.1999999999999993</v>
      </c>
      <c r="D2588" s="283">
        <v>71662</v>
      </c>
      <c r="E2588" s="280"/>
      <c r="G2588" s="280"/>
      <c r="H2588" s="280"/>
      <c r="I2588" s="280"/>
      <c r="J2588" s="280"/>
      <c r="K2588" s="280"/>
      <c r="L2588" s="280"/>
      <c r="M2588" s="280"/>
      <c r="N2588" s="280"/>
    </row>
    <row r="2589" spans="1:14">
      <c r="A2589" s="279" t="s">
        <v>746</v>
      </c>
      <c r="B2589" s="280" t="s">
        <v>620</v>
      </c>
      <c r="C2589" s="280">
        <v>0.4</v>
      </c>
      <c r="D2589" s="283">
        <v>76397</v>
      </c>
      <c r="E2589" s="280"/>
      <c r="G2589" s="280"/>
      <c r="H2589" s="280"/>
      <c r="I2589" s="280"/>
      <c r="J2589" s="280"/>
      <c r="K2589" s="280"/>
      <c r="L2589" s="280"/>
      <c r="M2589" s="280"/>
      <c r="N2589" s="280"/>
    </row>
    <row r="2590" spans="1:14">
      <c r="A2590" s="279" t="s">
        <v>747</v>
      </c>
      <c r="B2590" s="280" t="s">
        <v>620</v>
      </c>
      <c r="C2590" s="280">
        <v>3.3</v>
      </c>
      <c r="D2590" s="283">
        <v>108013</v>
      </c>
      <c r="E2590" s="280"/>
      <c r="G2590" s="280"/>
      <c r="H2590" s="280"/>
      <c r="I2590" s="280"/>
      <c r="J2590" s="280"/>
      <c r="K2590" s="280"/>
      <c r="L2590" s="280"/>
      <c r="M2590" s="280"/>
      <c r="N2590" s="280"/>
    </row>
    <row r="2591" spans="1:14">
      <c r="A2591" s="279" t="s">
        <v>748</v>
      </c>
      <c r="B2591" s="280" t="s">
        <v>620</v>
      </c>
      <c r="C2591" s="280">
        <v>5</v>
      </c>
      <c r="D2591" s="283">
        <v>112046</v>
      </c>
      <c r="E2591" s="280"/>
      <c r="G2591" s="280"/>
      <c r="H2591" s="280"/>
      <c r="I2591" s="280"/>
      <c r="J2591" s="280"/>
      <c r="K2591" s="280"/>
      <c r="L2591" s="280"/>
      <c r="M2591" s="280"/>
      <c r="N2591" s="280"/>
    </row>
    <row r="2592" spans="1:14">
      <c r="A2592" s="279" t="s">
        <v>749</v>
      </c>
      <c r="B2592" s="280" t="s">
        <v>620</v>
      </c>
      <c r="C2592" s="280">
        <v>20.6</v>
      </c>
      <c r="D2592" s="283">
        <v>88129</v>
      </c>
      <c r="E2592" s="280"/>
      <c r="G2592" s="280"/>
      <c r="H2592" s="280"/>
      <c r="I2592" s="280"/>
      <c r="J2592" s="280"/>
      <c r="K2592" s="280"/>
      <c r="L2592" s="280"/>
      <c r="M2592" s="280"/>
      <c r="N2592" s="280"/>
    </row>
    <row r="2593" spans="1:14">
      <c r="A2593" s="279" t="s">
        <v>750</v>
      </c>
      <c r="B2593" s="280" t="s">
        <v>620</v>
      </c>
      <c r="C2593" s="280">
        <v>13.5</v>
      </c>
      <c r="D2593" s="283">
        <v>57851</v>
      </c>
      <c r="E2593" s="280"/>
      <c r="G2593" s="280"/>
      <c r="H2593" s="280"/>
      <c r="I2593" s="280"/>
      <c r="J2593" s="280"/>
      <c r="K2593" s="280"/>
      <c r="L2593" s="280"/>
      <c r="M2593" s="280"/>
      <c r="N2593" s="280"/>
    </row>
    <row r="2594" spans="1:14">
      <c r="A2594" s="279" t="s">
        <v>751</v>
      </c>
      <c r="B2594" s="280" t="s">
        <v>620</v>
      </c>
      <c r="C2594" s="280">
        <v>15.6</v>
      </c>
      <c r="D2594" s="283">
        <v>69477</v>
      </c>
      <c r="E2594" s="280"/>
      <c r="G2594" s="280"/>
      <c r="H2594" s="280"/>
      <c r="I2594" s="280"/>
      <c r="J2594" s="280"/>
      <c r="K2594" s="280"/>
      <c r="L2594" s="280"/>
      <c r="M2594" s="280"/>
      <c r="N2594" s="280"/>
    </row>
    <row r="2595" spans="1:14">
      <c r="A2595" s="279" t="s">
        <v>752</v>
      </c>
      <c r="B2595" s="280" t="s">
        <v>620</v>
      </c>
      <c r="C2595" s="280">
        <v>20.3</v>
      </c>
      <c r="D2595" s="283">
        <v>55307</v>
      </c>
      <c r="E2595" s="280"/>
      <c r="G2595" s="280"/>
      <c r="H2595" s="280"/>
      <c r="I2595" s="280"/>
      <c r="J2595" s="280"/>
      <c r="K2595" s="280"/>
      <c r="L2595" s="280"/>
      <c r="M2595" s="280"/>
      <c r="N2595" s="280"/>
    </row>
    <row r="2596" spans="1:14">
      <c r="A2596" s="279" t="s">
        <v>4824</v>
      </c>
      <c r="B2596" s="280" t="s">
        <v>4825</v>
      </c>
      <c r="C2596" s="280">
        <v>1.4</v>
      </c>
      <c r="D2596" s="283">
        <v>70481</v>
      </c>
      <c r="E2596" s="280"/>
      <c r="G2596" s="280"/>
      <c r="H2596" s="280"/>
      <c r="I2596" s="280"/>
      <c r="J2596" s="280"/>
      <c r="K2596" s="280"/>
      <c r="L2596" s="280"/>
      <c r="M2596" s="280"/>
      <c r="N2596" s="280"/>
    </row>
    <row r="2597" spans="1:14">
      <c r="A2597" s="279" t="s">
        <v>4826</v>
      </c>
      <c r="B2597" s="280" t="s">
        <v>4825</v>
      </c>
      <c r="C2597" s="280">
        <v>7.3</v>
      </c>
      <c r="D2597" s="283">
        <v>104550</v>
      </c>
      <c r="E2597" s="280"/>
      <c r="G2597" s="280"/>
      <c r="H2597" s="280"/>
      <c r="I2597" s="280"/>
      <c r="J2597" s="280"/>
      <c r="K2597" s="280"/>
      <c r="L2597" s="280"/>
      <c r="M2597" s="280"/>
      <c r="N2597" s="280"/>
    </row>
    <row r="2598" spans="1:14">
      <c r="A2598" s="279" t="s">
        <v>4827</v>
      </c>
      <c r="B2598" s="280" t="s">
        <v>4825</v>
      </c>
      <c r="C2598" s="280">
        <v>14.3</v>
      </c>
      <c r="D2598" s="283">
        <v>55625</v>
      </c>
      <c r="E2598" s="280"/>
      <c r="G2598" s="280"/>
      <c r="H2598" s="280"/>
      <c r="I2598" s="280"/>
      <c r="J2598" s="280"/>
      <c r="K2598" s="280"/>
      <c r="L2598" s="280"/>
      <c r="M2598" s="280"/>
      <c r="N2598" s="280"/>
    </row>
    <row r="2599" spans="1:14">
      <c r="A2599" s="279" t="s">
        <v>4828</v>
      </c>
      <c r="B2599" s="280" t="s">
        <v>4825</v>
      </c>
      <c r="C2599" s="280">
        <v>13.4</v>
      </c>
      <c r="D2599" s="283">
        <v>67750</v>
      </c>
      <c r="E2599" s="280"/>
      <c r="G2599" s="280"/>
      <c r="H2599" s="280"/>
      <c r="I2599" s="280"/>
      <c r="J2599" s="280"/>
      <c r="K2599" s="280"/>
      <c r="L2599" s="280"/>
      <c r="M2599" s="280"/>
      <c r="N2599" s="280"/>
    </row>
    <row r="2600" spans="1:14">
      <c r="A2600" s="279" t="s">
        <v>4829</v>
      </c>
      <c r="B2600" s="280" t="s">
        <v>4830</v>
      </c>
      <c r="C2600" s="280">
        <v>7.8</v>
      </c>
      <c r="D2600" s="283">
        <v>71579</v>
      </c>
      <c r="E2600" s="280"/>
      <c r="G2600" s="280"/>
      <c r="H2600" s="280"/>
      <c r="I2600" s="280"/>
      <c r="J2600" s="280"/>
      <c r="K2600" s="280"/>
      <c r="L2600" s="280"/>
      <c r="M2600" s="280"/>
      <c r="N2600" s="280"/>
    </row>
    <row r="2601" spans="1:14">
      <c r="A2601" s="279" t="s">
        <v>4831</v>
      </c>
      <c r="B2601" s="280" t="s">
        <v>4830</v>
      </c>
      <c r="C2601" s="280">
        <v>20.9</v>
      </c>
      <c r="D2601" s="283">
        <v>69405</v>
      </c>
      <c r="E2601" s="280"/>
      <c r="G2601" s="280"/>
      <c r="H2601" s="280"/>
      <c r="I2601" s="280"/>
      <c r="J2601" s="280"/>
      <c r="K2601" s="280"/>
      <c r="L2601" s="280"/>
      <c r="M2601" s="280"/>
      <c r="N2601" s="280"/>
    </row>
    <row r="2602" spans="1:14">
      <c r="A2602" s="279" t="s">
        <v>4832</v>
      </c>
      <c r="B2602" s="280" t="s">
        <v>4830</v>
      </c>
      <c r="C2602" s="280">
        <v>13.7</v>
      </c>
      <c r="D2602" s="283">
        <v>56154</v>
      </c>
      <c r="E2602" s="280"/>
      <c r="G2602" s="280"/>
      <c r="H2602" s="280"/>
      <c r="I2602" s="280"/>
      <c r="J2602" s="280"/>
      <c r="K2602" s="280"/>
      <c r="L2602" s="280"/>
      <c r="M2602" s="280"/>
      <c r="N2602" s="280"/>
    </row>
    <row r="2603" spans="1:14">
      <c r="A2603" s="279" t="s">
        <v>4833</v>
      </c>
      <c r="B2603" s="280" t="s">
        <v>4830</v>
      </c>
      <c r="C2603" s="280">
        <v>25</v>
      </c>
      <c r="D2603" s="283">
        <v>46364</v>
      </c>
      <c r="E2603" s="280"/>
      <c r="G2603" s="280"/>
      <c r="H2603" s="280"/>
      <c r="I2603" s="280"/>
      <c r="J2603" s="280"/>
      <c r="K2603" s="280"/>
      <c r="L2603" s="280"/>
      <c r="M2603" s="280"/>
      <c r="N2603" s="280"/>
    </row>
    <row r="2604" spans="1:14">
      <c r="A2604" s="279" t="s">
        <v>4834</v>
      </c>
      <c r="B2604" s="280" t="s">
        <v>4830</v>
      </c>
      <c r="C2604" s="280">
        <v>12.4</v>
      </c>
      <c r="D2604" s="283">
        <v>51157</v>
      </c>
      <c r="E2604" s="280"/>
      <c r="G2604" s="280"/>
      <c r="H2604" s="280"/>
      <c r="I2604" s="280"/>
      <c r="J2604" s="280"/>
      <c r="K2604" s="280"/>
      <c r="L2604" s="280"/>
      <c r="M2604" s="280"/>
      <c r="N2604" s="280"/>
    </row>
    <row r="2605" spans="1:14">
      <c r="A2605" s="279" t="s">
        <v>4835</v>
      </c>
      <c r="B2605" s="280" t="s">
        <v>4830</v>
      </c>
      <c r="C2605" s="280">
        <v>13.7</v>
      </c>
      <c r="D2605" s="283">
        <v>53813</v>
      </c>
      <c r="E2605" s="280"/>
      <c r="G2605" s="280"/>
      <c r="H2605" s="280"/>
      <c r="I2605" s="280"/>
      <c r="J2605" s="280"/>
      <c r="K2605" s="280"/>
      <c r="L2605" s="280"/>
      <c r="M2605" s="280"/>
      <c r="N2605" s="280"/>
    </row>
    <row r="2606" spans="1:14">
      <c r="A2606" s="279" t="s">
        <v>4836</v>
      </c>
      <c r="B2606" s="280" t="s">
        <v>4830</v>
      </c>
      <c r="C2606" s="280">
        <v>10</v>
      </c>
      <c r="D2606" s="283">
        <v>62574</v>
      </c>
      <c r="E2606" s="280"/>
      <c r="G2606" s="280"/>
      <c r="H2606" s="280"/>
      <c r="I2606" s="280"/>
      <c r="J2606" s="280"/>
      <c r="K2606" s="280"/>
      <c r="L2606" s="280"/>
      <c r="M2606" s="280"/>
      <c r="N2606" s="280"/>
    </row>
    <row r="2607" spans="1:14">
      <c r="A2607" s="279" t="s">
        <v>4837</v>
      </c>
      <c r="B2607" s="280" t="s">
        <v>4830</v>
      </c>
      <c r="C2607" s="280">
        <v>8.3000000000000007</v>
      </c>
      <c r="D2607" s="283">
        <v>63375</v>
      </c>
      <c r="E2607" s="280"/>
      <c r="G2607" s="280"/>
      <c r="H2607" s="280"/>
      <c r="I2607" s="280"/>
      <c r="J2607" s="280"/>
      <c r="K2607" s="280"/>
      <c r="L2607" s="280"/>
      <c r="M2607" s="280"/>
      <c r="N2607" s="280"/>
    </row>
    <row r="2608" spans="1:14">
      <c r="A2608" s="279" t="s">
        <v>4838</v>
      </c>
      <c r="B2608" s="280" t="s">
        <v>4839</v>
      </c>
      <c r="C2608" s="280">
        <v>19</v>
      </c>
      <c r="D2608" s="283">
        <v>66250</v>
      </c>
      <c r="E2608" s="280"/>
      <c r="G2608" s="280"/>
      <c r="H2608" s="280"/>
      <c r="I2608" s="280"/>
      <c r="J2608" s="280"/>
      <c r="K2608" s="280"/>
      <c r="L2608" s="280"/>
      <c r="M2608" s="280"/>
      <c r="N2608" s="280"/>
    </row>
    <row r="2609" spans="1:14">
      <c r="A2609" s="279" t="s">
        <v>4840</v>
      </c>
      <c r="B2609" s="280" t="s">
        <v>4839</v>
      </c>
      <c r="C2609" s="280">
        <v>24.7</v>
      </c>
      <c r="D2609" s="283">
        <v>61958</v>
      </c>
      <c r="E2609" s="280"/>
      <c r="G2609" s="280"/>
      <c r="H2609" s="280"/>
      <c r="I2609" s="280"/>
      <c r="J2609" s="280"/>
      <c r="K2609" s="280"/>
      <c r="L2609" s="280"/>
      <c r="M2609" s="280"/>
      <c r="N2609" s="280"/>
    </row>
    <row r="2610" spans="1:14">
      <c r="A2610" s="279" t="s">
        <v>4841</v>
      </c>
      <c r="B2610" s="280" t="s">
        <v>4839</v>
      </c>
      <c r="C2610" s="280">
        <v>24</v>
      </c>
      <c r="D2610" s="283" t="s">
        <v>609</v>
      </c>
      <c r="E2610" s="280"/>
      <c r="G2610" s="280"/>
      <c r="H2610" s="280"/>
      <c r="I2610" s="280"/>
      <c r="J2610" s="280"/>
      <c r="K2610" s="280"/>
      <c r="L2610" s="280"/>
      <c r="M2610" s="280"/>
      <c r="N2610" s="280"/>
    </row>
    <row r="2611" spans="1:14">
      <c r="A2611" s="279" t="s">
        <v>4842</v>
      </c>
      <c r="B2611" s="280" t="s">
        <v>4839</v>
      </c>
      <c r="C2611" s="280">
        <v>24.3</v>
      </c>
      <c r="D2611" s="283">
        <v>32500</v>
      </c>
      <c r="E2611" s="280"/>
      <c r="G2611" s="280"/>
      <c r="H2611" s="280"/>
      <c r="I2611" s="280"/>
      <c r="J2611" s="280"/>
      <c r="K2611" s="280"/>
      <c r="L2611" s="280"/>
      <c r="M2611" s="280"/>
      <c r="N2611" s="280"/>
    </row>
    <row r="2612" spans="1:14">
      <c r="A2612" s="279" t="s">
        <v>4843</v>
      </c>
      <c r="B2612" s="280" t="s">
        <v>4839</v>
      </c>
      <c r="C2612" s="280">
        <v>14.3</v>
      </c>
      <c r="D2612" s="283">
        <v>68333</v>
      </c>
      <c r="E2612" s="280"/>
      <c r="G2612" s="280"/>
      <c r="H2612" s="280"/>
      <c r="I2612" s="280"/>
      <c r="J2612" s="280"/>
      <c r="K2612" s="280"/>
      <c r="L2612" s="280"/>
      <c r="M2612" s="280"/>
      <c r="N2612" s="280"/>
    </row>
    <row r="2613" spans="1:14">
      <c r="A2613" s="279" t="s">
        <v>4844</v>
      </c>
      <c r="B2613" s="280" t="s">
        <v>4839</v>
      </c>
      <c r="C2613" s="280">
        <v>12.1</v>
      </c>
      <c r="D2613" s="283">
        <v>63611</v>
      </c>
      <c r="E2613" s="280"/>
      <c r="G2613" s="280"/>
      <c r="H2613" s="280"/>
      <c r="I2613" s="280"/>
      <c r="J2613" s="280"/>
      <c r="K2613" s="280"/>
      <c r="L2613" s="280"/>
      <c r="M2613" s="280"/>
      <c r="N2613" s="280"/>
    </row>
    <row r="2614" spans="1:14">
      <c r="A2614" s="279" t="s">
        <v>4845</v>
      </c>
      <c r="B2614" s="280" t="s">
        <v>4846</v>
      </c>
      <c r="C2614" s="280">
        <v>13.6</v>
      </c>
      <c r="D2614" s="283">
        <v>67837</v>
      </c>
      <c r="E2614" s="280"/>
      <c r="G2614" s="280"/>
      <c r="H2614" s="280"/>
      <c r="I2614" s="280"/>
      <c r="J2614" s="280"/>
      <c r="K2614" s="280"/>
      <c r="L2614" s="280"/>
      <c r="M2614" s="280"/>
      <c r="N2614" s="280"/>
    </row>
    <row r="2615" spans="1:14">
      <c r="A2615" s="279" t="s">
        <v>4847</v>
      </c>
      <c r="B2615" s="280" t="s">
        <v>4846</v>
      </c>
      <c r="C2615" s="280">
        <v>15.2</v>
      </c>
      <c r="D2615" s="283">
        <v>62448</v>
      </c>
      <c r="E2615" s="280"/>
      <c r="G2615" s="280"/>
      <c r="H2615" s="280"/>
      <c r="I2615" s="280"/>
      <c r="J2615" s="280"/>
      <c r="K2615" s="280"/>
      <c r="L2615" s="280"/>
      <c r="M2615" s="280"/>
      <c r="N2615" s="280"/>
    </row>
    <row r="2616" spans="1:14">
      <c r="A2616" s="279" t="s">
        <v>4848</v>
      </c>
      <c r="B2616" s="280" t="s">
        <v>4846</v>
      </c>
      <c r="C2616" s="280">
        <v>16.2</v>
      </c>
      <c r="D2616" s="283">
        <v>82695</v>
      </c>
      <c r="E2616" s="280"/>
      <c r="G2616" s="280"/>
      <c r="H2616" s="280"/>
      <c r="I2616" s="280"/>
      <c r="J2616" s="280"/>
      <c r="K2616" s="280"/>
      <c r="L2616" s="280"/>
      <c r="M2616" s="280"/>
      <c r="N2616" s="280"/>
    </row>
    <row r="2617" spans="1:14">
      <c r="A2617" s="279" t="s">
        <v>4849</v>
      </c>
      <c r="B2617" s="280" t="s">
        <v>4846</v>
      </c>
      <c r="C2617" s="280">
        <v>4.9000000000000004</v>
      </c>
      <c r="D2617" s="283">
        <v>74399</v>
      </c>
      <c r="E2617" s="280"/>
      <c r="G2617" s="280"/>
      <c r="H2617" s="280"/>
      <c r="I2617" s="280"/>
      <c r="J2617" s="280"/>
      <c r="K2617" s="280"/>
      <c r="L2617" s="280"/>
      <c r="M2617" s="280"/>
      <c r="N2617" s="280"/>
    </row>
    <row r="2618" spans="1:14">
      <c r="A2618" s="279" t="s">
        <v>753</v>
      </c>
      <c r="B2618" s="280" t="s">
        <v>754</v>
      </c>
      <c r="C2618" s="280">
        <v>3.8</v>
      </c>
      <c r="D2618" s="283">
        <v>118780</v>
      </c>
      <c r="E2618" s="280"/>
      <c r="G2618" s="280"/>
      <c r="H2618" s="280"/>
      <c r="I2618" s="280"/>
      <c r="J2618" s="280"/>
      <c r="K2618" s="280"/>
      <c r="L2618" s="280"/>
      <c r="M2618" s="280"/>
      <c r="N2618" s="280"/>
    </row>
    <row r="2619" spans="1:14">
      <c r="A2619" s="279" t="s">
        <v>755</v>
      </c>
      <c r="B2619" s="280" t="s">
        <v>754</v>
      </c>
      <c r="C2619" s="280">
        <v>1.4</v>
      </c>
      <c r="D2619" s="283">
        <v>134350</v>
      </c>
      <c r="E2619" s="280"/>
      <c r="G2619" s="280"/>
      <c r="H2619" s="280"/>
      <c r="I2619" s="280"/>
      <c r="J2619" s="280"/>
      <c r="K2619" s="280"/>
      <c r="L2619" s="280"/>
      <c r="M2619" s="280"/>
      <c r="N2619" s="280"/>
    </row>
    <row r="2620" spans="1:14">
      <c r="A2620" s="279" t="s">
        <v>756</v>
      </c>
      <c r="B2620" s="280" t="s">
        <v>754</v>
      </c>
      <c r="C2620" s="280">
        <v>3.9</v>
      </c>
      <c r="D2620" s="283">
        <v>121372</v>
      </c>
      <c r="E2620" s="280"/>
      <c r="G2620" s="280"/>
      <c r="H2620" s="280"/>
      <c r="I2620" s="280"/>
      <c r="J2620" s="280"/>
      <c r="K2620" s="280"/>
      <c r="L2620" s="280"/>
      <c r="M2620" s="280"/>
      <c r="N2620" s="280"/>
    </row>
    <row r="2621" spans="1:14">
      <c r="A2621" s="279" t="s">
        <v>757</v>
      </c>
      <c r="B2621" s="280" t="s">
        <v>754</v>
      </c>
      <c r="C2621" s="280">
        <v>3.2</v>
      </c>
      <c r="D2621" s="283">
        <v>123824</v>
      </c>
      <c r="E2621" s="280"/>
      <c r="G2621" s="280"/>
      <c r="H2621" s="280"/>
      <c r="I2621" s="280"/>
      <c r="J2621" s="280"/>
      <c r="K2621" s="280"/>
      <c r="L2621" s="280"/>
      <c r="M2621" s="280"/>
      <c r="N2621" s="280"/>
    </row>
    <row r="2622" spans="1:14">
      <c r="A2622" s="279" t="s">
        <v>758</v>
      </c>
      <c r="B2622" s="280" t="s">
        <v>754</v>
      </c>
      <c r="C2622" s="280">
        <v>2.6</v>
      </c>
      <c r="D2622" s="283">
        <v>183884</v>
      </c>
      <c r="E2622" s="280"/>
      <c r="G2622" s="280"/>
      <c r="H2622" s="280"/>
      <c r="I2622" s="280"/>
      <c r="J2622" s="280"/>
      <c r="K2622" s="280"/>
      <c r="L2622" s="280"/>
      <c r="M2622" s="280"/>
      <c r="N2622" s="280"/>
    </row>
    <row r="2623" spans="1:14">
      <c r="A2623" s="279" t="s">
        <v>759</v>
      </c>
      <c r="B2623" s="280" t="s">
        <v>754</v>
      </c>
      <c r="C2623" s="280">
        <v>8.1</v>
      </c>
      <c r="D2623" s="283">
        <v>115644</v>
      </c>
      <c r="E2623" s="280"/>
      <c r="G2623" s="280"/>
      <c r="H2623" s="280"/>
      <c r="I2623" s="280"/>
      <c r="J2623" s="280"/>
      <c r="K2623" s="280"/>
      <c r="L2623" s="280"/>
      <c r="M2623" s="280"/>
      <c r="N2623" s="280"/>
    </row>
    <row r="2624" spans="1:14">
      <c r="A2624" s="279" t="s">
        <v>760</v>
      </c>
      <c r="B2624" s="280" t="s">
        <v>754</v>
      </c>
      <c r="C2624" s="280">
        <v>6.5</v>
      </c>
      <c r="D2624" s="283">
        <v>126552</v>
      </c>
      <c r="E2624" s="280"/>
      <c r="G2624" s="280"/>
      <c r="H2624" s="280"/>
      <c r="I2624" s="280"/>
      <c r="J2624" s="280"/>
      <c r="K2624" s="280"/>
      <c r="L2624" s="280"/>
      <c r="M2624" s="280"/>
      <c r="N2624" s="280"/>
    </row>
    <row r="2625" spans="1:14">
      <c r="A2625" s="279" t="s">
        <v>761</v>
      </c>
      <c r="B2625" s="280" t="s">
        <v>754</v>
      </c>
      <c r="C2625" s="280">
        <v>6.4</v>
      </c>
      <c r="D2625" s="283">
        <v>126916</v>
      </c>
      <c r="E2625" s="280"/>
      <c r="G2625" s="280"/>
      <c r="H2625" s="280"/>
      <c r="I2625" s="280"/>
      <c r="J2625" s="280"/>
      <c r="K2625" s="280"/>
      <c r="L2625" s="280"/>
      <c r="M2625" s="280"/>
      <c r="N2625" s="280"/>
    </row>
    <row r="2626" spans="1:14">
      <c r="A2626" s="279" t="s">
        <v>762</v>
      </c>
      <c r="B2626" s="280" t="s">
        <v>754</v>
      </c>
      <c r="C2626" s="280">
        <v>1.9</v>
      </c>
      <c r="D2626" s="283">
        <v>129201</v>
      </c>
      <c r="E2626" s="280"/>
      <c r="G2626" s="280"/>
      <c r="H2626" s="280"/>
      <c r="I2626" s="280"/>
      <c r="J2626" s="280"/>
      <c r="K2626" s="280"/>
      <c r="L2626" s="280"/>
      <c r="M2626" s="280"/>
      <c r="N2626" s="280"/>
    </row>
    <row r="2627" spans="1:14">
      <c r="A2627" s="279" t="s">
        <v>763</v>
      </c>
      <c r="B2627" s="280" t="s">
        <v>754</v>
      </c>
      <c r="C2627" s="280">
        <v>5.3</v>
      </c>
      <c r="D2627" s="283">
        <v>116250</v>
      </c>
      <c r="E2627" s="280"/>
      <c r="G2627" s="280"/>
      <c r="H2627" s="280"/>
      <c r="I2627" s="280"/>
      <c r="J2627" s="280"/>
      <c r="K2627" s="280"/>
      <c r="L2627" s="280"/>
      <c r="M2627" s="280"/>
      <c r="N2627" s="280"/>
    </row>
    <row r="2628" spans="1:14">
      <c r="A2628" s="279" t="s">
        <v>764</v>
      </c>
      <c r="B2628" s="280" t="s">
        <v>754</v>
      </c>
      <c r="C2628" s="280">
        <v>0</v>
      </c>
      <c r="D2628" s="283">
        <v>94491</v>
      </c>
      <c r="E2628" s="280"/>
      <c r="G2628" s="280"/>
      <c r="H2628" s="280"/>
      <c r="I2628" s="280"/>
      <c r="J2628" s="280"/>
      <c r="K2628" s="280"/>
      <c r="L2628" s="280"/>
      <c r="M2628" s="280"/>
      <c r="N2628" s="280"/>
    </row>
    <row r="2629" spans="1:14">
      <c r="A2629" s="279" t="s">
        <v>765</v>
      </c>
      <c r="B2629" s="280" t="s">
        <v>754</v>
      </c>
      <c r="C2629" s="280">
        <v>6</v>
      </c>
      <c r="D2629" s="283">
        <v>73802</v>
      </c>
      <c r="E2629" s="280"/>
      <c r="G2629" s="280"/>
      <c r="H2629" s="280"/>
      <c r="I2629" s="280"/>
      <c r="J2629" s="280"/>
      <c r="K2629" s="280"/>
      <c r="L2629" s="280"/>
      <c r="M2629" s="280"/>
      <c r="N2629" s="280"/>
    </row>
    <row r="2630" spans="1:14">
      <c r="A2630" s="279" t="s">
        <v>766</v>
      </c>
      <c r="B2630" s="280" t="s">
        <v>754</v>
      </c>
      <c r="C2630" s="280">
        <v>5.0999999999999996</v>
      </c>
      <c r="D2630" s="283">
        <v>115269</v>
      </c>
      <c r="E2630" s="280"/>
      <c r="G2630" s="280"/>
      <c r="H2630" s="280"/>
      <c r="I2630" s="280"/>
      <c r="J2630" s="280"/>
      <c r="K2630" s="280"/>
      <c r="L2630" s="280"/>
      <c r="M2630" s="280"/>
      <c r="N2630" s="280"/>
    </row>
    <row r="2631" spans="1:14">
      <c r="A2631" s="279" t="s">
        <v>767</v>
      </c>
      <c r="B2631" s="280" t="s">
        <v>754</v>
      </c>
      <c r="C2631" s="280">
        <v>5.6</v>
      </c>
      <c r="D2631" s="283">
        <v>138369</v>
      </c>
      <c r="E2631" s="280"/>
      <c r="G2631" s="280"/>
      <c r="H2631" s="280"/>
      <c r="I2631" s="280"/>
      <c r="J2631" s="280"/>
      <c r="K2631" s="280"/>
      <c r="L2631" s="280"/>
      <c r="M2631" s="280"/>
      <c r="N2631" s="280"/>
    </row>
    <row r="2632" spans="1:14">
      <c r="A2632" s="279" t="s">
        <v>768</v>
      </c>
      <c r="B2632" s="280" t="s">
        <v>754</v>
      </c>
      <c r="C2632" s="280">
        <v>9.1999999999999993</v>
      </c>
      <c r="D2632" s="283">
        <v>161375</v>
      </c>
      <c r="E2632" s="280"/>
      <c r="G2632" s="280"/>
      <c r="H2632" s="280"/>
      <c r="I2632" s="280"/>
      <c r="J2632" s="280"/>
      <c r="K2632" s="280"/>
      <c r="L2632" s="280"/>
      <c r="M2632" s="280"/>
      <c r="N2632" s="280"/>
    </row>
    <row r="2633" spans="1:14">
      <c r="A2633" s="279" t="s">
        <v>769</v>
      </c>
      <c r="B2633" s="280" t="s">
        <v>754</v>
      </c>
      <c r="C2633" s="280">
        <v>5.3</v>
      </c>
      <c r="D2633" s="283">
        <v>120286</v>
      </c>
      <c r="E2633" s="280"/>
      <c r="G2633" s="280"/>
      <c r="H2633" s="280"/>
      <c r="I2633" s="280"/>
      <c r="J2633" s="280"/>
      <c r="K2633" s="280"/>
      <c r="L2633" s="280"/>
      <c r="M2633" s="280"/>
      <c r="N2633" s="280"/>
    </row>
    <row r="2634" spans="1:14">
      <c r="A2634" s="279" t="s">
        <v>770</v>
      </c>
      <c r="B2634" s="280" t="s">
        <v>754</v>
      </c>
      <c r="C2634" s="280">
        <v>11.2</v>
      </c>
      <c r="D2634" s="283">
        <v>84632</v>
      </c>
      <c r="E2634" s="280"/>
      <c r="G2634" s="280"/>
      <c r="H2634" s="280"/>
      <c r="I2634" s="280"/>
      <c r="J2634" s="280"/>
      <c r="K2634" s="280"/>
      <c r="L2634" s="280"/>
      <c r="M2634" s="280"/>
      <c r="N2634" s="280"/>
    </row>
    <row r="2635" spans="1:14">
      <c r="A2635" s="279" t="s">
        <v>771</v>
      </c>
      <c r="B2635" s="280" t="s">
        <v>754</v>
      </c>
      <c r="C2635" s="280">
        <v>5.0999999999999996</v>
      </c>
      <c r="D2635" s="283">
        <v>88402</v>
      </c>
      <c r="E2635" s="280"/>
      <c r="G2635" s="280"/>
      <c r="H2635" s="280"/>
      <c r="I2635" s="280"/>
      <c r="J2635" s="280"/>
      <c r="K2635" s="280"/>
      <c r="L2635" s="280"/>
      <c r="M2635" s="280"/>
      <c r="N2635" s="280"/>
    </row>
    <row r="2636" spans="1:14">
      <c r="A2636" s="279" t="s">
        <v>772</v>
      </c>
      <c r="B2636" s="280" t="s">
        <v>754</v>
      </c>
      <c r="C2636" s="280">
        <v>9.6999999999999993</v>
      </c>
      <c r="D2636" s="283">
        <v>120017</v>
      </c>
      <c r="E2636" s="280"/>
      <c r="G2636" s="280"/>
      <c r="H2636" s="280"/>
      <c r="I2636" s="280"/>
      <c r="J2636" s="280"/>
      <c r="K2636" s="280"/>
      <c r="L2636" s="280"/>
      <c r="M2636" s="280"/>
      <c r="N2636" s="280"/>
    </row>
    <row r="2637" spans="1:14">
      <c r="A2637" s="279" t="s">
        <v>773</v>
      </c>
      <c r="B2637" s="280" t="s">
        <v>754</v>
      </c>
      <c r="C2637" s="280">
        <v>6.6</v>
      </c>
      <c r="D2637" s="283">
        <v>139850</v>
      </c>
      <c r="E2637" s="280"/>
      <c r="G2637" s="280"/>
      <c r="H2637" s="280"/>
      <c r="I2637" s="280"/>
      <c r="J2637" s="280"/>
      <c r="K2637" s="280"/>
      <c r="L2637" s="280"/>
      <c r="M2637" s="280"/>
      <c r="N2637" s="280"/>
    </row>
    <row r="2638" spans="1:14">
      <c r="A2638" s="279" t="s">
        <v>774</v>
      </c>
      <c r="B2638" s="280" t="s">
        <v>754</v>
      </c>
      <c r="C2638" s="280">
        <v>6</v>
      </c>
      <c r="D2638" s="283">
        <v>127269</v>
      </c>
      <c r="E2638" s="280"/>
      <c r="G2638" s="280"/>
      <c r="H2638" s="280"/>
      <c r="I2638" s="280"/>
      <c r="J2638" s="280"/>
      <c r="K2638" s="280"/>
      <c r="L2638" s="280"/>
      <c r="M2638" s="280"/>
      <c r="N2638" s="280"/>
    </row>
    <row r="2639" spans="1:14">
      <c r="A2639" s="279" t="s">
        <v>775</v>
      </c>
      <c r="B2639" s="280" t="s">
        <v>754</v>
      </c>
      <c r="C2639" s="280">
        <v>4.4000000000000004</v>
      </c>
      <c r="D2639" s="283">
        <v>78551</v>
      </c>
      <c r="E2639" s="280"/>
      <c r="G2639" s="280"/>
      <c r="H2639" s="280"/>
      <c r="I2639" s="280"/>
      <c r="J2639" s="280"/>
      <c r="K2639" s="280"/>
      <c r="L2639" s="280"/>
      <c r="M2639" s="280"/>
      <c r="N2639" s="280"/>
    </row>
    <row r="2640" spans="1:14">
      <c r="A2640" s="279" t="s">
        <v>776</v>
      </c>
      <c r="B2640" s="280" t="s">
        <v>754</v>
      </c>
      <c r="C2640" s="280">
        <v>3.5</v>
      </c>
      <c r="D2640" s="283">
        <v>113480</v>
      </c>
      <c r="E2640" s="280"/>
      <c r="G2640" s="280"/>
      <c r="H2640" s="280"/>
      <c r="I2640" s="280"/>
      <c r="J2640" s="280"/>
      <c r="K2640" s="280"/>
      <c r="L2640" s="280"/>
      <c r="M2640" s="280"/>
      <c r="N2640" s="280"/>
    </row>
    <row r="2641" spans="1:14">
      <c r="A2641" s="279" t="s">
        <v>777</v>
      </c>
      <c r="B2641" s="280" t="s">
        <v>754</v>
      </c>
      <c r="C2641" s="280">
        <v>4.4000000000000004</v>
      </c>
      <c r="D2641" s="283">
        <v>85625</v>
      </c>
      <c r="E2641" s="280"/>
      <c r="G2641" s="280"/>
      <c r="H2641" s="280"/>
      <c r="I2641" s="280"/>
      <c r="J2641" s="280"/>
      <c r="K2641" s="280"/>
      <c r="L2641" s="280"/>
      <c r="M2641" s="280"/>
      <c r="N2641" s="280"/>
    </row>
    <row r="2642" spans="1:14">
      <c r="A2642" s="279" t="s">
        <v>778</v>
      </c>
      <c r="B2642" s="280" t="s">
        <v>754</v>
      </c>
      <c r="C2642" s="280">
        <v>18.899999999999999</v>
      </c>
      <c r="D2642" s="283">
        <v>70690</v>
      </c>
      <c r="E2642" s="280"/>
      <c r="G2642" s="280"/>
      <c r="H2642" s="280"/>
      <c r="I2642" s="280"/>
      <c r="J2642" s="280"/>
      <c r="K2642" s="280"/>
      <c r="L2642" s="280"/>
      <c r="M2642" s="280"/>
      <c r="N2642" s="280"/>
    </row>
    <row r="2643" spans="1:14">
      <c r="A2643" s="279" t="s">
        <v>779</v>
      </c>
      <c r="B2643" s="280" t="s">
        <v>754</v>
      </c>
      <c r="C2643" s="280">
        <v>3.1</v>
      </c>
      <c r="D2643" s="283">
        <v>76958</v>
      </c>
      <c r="E2643" s="280"/>
      <c r="G2643" s="280"/>
      <c r="H2643" s="280"/>
      <c r="I2643" s="280"/>
      <c r="J2643" s="280"/>
      <c r="K2643" s="280"/>
      <c r="L2643" s="280"/>
      <c r="M2643" s="280"/>
      <c r="N2643" s="280"/>
    </row>
    <row r="2644" spans="1:14">
      <c r="A2644" s="279" t="s">
        <v>780</v>
      </c>
      <c r="B2644" s="280" t="s">
        <v>754</v>
      </c>
      <c r="C2644" s="280">
        <v>19</v>
      </c>
      <c r="D2644" s="283">
        <v>100563</v>
      </c>
      <c r="E2644" s="280"/>
      <c r="G2644" s="280"/>
      <c r="H2644" s="280"/>
      <c r="I2644" s="280"/>
      <c r="J2644" s="280"/>
      <c r="K2644" s="280"/>
      <c r="L2644" s="280"/>
      <c r="M2644" s="280"/>
      <c r="N2644" s="280"/>
    </row>
    <row r="2645" spans="1:14">
      <c r="A2645" s="279" t="s">
        <v>781</v>
      </c>
      <c r="B2645" s="280" t="s">
        <v>754</v>
      </c>
      <c r="C2645" s="280">
        <v>24.1</v>
      </c>
      <c r="D2645" s="283">
        <v>57340</v>
      </c>
      <c r="E2645" s="280"/>
      <c r="G2645" s="280"/>
      <c r="H2645" s="280"/>
      <c r="I2645" s="280"/>
      <c r="J2645" s="280"/>
      <c r="K2645" s="280"/>
      <c r="L2645" s="280"/>
      <c r="M2645" s="280"/>
      <c r="N2645" s="280"/>
    </row>
    <row r="2646" spans="1:14">
      <c r="A2646" s="279" t="s">
        <v>782</v>
      </c>
      <c r="B2646" s="280" t="s">
        <v>754</v>
      </c>
      <c r="C2646" s="280">
        <v>4.5</v>
      </c>
      <c r="D2646" s="283">
        <v>80091</v>
      </c>
      <c r="E2646" s="280"/>
      <c r="G2646" s="280"/>
      <c r="H2646" s="280"/>
      <c r="I2646" s="280"/>
      <c r="J2646" s="280"/>
      <c r="K2646" s="280"/>
      <c r="L2646" s="280"/>
      <c r="M2646" s="280"/>
      <c r="N2646" s="280"/>
    </row>
    <row r="2647" spans="1:14">
      <c r="A2647" s="279" t="s">
        <v>783</v>
      </c>
      <c r="B2647" s="280" t="s">
        <v>754</v>
      </c>
      <c r="C2647" s="280">
        <v>4.4000000000000004</v>
      </c>
      <c r="D2647" s="283">
        <v>79622</v>
      </c>
      <c r="E2647" s="280"/>
      <c r="G2647" s="280"/>
      <c r="H2647" s="280"/>
      <c r="I2647" s="280"/>
      <c r="J2647" s="280"/>
      <c r="K2647" s="280"/>
      <c r="L2647" s="280"/>
      <c r="M2647" s="280"/>
      <c r="N2647" s="280"/>
    </row>
    <row r="2648" spans="1:14">
      <c r="A2648" s="279" t="s">
        <v>784</v>
      </c>
      <c r="B2648" s="280" t="s">
        <v>754</v>
      </c>
      <c r="C2648" s="280">
        <v>6.4</v>
      </c>
      <c r="D2648" s="283">
        <v>111384</v>
      </c>
      <c r="E2648" s="280"/>
      <c r="G2648" s="280"/>
      <c r="H2648" s="280"/>
      <c r="I2648" s="280"/>
      <c r="J2648" s="280"/>
      <c r="K2648" s="280"/>
      <c r="L2648" s="280"/>
      <c r="M2648" s="280"/>
      <c r="N2648" s="280"/>
    </row>
    <row r="2649" spans="1:14">
      <c r="A2649" s="279" t="s">
        <v>785</v>
      </c>
      <c r="B2649" s="280" t="s">
        <v>754</v>
      </c>
      <c r="C2649" s="280">
        <v>5.3</v>
      </c>
      <c r="D2649" s="283">
        <v>101809</v>
      </c>
      <c r="E2649" s="280"/>
      <c r="G2649" s="280"/>
      <c r="H2649" s="280"/>
      <c r="I2649" s="280"/>
      <c r="J2649" s="280"/>
      <c r="K2649" s="280"/>
      <c r="L2649" s="280"/>
      <c r="M2649" s="280"/>
      <c r="N2649" s="280"/>
    </row>
    <row r="2650" spans="1:14">
      <c r="A2650" s="279" t="s">
        <v>786</v>
      </c>
      <c r="B2650" s="280" t="s">
        <v>754</v>
      </c>
      <c r="C2650" s="280">
        <v>1</v>
      </c>
      <c r="D2650" s="283">
        <v>238957</v>
      </c>
      <c r="E2650" s="280"/>
      <c r="G2650" s="280"/>
      <c r="H2650" s="280"/>
      <c r="I2650" s="280"/>
      <c r="J2650" s="280"/>
      <c r="K2650" s="280"/>
      <c r="L2650" s="280"/>
      <c r="M2650" s="280"/>
      <c r="N2650" s="280"/>
    </row>
    <row r="2651" spans="1:14">
      <c r="A2651" s="279" t="s">
        <v>787</v>
      </c>
      <c r="B2651" s="280" t="s">
        <v>754</v>
      </c>
      <c r="C2651" s="280">
        <v>0</v>
      </c>
      <c r="D2651" s="283">
        <v>147841</v>
      </c>
      <c r="E2651" s="280"/>
      <c r="G2651" s="280"/>
      <c r="H2651" s="280"/>
      <c r="I2651" s="280"/>
      <c r="J2651" s="280"/>
      <c r="K2651" s="280"/>
      <c r="L2651" s="280"/>
      <c r="M2651" s="280"/>
      <c r="N2651" s="280"/>
    </row>
    <row r="2652" spans="1:14">
      <c r="A2652" s="279" t="s">
        <v>788</v>
      </c>
      <c r="B2652" s="280" t="s">
        <v>754</v>
      </c>
      <c r="C2652" s="280">
        <v>16.7</v>
      </c>
      <c r="D2652" s="283">
        <v>112917</v>
      </c>
      <c r="E2652" s="280"/>
      <c r="G2652" s="280"/>
      <c r="H2652" s="280"/>
      <c r="I2652" s="280"/>
      <c r="J2652" s="280"/>
      <c r="K2652" s="280"/>
      <c r="L2652" s="280"/>
      <c r="M2652" s="280"/>
      <c r="N2652" s="280"/>
    </row>
    <row r="2653" spans="1:14">
      <c r="A2653" s="279" t="s">
        <v>789</v>
      </c>
      <c r="B2653" s="280" t="s">
        <v>754</v>
      </c>
      <c r="C2653" s="280">
        <v>0</v>
      </c>
      <c r="D2653" s="283">
        <v>155139</v>
      </c>
      <c r="E2653" s="280"/>
      <c r="G2653" s="280"/>
      <c r="H2653" s="280"/>
      <c r="I2653" s="280"/>
      <c r="J2653" s="280"/>
      <c r="K2653" s="280"/>
      <c r="L2653" s="280"/>
      <c r="M2653" s="280"/>
      <c r="N2653" s="280"/>
    </row>
    <row r="2654" spans="1:14">
      <c r="A2654" s="279" t="s">
        <v>790</v>
      </c>
      <c r="B2654" s="280" t="s">
        <v>754</v>
      </c>
      <c r="C2654" s="280">
        <v>2.2000000000000002</v>
      </c>
      <c r="D2654" s="283">
        <v>157221</v>
      </c>
      <c r="E2654" s="280"/>
      <c r="G2654" s="280"/>
      <c r="H2654" s="280"/>
      <c r="I2654" s="280"/>
      <c r="J2654" s="280"/>
      <c r="K2654" s="280"/>
      <c r="L2654" s="280"/>
      <c r="M2654" s="280"/>
      <c r="N2654" s="280"/>
    </row>
    <row r="2655" spans="1:14">
      <c r="A2655" s="279" t="s">
        <v>791</v>
      </c>
      <c r="B2655" s="280" t="s">
        <v>754</v>
      </c>
      <c r="C2655" s="280">
        <v>1.5</v>
      </c>
      <c r="D2655" s="283">
        <v>191316</v>
      </c>
      <c r="E2655" s="280"/>
      <c r="G2655" s="280"/>
      <c r="H2655" s="280"/>
      <c r="I2655" s="280"/>
      <c r="J2655" s="280"/>
      <c r="K2655" s="280"/>
      <c r="L2655" s="280"/>
      <c r="M2655" s="280"/>
      <c r="N2655" s="280"/>
    </row>
    <row r="2656" spans="1:14">
      <c r="A2656" s="279" t="s">
        <v>792</v>
      </c>
      <c r="B2656" s="280" t="s">
        <v>754</v>
      </c>
      <c r="C2656" s="280">
        <v>15.6</v>
      </c>
      <c r="D2656" s="283">
        <v>89275</v>
      </c>
      <c r="E2656" s="280"/>
      <c r="G2656" s="280"/>
      <c r="H2656" s="280"/>
      <c r="I2656" s="280"/>
      <c r="J2656" s="280"/>
      <c r="K2656" s="280"/>
      <c r="L2656" s="280"/>
      <c r="M2656" s="280"/>
      <c r="N2656" s="280"/>
    </row>
    <row r="2657" spans="1:14">
      <c r="A2657" s="279" t="s">
        <v>793</v>
      </c>
      <c r="B2657" s="280" t="s">
        <v>754</v>
      </c>
      <c r="C2657" s="280">
        <v>20</v>
      </c>
      <c r="D2657" s="283">
        <v>57722</v>
      </c>
      <c r="E2657" s="280"/>
      <c r="G2657" s="280"/>
      <c r="H2657" s="280"/>
      <c r="I2657" s="280"/>
      <c r="J2657" s="280"/>
      <c r="K2657" s="280"/>
      <c r="L2657" s="280"/>
      <c r="M2657" s="280"/>
      <c r="N2657" s="280"/>
    </row>
    <row r="2658" spans="1:14">
      <c r="A2658" s="279" t="s">
        <v>794</v>
      </c>
      <c r="B2658" s="280" t="s">
        <v>754</v>
      </c>
      <c r="C2658" s="280">
        <v>2.1</v>
      </c>
      <c r="D2658" s="283">
        <v>137750</v>
      </c>
      <c r="E2658" s="280"/>
      <c r="G2658" s="280"/>
      <c r="H2658" s="280"/>
      <c r="I2658" s="280"/>
      <c r="J2658" s="280"/>
      <c r="K2658" s="280"/>
      <c r="L2658" s="280"/>
      <c r="M2658" s="280"/>
      <c r="N2658" s="280"/>
    </row>
    <row r="2659" spans="1:14">
      <c r="A2659" s="279" t="s">
        <v>795</v>
      </c>
      <c r="B2659" s="280" t="s">
        <v>754</v>
      </c>
      <c r="C2659" s="280">
        <v>14.9</v>
      </c>
      <c r="D2659" s="283">
        <v>51842</v>
      </c>
      <c r="E2659" s="280"/>
      <c r="G2659" s="280"/>
      <c r="H2659" s="280"/>
      <c r="I2659" s="280"/>
      <c r="J2659" s="280"/>
      <c r="K2659" s="280"/>
      <c r="L2659" s="280"/>
      <c r="M2659" s="280"/>
      <c r="N2659" s="280"/>
    </row>
    <row r="2660" spans="1:14">
      <c r="A2660" s="279" t="s">
        <v>796</v>
      </c>
      <c r="B2660" s="280" t="s">
        <v>754</v>
      </c>
      <c r="C2660" s="280">
        <v>1.9</v>
      </c>
      <c r="D2660" s="283">
        <v>118716</v>
      </c>
      <c r="E2660" s="280"/>
      <c r="G2660" s="280"/>
      <c r="H2660" s="280"/>
      <c r="I2660" s="280"/>
      <c r="J2660" s="280"/>
      <c r="K2660" s="280"/>
      <c r="L2660" s="280"/>
      <c r="M2660" s="280"/>
      <c r="N2660" s="280"/>
    </row>
    <row r="2661" spans="1:14">
      <c r="A2661" s="279" t="s">
        <v>797</v>
      </c>
      <c r="B2661" s="280" t="s">
        <v>754</v>
      </c>
      <c r="C2661" s="280">
        <v>3.4</v>
      </c>
      <c r="D2661" s="283">
        <v>71393</v>
      </c>
      <c r="E2661" s="280"/>
      <c r="G2661" s="280"/>
      <c r="H2661" s="280"/>
      <c r="I2661" s="280"/>
      <c r="J2661" s="280"/>
      <c r="K2661" s="280"/>
      <c r="L2661" s="280"/>
      <c r="M2661" s="280"/>
      <c r="N2661" s="280"/>
    </row>
    <row r="2662" spans="1:14">
      <c r="A2662" s="279" t="s">
        <v>798</v>
      </c>
      <c r="B2662" s="280" t="s">
        <v>754</v>
      </c>
      <c r="C2662" s="280">
        <v>2.5</v>
      </c>
      <c r="D2662" s="283">
        <v>107321</v>
      </c>
      <c r="E2662" s="280"/>
      <c r="G2662" s="280"/>
      <c r="H2662" s="280"/>
      <c r="I2662" s="280"/>
      <c r="J2662" s="280"/>
      <c r="K2662" s="280"/>
      <c r="L2662" s="280"/>
      <c r="M2662" s="280"/>
      <c r="N2662" s="280"/>
    </row>
    <row r="2663" spans="1:14">
      <c r="A2663" s="279" t="s">
        <v>799</v>
      </c>
      <c r="B2663" s="280" t="s">
        <v>754</v>
      </c>
      <c r="C2663" s="280">
        <v>8.6</v>
      </c>
      <c r="D2663" s="283">
        <v>111691</v>
      </c>
      <c r="E2663" s="280"/>
      <c r="G2663" s="280"/>
      <c r="H2663" s="280"/>
      <c r="I2663" s="280"/>
      <c r="J2663" s="280"/>
      <c r="K2663" s="280"/>
      <c r="L2663" s="280"/>
      <c r="M2663" s="280"/>
      <c r="N2663" s="280"/>
    </row>
    <row r="2664" spans="1:14">
      <c r="A2664" s="279" t="s">
        <v>800</v>
      </c>
      <c r="B2664" s="280" t="s">
        <v>754</v>
      </c>
      <c r="C2664" s="280">
        <v>20.7</v>
      </c>
      <c r="D2664" s="283">
        <v>81354</v>
      </c>
      <c r="E2664" s="280"/>
      <c r="G2664" s="280"/>
      <c r="H2664" s="280"/>
      <c r="I2664" s="280"/>
      <c r="J2664" s="280"/>
      <c r="K2664" s="280"/>
      <c r="L2664" s="280"/>
      <c r="M2664" s="280"/>
      <c r="N2664" s="280"/>
    </row>
    <row r="2665" spans="1:14">
      <c r="A2665" s="279" t="s">
        <v>801</v>
      </c>
      <c r="B2665" s="280" t="s">
        <v>754</v>
      </c>
      <c r="C2665" s="280">
        <v>27.6</v>
      </c>
      <c r="D2665" s="283">
        <v>46382</v>
      </c>
      <c r="E2665" s="280"/>
      <c r="G2665" s="280"/>
      <c r="H2665" s="280"/>
      <c r="I2665" s="280"/>
      <c r="J2665" s="280"/>
      <c r="K2665" s="280"/>
      <c r="L2665" s="280"/>
      <c r="M2665" s="280"/>
      <c r="N2665" s="280"/>
    </row>
    <row r="2666" spans="1:14">
      <c r="A2666" s="279" t="s">
        <v>802</v>
      </c>
      <c r="B2666" s="280" t="s">
        <v>754</v>
      </c>
      <c r="C2666" s="280">
        <v>35.9</v>
      </c>
      <c r="D2666" s="283">
        <v>59601</v>
      </c>
      <c r="E2666" s="280"/>
      <c r="G2666" s="280"/>
      <c r="H2666" s="280"/>
      <c r="I2666" s="280"/>
      <c r="J2666" s="280"/>
      <c r="K2666" s="280"/>
      <c r="L2666" s="280"/>
      <c r="M2666" s="280"/>
      <c r="N2666" s="280"/>
    </row>
    <row r="2667" spans="1:14">
      <c r="A2667" s="279" t="s">
        <v>803</v>
      </c>
      <c r="B2667" s="280" t="s">
        <v>754</v>
      </c>
      <c r="C2667" s="280">
        <v>24.1</v>
      </c>
      <c r="D2667" s="283">
        <v>51622</v>
      </c>
      <c r="E2667" s="280"/>
      <c r="G2667" s="280"/>
      <c r="H2667" s="280"/>
      <c r="I2667" s="280"/>
      <c r="J2667" s="280"/>
      <c r="K2667" s="280"/>
      <c r="L2667" s="280"/>
      <c r="M2667" s="280"/>
      <c r="N2667" s="280"/>
    </row>
    <row r="2668" spans="1:14">
      <c r="A2668" s="279" t="s">
        <v>804</v>
      </c>
      <c r="B2668" s="280" t="s">
        <v>754</v>
      </c>
      <c r="C2668" s="280">
        <v>10.199999999999999</v>
      </c>
      <c r="D2668" s="283">
        <v>82954</v>
      </c>
      <c r="E2668" s="280"/>
      <c r="G2668" s="280"/>
      <c r="H2668" s="280"/>
      <c r="I2668" s="280"/>
      <c r="J2668" s="280"/>
      <c r="K2668" s="280"/>
      <c r="L2668" s="280"/>
      <c r="M2668" s="280"/>
      <c r="N2668" s="280"/>
    </row>
    <row r="2669" spans="1:14">
      <c r="A2669" s="279" t="s">
        <v>805</v>
      </c>
      <c r="B2669" s="280" t="s">
        <v>754</v>
      </c>
      <c r="C2669" s="280">
        <v>8.1999999999999993</v>
      </c>
      <c r="D2669" s="283">
        <v>72991</v>
      </c>
      <c r="E2669" s="280"/>
      <c r="G2669" s="280"/>
      <c r="H2669" s="280"/>
      <c r="I2669" s="280"/>
      <c r="J2669" s="280"/>
      <c r="K2669" s="280"/>
      <c r="L2669" s="280"/>
      <c r="M2669" s="280"/>
      <c r="N2669" s="280"/>
    </row>
    <row r="2670" spans="1:14">
      <c r="A2670" s="279" t="s">
        <v>806</v>
      </c>
      <c r="B2670" s="280" t="s">
        <v>754</v>
      </c>
      <c r="C2670" s="280">
        <v>13.5</v>
      </c>
      <c r="D2670" s="283">
        <v>51890</v>
      </c>
      <c r="E2670" s="280"/>
      <c r="G2670" s="280"/>
      <c r="H2670" s="280"/>
      <c r="I2670" s="280"/>
      <c r="J2670" s="280"/>
      <c r="K2670" s="280"/>
      <c r="L2670" s="280"/>
      <c r="M2670" s="280"/>
      <c r="N2670" s="280"/>
    </row>
    <row r="2671" spans="1:14">
      <c r="A2671" s="279" t="s">
        <v>807</v>
      </c>
      <c r="B2671" s="280" t="s">
        <v>754</v>
      </c>
      <c r="C2671" s="280">
        <v>5.7</v>
      </c>
      <c r="D2671" s="283">
        <v>83776</v>
      </c>
      <c r="E2671" s="280"/>
      <c r="G2671" s="280"/>
      <c r="H2671" s="280"/>
      <c r="I2671" s="280"/>
      <c r="J2671" s="280"/>
      <c r="K2671" s="280"/>
      <c r="L2671" s="280"/>
      <c r="M2671" s="280"/>
      <c r="N2671" s="280"/>
    </row>
    <row r="2672" spans="1:14">
      <c r="A2672" s="279" t="s">
        <v>808</v>
      </c>
      <c r="B2672" s="280" t="s">
        <v>754</v>
      </c>
      <c r="C2672" s="280">
        <v>4.5</v>
      </c>
      <c r="D2672" s="283">
        <v>60739</v>
      </c>
      <c r="E2672" s="280"/>
      <c r="G2672" s="280"/>
      <c r="H2672" s="280"/>
      <c r="I2672" s="280"/>
      <c r="J2672" s="280"/>
      <c r="K2672" s="280"/>
      <c r="L2672" s="280"/>
      <c r="M2672" s="280"/>
      <c r="N2672" s="280"/>
    </row>
    <row r="2673" spans="1:14">
      <c r="A2673" s="279" t="s">
        <v>809</v>
      </c>
      <c r="B2673" s="280" t="s">
        <v>754</v>
      </c>
      <c r="C2673" s="280">
        <v>14.4</v>
      </c>
      <c r="D2673" s="283">
        <v>79609</v>
      </c>
      <c r="E2673" s="280"/>
      <c r="G2673" s="280"/>
      <c r="H2673" s="280"/>
      <c r="I2673" s="280"/>
      <c r="J2673" s="280"/>
      <c r="K2673" s="280"/>
      <c r="L2673" s="280"/>
      <c r="M2673" s="280"/>
      <c r="N2673" s="280"/>
    </row>
    <row r="2674" spans="1:14">
      <c r="A2674" s="279" t="s">
        <v>810</v>
      </c>
      <c r="B2674" s="280" t="s">
        <v>754</v>
      </c>
      <c r="C2674" s="280">
        <v>32.799999999999997</v>
      </c>
      <c r="D2674" s="283">
        <v>37413</v>
      </c>
      <c r="E2674" s="280"/>
      <c r="G2674" s="280"/>
      <c r="H2674" s="280"/>
      <c r="I2674" s="280"/>
      <c r="J2674" s="280"/>
      <c r="K2674" s="280"/>
      <c r="L2674" s="280"/>
      <c r="M2674" s="280"/>
      <c r="N2674" s="280"/>
    </row>
    <row r="2675" spans="1:14">
      <c r="A2675" s="279" t="s">
        <v>811</v>
      </c>
      <c r="B2675" s="280" t="s">
        <v>754</v>
      </c>
      <c r="C2675" s="280">
        <v>30.1</v>
      </c>
      <c r="D2675" s="283">
        <v>53014</v>
      </c>
      <c r="E2675" s="280"/>
      <c r="G2675" s="280"/>
      <c r="H2675" s="280"/>
      <c r="I2675" s="280"/>
      <c r="J2675" s="280"/>
      <c r="K2675" s="280"/>
      <c r="L2675" s="280"/>
      <c r="M2675" s="280"/>
      <c r="N2675" s="280"/>
    </row>
    <row r="2676" spans="1:14">
      <c r="A2676" s="279" t="s">
        <v>812</v>
      </c>
      <c r="B2676" s="280" t="s">
        <v>754</v>
      </c>
      <c r="C2676" s="280">
        <v>18.8</v>
      </c>
      <c r="D2676" s="283">
        <v>50000</v>
      </c>
      <c r="E2676" s="280"/>
      <c r="G2676" s="280"/>
      <c r="H2676" s="280"/>
      <c r="I2676" s="280"/>
      <c r="J2676" s="280"/>
      <c r="K2676" s="280"/>
      <c r="L2676" s="280"/>
      <c r="M2676" s="280"/>
      <c r="N2676" s="280"/>
    </row>
    <row r="2677" spans="1:14">
      <c r="A2677" s="279" t="s">
        <v>813</v>
      </c>
      <c r="B2677" s="280" t="s">
        <v>754</v>
      </c>
      <c r="C2677" s="280">
        <v>18.899999999999999</v>
      </c>
      <c r="D2677" s="283">
        <v>53961</v>
      </c>
      <c r="E2677" s="280"/>
      <c r="G2677" s="280"/>
      <c r="H2677" s="280"/>
      <c r="I2677" s="280"/>
      <c r="J2677" s="280"/>
      <c r="K2677" s="280"/>
      <c r="L2677" s="280"/>
      <c r="M2677" s="280"/>
      <c r="N2677" s="280"/>
    </row>
    <row r="2678" spans="1:14">
      <c r="A2678" s="279" t="s">
        <v>814</v>
      </c>
      <c r="B2678" s="280" t="s">
        <v>754</v>
      </c>
      <c r="C2678" s="280">
        <v>34</v>
      </c>
      <c r="D2678" s="283">
        <v>41458</v>
      </c>
      <c r="E2678" s="280"/>
      <c r="G2678" s="280"/>
      <c r="H2678" s="280"/>
      <c r="I2678" s="280"/>
      <c r="J2678" s="280"/>
      <c r="K2678" s="280"/>
      <c r="L2678" s="280"/>
      <c r="M2678" s="280"/>
      <c r="N2678" s="280"/>
    </row>
    <row r="2679" spans="1:14">
      <c r="A2679" s="279" t="s">
        <v>815</v>
      </c>
      <c r="B2679" s="280" t="s">
        <v>754</v>
      </c>
      <c r="C2679" s="280">
        <v>19.399999999999999</v>
      </c>
      <c r="D2679" s="283">
        <v>47981</v>
      </c>
      <c r="E2679" s="280"/>
      <c r="G2679" s="280"/>
      <c r="H2679" s="280"/>
      <c r="I2679" s="280"/>
      <c r="J2679" s="280"/>
      <c r="K2679" s="280"/>
      <c r="L2679" s="280"/>
      <c r="M2679" s="280"/>
      <c r="N2679" s="280"/>
    </row>
    <row r="2680" spans="1:14">
      <c r="A2680" s="279" t="s">
        <v>816</v>
      </c>
      <c r="B2680" s="280" t="s">
        <v>754</v>
      </c>
      <c r="C2680" s="280">
        <v>25.3</v>
      </c>
      <c r="D2680" s="283">
        <v>40697</v>
      </c>
      <c r="E2680" s="280"/>
      <c r="G2680" s="280"/>
      <c r="H2680" s="280"/>
      <c r="I2680" s="280"/>
      <c r="J2680" s="280"/>
      <c r="K2680" s="280"/>
      <c r="L2680" s="280"/>
      <c r="M2680" s="280"/>
      <c r="N2680" s="280"/>
    </row>
    <row r="2681" spans="1:14">
      <c r="A2681" s="279" t="s">
        <v>817</v>
      </c>
      <c r="B2681" s="280" t="s">
        <v>754</v>
      </c>
      <c r="C2681" s="280">
        <v>16</v>
      </c>
      <c r="D2681" s="283">
        <v>49114</v>
      </c>
      <c r="E2681" s="280"/>
      <c r="G2681" s="280"/>
      <c r="H2681" s="280"/>
      <c r="I2681" s="280"/>
      <c r="J2681" s="280"/>
      <c r="K2681" s="280"/>
      <c r="L2681" s="280"/>
      <c r="M2681" s="280"/>
      <c r="N2681" s="280"/>
    </row>
    <row r="2682" spans="1:14">
      <c r="A2682" s="279" t="s">
        <v>818</v>
      </c>
      <c r="B2682" s="280" t="s">
        <v>754</v>
      </c>
      <c r="C2682" s="280">
        <v>11.3</v>
      </c>
      <c r="D2682" s="283">
        <v>93443</v>
      </c>
      <c r="E2682" s="280"/>
      <c r="G2682" s="280"/>
      <c r="H2682" s="280"/>
      <c r="I2682" s="280"/>
      <c r="J2682" s="280"/>
      <c r="K2682" s="280"/>
      <c r="L2682" s="280"/>
      <c r="M2682" s="280"/>
      <c r="N2682" s="280"/>
    </row>
    <row r="2683" spans="1:14">
      <c r="A2683" s="279" t="s">
        <v>819</v>
      </c>
      <c r="B2683" s="280" t="s">
        <v>754</v>
      </c>
      <c r="C2683" s="280">
        <v>2.5</v>
      </c>
      <c r="D2683" s="283">
        <v>95833</v>
      </c>
      <c r="E2683" s="280"/>
      <c r="G2683" s="280"/>
      <c r="H2683" s="280"/>
      <c r="I2683" s="280"/>
      <c r="J2683" s="280"/>
      <c r="K2683" s="280"/>
      <c r="L2683" s="280"/>
      <c r="M2683" s="280"/>
      <c r="N2683" s="280"/>
    </row>
    <row r="2684" spans="1:14">
      <c r="A2684" s="279" t="s">
        <v>820</v>
      </c>
      <c r="B2684" s="280" t="s">
        <v>754</v>
      </c>
      <c r="C2684" s="280">
        <v>3.4</v>
      </c>
      <c r="D2684" s="283">
        <v>115829</v>
      </c>
      <c r="E2684" s="280"/>
      <c r="G2684" s="280"/>
      <c r="H2684" s="280"/>
      <c r="I2684" s="280"/>
      <c r="J2684" s="280"/>
      <c r="K2684" s="280"/>
      <c r="L2684" s="280"/>
      <c r="M2684" s="280"/>
      <c r="N2684" s="280"/>
    </row>
    <row r="2685" spans="1:14">
      <c r="A2685" s="279" t="s">
        <v>821</v>
      </c>
      <c r="B2685" s="280" t="s">
        <v>754</v>
      </c>
      <c r="C2685" s="280">
        <v>14</v>
      </c>
      <c r="D2685" s="283">
        <v>73224</v>
      </c>
      <c r="E2685" s="280"/>
      <c r="G2685" s="280"/>
      <c r="H2685" s="280"/>
      <c r="I2685" s="280"/>
      <c r="J2685" s="280"/>
      <c r="K2685" s="280"/>
      <c r="L2685" s="280"/>
      <c r="M2685" s="280"/>
      <c r="N2685" s="280"/>
    </row>
    <row r="2686" spans="1:14">
      <c r="A2686" s="279" t="s">
        <v>822</v>
      </c>
      <c r="B2686" s="280" t="s">
        <v>754</v>
      </c>
      <c r="C2686" s="280">
        <v>7.1</v>
      </c>
      <c r="D2686" s="283">
        <v>91166</v>
      </c>
      <c r="E2686" s="280"/>
      <c r="G2686" s="280"/>
      <c r="H2686" s="280"/>
      <c r="I2686" s="280"/>
      <c r="J2686" s="280"/>
      <c r="K2686" s="280"/>
      <c r="L2686" s="280"/>
      <c r="M2686" s="280"/>
      <c r="N2686" s="280"/>
    </row>
    <row r="2687" spans="1:14">
      <c r="A2687" s="279" t="s">
        <v>823</v>
      </c>
      <c r="B2687" s="280" t="s">
        <v>754</v>
      </c>
      <c r="C2687" s="280">
        <v>6.6</v>
      </c>
      <c r="D2687" s="283">
        <v>93194</v>
      </c>
      <c r="E2687" s="280"/>
      <c r="G2687" s="280"/>
      <c r="H2687" s="280"/>
      <c r="I2687" s="280"/>
      <c r="J2687" s="280"/>
      <c r="K2687" s="280"/>
      <c r="L2687" s="280"/>
      <c r="M2687" s="280"/>
      <c r="N2687" s="280"/>
    </row>
    <row r="2688" spans="1:14">
      <c r="A2688" s="279" t="s">
        <v>824</v>
      </c>
      <c r="B2688" s="280" t="s">
        <v>754</v>
      </c>
      <c r="C2688" s="280">
        <v>4.2</v>
      </c>
      <c r="D2688" s="283">
        <v>71162</v>
      </c>
      <c r="E2688" s="280"/>
      <c r="G2688" s="280"/>
      <c r="H2688" s="280"/>
      <c r="I2688" s="280"/>
      <c r="J2688" s="280"/>
      <c r="K2688" s="280"/>
      <c r="L2688" s="280"/>
      <c r="M2688" s="280"/>
      <c r="N2688" s="280"/>
    </row>
    <row r="2689" spans="1:14">
      <c r="A2689" s="279" t="s">
        <v>825</v>
      </c>
      <c r="B2689" s="280" t="s">
        <v>754</v>
      </c>
      <c r="C2689" s="280">
        <v>7.5</v>
      </c>
      <c r="D2689" s="283">
        <v>105056</v>
      </c>
      <c r="E2689" s="280"/>
      <c r="G2689" s="280"/>
      <c r="H2689" s="280"/>
      <c r="I2689" s="280"/>
      <c r="J2689" s="280"/>
      <c r="K2689" s="280"/>
      <c r="L2689" s="280"/>
      <c r="M2689" s="280"/>
      <c r="N2689" s="280"/>
    </row>
    <row r="2690" spans="1:14">
      <c r="A2690" s="279" t="s">
        <v>826</v>
      </c>
      <c r="B2690" s="280" t="s">
        <v>754</v>
      </c>
      <c r="C2690" s="280">
        <v>9.6</v>
      </c>
      <c r="D2690" s="283">
        <v>90532</v>
      </c>
      <c r="E2690" s="280"/>
      <c r="G2690" s="280"/>
      <c r="H2690" s="280"/>
      <c r="I2690" s="280"/>
      <c r="J2690" s="280"/>
      <c r="K2690" s="280"/>
      <c r="L2690" s="280"/>
      <c r="M2690" s="280"/>
      <c r="N2690" s="280"/>
    </row>
    <row r="2691" spans="1:14">
      <c r="A2691" s="279" t="s">
        <v>827</v>
      </c>
      <c r="B2691" s="280" t="s">
        <v>754</v>
      </c>
      <c r="C2691" s="280">
        <v>6.6</v>
      </c>
      <c r="D2691" s="283">
        <v>93389</v>
      </c>
      <c r="E2691" s="280"/>
      <c r="G2691" s="280"/>
      <c r="H2691" s="280"/>
      <c r="I2691" s="280"/>
      <c r="J2691" s="280"/>
      <c r="K2691" s="280"/>
      <c r="L2691" s="280"/>
      <c r="M2691" s="280"/>
      <c r="N2691" s="280"/>
    </row>
    <row r="2692" spans="1:14">
      <c r="A2692" s="279" t="s">
        <v>828</v>
      </c>
      <c r="B2692" s="280" t="s">
        <v>754</v>
      </c>
      <c r="C2692" s="280">
        <v>23.5</v>
      </c>
      <c r="D2692" s="283">
        <v>49125</v>
      </c>
      <c r="E2692" s="280"/>
      <c r="G2692" s="280"/>
      <c r="H2692" s="280"/>
      <c r="I2692" s="280"/>
      <c r="J2692" s="280"/>
      <c r="K2692" s="280"/>
      <c r="L2692" s="280"/>
      <c r="M2692" s="280"/>
      <c r="N2692" s="280"/>
    </row>
    <row r="2693" spans="1:14">
      <c r="A2693" s="279" t="s">
        <v>829</v>
      </c>
      <c r="B2693" s="280" t="s">
        <v>754</v>
      </c>
      <c r="C2693" s="280">
        <v>4.5999999999999996</v>
      </c>
      <c r="D2693" s="283">
        <v>109866</v>
      </c>
      <c r="E2693" s="280"/>
      <c r="G2693" s="280"/>
      <c r="H2693" s="280"/>
      <c r="I2693" s="280"/>
      <c r="J2693" s="280"/>
      <c r="K2693" s="280"/>
      <c r="L2693" s="280"/>
      <c r="M2693" s="280"/>
      <c r="N2693" s="280"/>
    </row>
    <row r="2694" spans="1:14">
      <c r="A2694" s="279" t="s">
        <v>830</v>
      </c>
      <c r="B2694" s="280" t="s">
        <v>754</v>
      </c>
      <c r="C2694" s="280">
        <v>12.4</v>
      </c>
      <c r="D2694" s="283">
        <v>62207</v>
      </c>
      <c r="E2694" s="280"/>
      <c r="G2694" s="280"/>
      <c r="H2694" s="280"/>
      <c r="I2694" s="280"/>
      <c r="J2694" s="280"/>
      <c r="K2694" s="280"/>
      <c r="L2694" s="280"/>
      <c r="M2694" s="280"/>
      <c r="N2694" s="280"/>
    </row>
    <row r="2695" spans="1:14">
      <c r="A2695" s="279" t="s">
        <v>831</v>
      </c>
      <c r="B2695" s="280" t="s">
        <v>754</v>
      </c>
      <c r="C2695" s="280">
        <v>35.200000000000003</v>
      </c>
      <c r="D2695" s="283">
        <v>27054</v>
      </c>
      <c r="E2695" s="280"/>
      <c r="G2695" s="280"/>
      <c r="H2695" s="280"/>
      <c r="I2695" s="280"/>
      <c r="J2695" s="280"/>
      <c r="K2695" s="280"/>
      <c r="L2695" s="280"/>
      <c r="M2695" s="280"/>
      <c r="N2695" s="280"/>
    </row>
    <row r="2696" spans="1:14">
      <c r="A2696" s="279" t="s">
        <v>832</v>
      </c>
      <c r="B2696" s="280" t="s">
        <v>754</v>
      </c>
      <c r="C2696" s="280">
        <v>14.9</v>
      </c>
      <c r="D2696" s="283">
        <v>58015</v>
      </c>
      <c r="E2696" s="280"/>
      <c r="G2696" s="280"/>
      <c r="H2696" s="280"/>
      <c r="I2696" s="280"/>
      <c r="J2696" s="280"/>
      <c r="K2696" s="280"/>
      <c r="L2696" s="280"/>
      <c r="M2696" s="280"/>
      <c r="N2696" s="280"/>
    </row>
    <row r="2697" spans="1:14">
      <c r="A2697" s="279" t="s">
        <v>833</v>
      </c>
      <c r="B2697" s="280" t="s">
        <v>754</v>
      </c>
      <c r="C2697" s="280">
        <v>23.5</v>
      </c>
      <c r="D2697" s="283">
        <v>45949</v>
      </c>
      <c r="E2697" s="280"/>
      <c r="G2697" s="280"/>
      <c r="H2697" s="280"/>
      <c r="I2697" s="280"/>
      <c r="J2697" s="280"/>
      <c r="K2697" s="280"/>
      <c r="L2697" s="280"/>
      <c r="M2697" s="280"/>
      <c r="N2697" s="280"/>
    </row>
    <row r="2698" spans="1:14">
      <c r="A2698" s="279" t="s">
        <v>834</v>
      </c>
      <c r="B2698" s="280" t="s">
        <v>754</v>
      </c>
      <c r="C2698" s="280">
        <v>24.2</v>
      </c>
      <c r="D2698" s="283">
        <v>53750</v>
      </c>
      <c r="E2698" s="280"/>
      <c r="G2698" s="280"/>
      <c r="H2698" s="280"/>
      <c r="I2698" s="280"/>
      <c r="J2698" s="280"/>
      <c r="K2698" s="280"/>
      <c r="L2698" s="280"/>
      <c r="M2698" s="280"/>
      <c r="N2698" s="280"/>
    </row>
    <row r="2699" spans="1:14">
      <c r="A2699" s="279" t="s">
        <v>835</v>
      </c>
      <c r="B2699" s="280" t="s">
        <v>754</v>
      </c>
      <c r="C2699" s="280">
        <v>20.8</v>
      </c>
      <c r="D2699" s="283">
        <v>62188</v>
      </c>
      <c r="E2699" s="280"/>
      <c r="G2699" s="280"/>
      <c r="H2699" s="280"/>
      <c r="I2699" s="280"/>
      <c r="J2699" s="280"/>
      <c r="K2699" s="280"/>
      <c r="L2699" s="280"/>
      <c r="M2699" s="280"/>
      <c r="N2699" s="280"/>
    </row>
    <row r="2700" spans="1:14">
      <c r="A2700" s="279" t="s">
        <v>836</v>
      </c>
      <c r="B2700" s="280" t="s">
        <v>754</v>
      </c>
      <c r="C2700" s="280">
        <v>20.2</v>
      </c>
      <c r="D2700" s="283">
        <v>47375</v>
      </c>
      <c r="E2700" s="280"/>
      <c r="G2700" s="280"/>
      <c r="H2700" s="280"/>
      <c r="I2700" s="280"/>
      <c r="J2700" s="280"/>
      <c r="K2700" s="280"/>
      <c r="L2700" s="280"/>
      <c r="M2700" s="280"/>
      <c r="N2700" s="280"/>
    </row>
    <row r="2701" spans="1:14">
      <c r="A2701" s="279" t="s">
        <v>837</v>
      </c>
      <c r="B2701" s="280" t="s">
        <v>754</v>
      </c>
      <c r="C2701" s="280">
        <v>49.7</v>
      </c>
      <c r="D2701" s="283">
        <v>20595</v>
      </c>
      <c r="E2701" s="280"/>
      <c r="G2701" s="280"/>
      <c r="H2701" s="280"/>
      <c r="I2701" s="280"/>
      <c r="J2701" s="280"/>
      <c r="K2701" s="280"/>
      <c r="L2701" s="280"/>
      <c r="M2701" s="280"/>
      <c r="N2701" s="280"/>
    </row>
    <row r="2702" spans="1:14">
      <c r="A2702" s="279" t="s">
        <v>838</v>
      </c>
      <c r="B2702" s="280" t="s">
        <v>754</v>
      </c>
      <c r="C2702" s="280">
        <v>26.2</v>
      </c>
      <c r="D2702" s="283">
        <v>35795</v>
      </c>
      <c r="E2702" s="280"/>
      <c r="G2702" s="280"/>
      <c r="H2702" s="280"/>
      <c r="I2702" s="280"/>
      <c r="J2702" s="280"/>
      <c r="K2702" s="280"/>
      <c r="L2702" s="280"/>
      <c r="M2702" s="280"/>
      <c r="N2702" s="280"/>
    </row>
    <row r="2703" spans="1:14">
      <c r="A2703" s="279" t="s">
        <v>839</v>
      </c>
      <c r="B2703" s="280" t="s">
        <v>754</v>
      </c>
      <c r="C2703" s="280">
        <v>11.3</v>
      </c>
      <c r="D2703" s="283">
        <v>84545</v>
      </c>
      <c r="E2703" s="280"/>
      <c r="G2703" s="280"/>
      <c r="H2703" s="280"/>
      <c r="I2703" s="280"/>
      <c r="J2703" s="280"/>
      <c r="K2703" s="280"/>
      <c r="L2703" s="280"/>
      <c r="M2703" s="280"/>
      <c r="N2703" s="280"/>
    </row>
    <row r="2704" spans="1:14">
      <c r="A2704" s="279" t="s">
        <v>840</v>
      </c>
      <c r="B2704" s="280" t="s">
        <v>754</v>
      </c>
      <c r="C2704" s="280">
        <v>19</v>
      </c>
      <c r="D2704" s="283">
        <v>63750</v>
      </c>
      <c r="E2704" s="280"/>
      <c r="G2704" s="280"/>
      <c r="H2704" s="280"/>
      <c r="I2704" s="280"/>
      <c r="J2704" s="280"/>
      <c r="K2704" s="280"/>
      <c r="L2704" s="280"/>
      <c r="M2704" s="280"/>
      <c r="N2704" s="280"/>
    </row>
    <row r="2705" spans="1:14">
      <c r="A2705" s="279" t="s">
        <v>841</v>
      </c>
      <c r="B2705" s="280" t="s">
        <v>754</v>
      </c>
      <c r="C2705" s="280">
        <v>20.7</v>
      </c>
      <c r="D2705" s="283">
        <v>46591</v>
      </c>
      <c r="E2705" s="280"/>
      <c r="G2705" s="280"/>
      <c r="H2705" s="280"/>
      <c r="I2705" s="280"/>
      <c r="J2705" s="280"/>
      <c r="K2705" s="280"/>
      <c r="L2705" s="280"/>
      <c r="M2705" s="280"/>
      <c r="N2705" s="280"/>
    </row>
    <row r="2706" spans="1:14">
      <c r="A2706" s="279" t="s">
        <v>842</v>
      </c>
      <c r="B2706" s="280" t="s">
        <v>754</v>
      </c>
      <c r="C2706" s="280">
        <v>21.9</v>
      </c>
      <c r="D2706" s="283">
        <v>39517</v>
      </c>
      <c r="E2706" s="280"/>
      <c r="G2706" s="280"/>
      <c r="H2706" s="280"/>
      <c r="I2706" s="280"/>
      <c r="J2706" s="280"/>
      <c r="K2706" s="280"/>
      <c r="L2706" s="280"/>
      <c r="M2706" s="280"/>
      <c r="N2706" s="280"/>
    </row>
    <row r="2707" spans="1:14">
      <c r="A2707" s="279" t="s">
        <v>843</v>
      </c>
      <c r="B2707" s="280" t="s">
        <v>754</v>
      </c>
      <c r="C2707" s="280">
        <v>22.1</v>
      </c>
      <c r="D2707" s="283">
        <v>46219</v>
      </c>
      <c r="E2707" s="280"/>
      <c r="G2707" s="280"/>
      <c r="H2707" s="280"/>
      <c r="I2707" s="280"/>
      <c r="J2707" s="280"/>
      <c r="K2707" s="280"/>
      <c r="L2707" s="280"/>
      <c r="M2707" s="280"/>
      <c r="N2707" s="280"/>
    </row>
    <row r="2708" spans="1:14">
      <c r="A2708" s="279" t="s">
        <v>844</v>
      </c>
      <c r="B2708" s="280" t="s">
        <v>754</v>
      </c>
      <c r="C2708" s="280">
        <v>10.6</v>
      </c>
      <c r="D2708" s="283">
        <v>66420</v>
      </c>
      <c r="E2708" s="280"/>
      <c r="G2708" s="280"/>
      <c r="H2708" s="280"/>
      <c r="I2708" s="280"/>
      <c r="J2708" s="280"/>
      <c r="K2708" s="280"/>
      <c r="L2708" s="280"/>
      <c r="M2708" s="280"/>
      <c r="N2708" s="280"/>
    </row>
    <row r="2709" spans="1:14">
      <c r="A2709" s="279" t="s">
        <v>845</v>
      </c>
      <c r="B2709" s="280" t="s">
        <v>754</v>
      </c>
      <c r="C2709" s="280">
        <v>22.5</v>
      </c>
      <c r="D2709" s="283">
        <v>56354</v>
      </c>
      <c r="E2709" s="280"/>
      <c r="G2709" s="280"/>
      <c r="H2709" s="280"/>
      <c r="I2709" s="280"/>
      <c r="J2709" s="280"/>
      <c r="K2709" s="280"/>
      <c r="L2709" s="280"/>
      <c r="M2709" s="280"/>
      <c r="N2709" s="280"/>
    </row>
    <row r="2710" spans="1:14">
      <c r="A2710" s="279" t="s">
        <v>846</v>
      </c>
      <c r="B2710" s="280" t="s">
        <v>754</v>
      </c>
      <c r="C2710" s="280">
        <v>9</v>
      </c>
      <c r="D2710" s="283">
        <v>80750</v>
      </c>
      <c r="E2710" s="280"/>
      <c r="G2710" s="280"/>
      <c r="H2710" s="280"/>
      <c r="I2710" s="280"/>
      <c r="J2710" s="280"/>
      <c r="K2710" s="280"/>
      <c r="L2710" s="280"/>
      <c r="M2710" s="280"/>
      <c r="N2710" s="280"/>
    </row>
    <row r="2711" spans="1:14">
      <c r="A2711" s="279" t="s">
        <v>847</v>
      </c>
      <c r="B2711" s="280" t="s">
        <v>754</v>
      </c>
      <c r="C2711" s="280">
        <v>23.2</v>
      </c>
      <c r="D2711" s="283">
        <v>44759</v>
      </c>
      <c r="E2711" s="280"/>
      <c r="G2711" s="280"/>
      <c r="H2711" s="280"/>
      <c r="I2711" s="280"/>
      <c r="J2711" s="280"/>
      <c r="K2711" s="280"/>
      <c r="L2711" s="280"/>
      <c r="M2711" s="280"/>
      <c r="N2711" s="280"/>
    </row>
    <row r="2712" spans="1:14">
      <c r="A2712" s="279" t="s">
        <v>848</v>
      </c>
      <c r="B2712" s="280" t="s">
        <v>754</v>
      </c>
      <c r="C2712" s="280">
        <v>2.2000000000000002</v>
      </c>
      <c r="D2712" s="283">
        <v>110819</v>
      </c>
      <c r="E2712" s="280"/>
      <c r="G2712" s="280"/>
      <c r="H2712" s="280"/>
      <c r="I2712" s="280"/>
      <c r="J2712" s="280"/>
      <c r="K2712" s="280"/>
      <c r="L2712" s="280"/>
      <c r="M2712" s="280"/>
      <c r="N2712" s="280"/>
    </row>
    <row r="2713" spans="1:14">
      <c r="A2713" s="279" t="s">
        <v>849</v>
      </c>
      <c r="B2713" s="280" t="s">
        <v>754</v>
      </c>
      <c r="C2713" s="280">
        <v>21.4</v>
      </c>
      <c r="D2713" s="283">
        <v>69028</v>
      </c>
      <c r="E2713" s="280"/>
      <c r="G2713" s="280"/>
      <c r="H2713" s="280"/>
      <c r="I2713" s="280"/>
      <c r="J2713" s="280"/>
      <c r="K2713" s="280"/>
      <c r="L2713" s="280"/>
      <c r="M2713" s="280"/>
      <c r="N2713" s="280"/>
    </row>
    <row r="2714" spans="1:14">
      <c r="A2714" s="279" t="s">
        <v>850</v>
      </c>
      <c r="B2714" s="280" t="s">
        <v>754</v>
      </c>
      <c r="C2714" s="280">
        <v>11.2</v>
      </c>
      <c r="D2714" s="283">
        <v>59557</v>
      </c>
      <c r="E2714" s="280"/>
      <c r="G2714" s="280"/>
      <c r="H2714" s="280"/>
      <c r="I2714" s="280"/>
      <c r="J2714" s="280"/>
      <c r="K2714" s="280"/>
      <c r="L2714" s="280"/>
      <c r="M2714" s="280"/>
      <c r="N2714" s="280"/>
    </row>
    <row r="2715" spans="1:14">
      <c r="A2715" s="279" t="s">
        <v>851</v>
      </c>
      <c r="B2715" s="280" t="s">
        <v>754</v>
      </c>
      <c r="C2715" s="280">
        <v>5.0999999999999996</v>
      </c>
      <c r="D2715" s="283">
        <v>101442</v>
      </c>
      <c r="E2715" s="280"/>
      <c r="G2715" s="280"/>
      <c r="H2715" s="280"/>
      <c r="I2715" s="280"/>
      <c r="J2715" s="280"/>
      <c r="K2715" s="280"/>
      <c r="L2715" s="280"/>
      <c r="M2715" s="280"/>
      <c r="N2715" s="280"/>
    </row>
    <row r="2716" spans="1:14">
      <c r="A2716" s="279" t="s">
        <v>852</v>
      </c>
      <c r="B2716" s="280" t="s">
        <v>754</v>
      </c>
      <c r="C2716" s="280">
        <v>6.2</v>
      </c>
      <c r="D2716" s="283">
        <v>114083</v>
      </c>
      <c r="E2716" s="280"/>
      <c r="G2716" s="280"/>
      <c r="H2716" s="280"/>
      <c r="I2716" s="280"/>
      <c r="J2716" s="280"/>
      <c r="K2716" s="280"/>
      <c r="L2716" s="280"/>
      <c r="M2716" s="280"/>
      <c r="N2716" s="280"/>
    </row>
    <row r="2717" spans="1:14">
      <c r="A2717" s="279" t="s">
        <v>853</v>
      </c>
      <c r="B2717" s="280" t="s">
        <v>754</v>
      </c>
      <c r="C2717" s="280">
        <v>3.2</v>
      </c>
      <c r="D2717" s="283">
        <v>79094</v>
      </c>
      <c r="E2717" s="280"/>
      <c r="G2717" s="280"/>
      <c r="H2717" s="280"/>
      <c r="I2717" s="280"/>
      <c r="J2717" s="280"/>
      <c r="K2717" s="280"/>
      <c r="L2717" s="280"/>
      <c r="M2717" s="280"/>
      <c r="N2717" s="280"/>
    </row>
    <row r="2718" spans="1:14">
      <c r="A2718" s="279" t="s">
        <v>854</v>
      </c>
      <c r="B2718" s="280" t="s">
        <v>754</v>
      </c>
      <c r="C2718" s="280">
        <v>13.9</v>
      </c>
      <c r="D2718" s="283">
        <v>53036</v>
      </c>
      <c r="E2718" s="280"/>
      <c r="G2718" s="280"/>
      <c r="H2718" s="280"/>
      <c r="I2718" s="280"/>
      <c r="J2718" s="280"/>
      <c r="K2718" s="280"/>
      <c r="L2718" s="280"/>
      <c r="M2718" s="280"/>
      <c r="N2718" s="280"/>
    </row>
    <row r="2719" spans="1:14">
      <c r="A2719" s="279" t="s">
        <v>855</v>
      </c>
      <c r="B2719" s="280" t="s">
        <v>754</v>
      </c>
      <c r="C2719" s="280" t="s">
        <v>609</v>
      </c>
      <c r="D2719" s="283" t="s">
        <v>609</v>
      </c>
      <c r="E2719" s="280"/>
      <c r="G2719" s="280"/>
      <c r="H2719" s="280"/>
      <c r="I2719" s="280"/>
      <c r="J2719" s="280"/>
      <c r="K2719" s="280"/>
      <c r="L2719" s="280"/>
      <c r="M2719" s="280"/>
      <c r="N2719" s="280"/>
    </row>
    <row r="2720" spans="1:14">
      <c r="A2720" s="279" t="s">
        <v>856</v>
      </c>
      <c r="B2720" s="280" t="s">
        <v>754</v>
      </c>
      <c r="C2720" s="280" t="s">
        <v>609</v>
      </c>
      <c r="D2720" s="283" t="s">
        <v>609</v>
      </c>
      <c r="E2720" s="280"/>
      <c r="G2720" s="280"/>
      <c r="H2720" s="280"/>
      <c r="I2720" s="280"/>
      <c r="J2720" s="280"/>
      <c r="K2720" s="280"/>
      <c r="L2720" s="280"/>
      <c r="M2720" s="280"/>
      <c r="N2720" s="280"/>
    </row>
    <row r="2721" spans="1:14">
      <c r="A2721" s="279">
        <v>48169980000</v>
      </c>
      <c r="B2721" s="280" t="s">
        <v>4953</v>
      </c>
      <c r="C2721" s="280" t="s">
        <v>609</v>
      </c>
      <c r="D2721" s="283" t="s">
        <v>609</v>
      </c>
      <c r="E2721" s="280"/>
      <c r="G2721" s="280"/>
      <c r="H2721" s="280"/>
      <c r="I2721" s="280"/>
      <c r="J2721" s="280"/>
      <c r="K2721" s="280"/>
      <c r="L2721" s="280"/>
      <c r="M2721" s="280"/>
      <c r="N2721" s="280"/>
    </row>
    <row r="2722" spans="1:14">
      <c r="A2722" s="279" t="s">
        <v>4954</v>
      </c>
      <c r="B2722" s="280" t="s">
        <v>4953</v>
      </c>
      <c r="C2722" s="280">
        <v>31</v>
      </c>
      <c r="D2722" s="283">
        <v>51348</v>
      </c>
      <c r="E2722" s="280"/>
      <c r="G2722" s="280"/>
      <c r="H2722" s="280"/>
      <c r="I2722" s="280"/>
      <c r="J2722" s="280"/>
      <c r="K2722" s="280"/>
      <c r="L2722" s="280"/>
      <c r="M2722" s="280"/>
      <c r="N2722" s="280"/>
    </row>
    <row r="2723" spans="1:14">
      <c r="A2723" s="279" t="s">
        <v>4955</v>
      </c>
      <c r="B2723" s="280" t="s">
        <v>4953</v>
      </c>
      <c r="C2723" s="280">
        <v>8</v>
      </c>
      <c r="D2723" s="283">
        <v>68125</v>
      </c>
      <c r="E2723" s="280"/>
      <c r="G2723" s="280"/>
      <c r="H2723" s="280"/>
      <c r="I2723" s="280"/>
      <c r="J2723" s="280"/>
      <c r="K2723" s="280"/>
      <c r="L2723" s="280"/>
      <c r="M2723" s="280"/>
      <c r="N2723" s="280"/>
    </row>
    <row r="2724" spans="1:14">
      <c r="A2724" s="279" t="s">
        <v>4956</v>
      </c>
      <c r="B2724" s="280" t="s">
        <v>4957</v>
      </c>
      <c r="C2724" s="280">
        <v>9.6999999999999993</v>
      </c>
      <c r="D2724" s="283">
        <v>73710</v>
      </c>
      <c r="E2724" s="280"/>
      <c r="G2724" s="280"/>
      <c r="H2724" s="280"/>
      <c r="I2724" s="280"/>
      <c r="J2724" s="280"/>
      <c r="K2724" s="280"/>
      <c r="L2724" s="280"/>
      <c r="M2724" s="280"/>
      <c r="N2724" s="280"/>
    </row>
    <row r="2725" spans="1:14">
      <c r="A2725" s="279" t="s">
        <v>4958</v>
      </c>
      <c r="B2725" s="280" t="s">
        <v>4957</v>
      </c>
      <c r="C2725" s="280">
        <v>10.3</v>
      </c>
      <c r="D2725" s="283">
        <v>72988</v>
      </c>
      <c r="E2725" s="280"/>
      <c r="G2725" s="280"/>
      <c r="H2725" s="280"/>
      <c r="I2725" s="280"/>
      <c r="J2725" s="280"/>
      <c r="K2725" s="280"/>
      <c r="L2725" s="280"/>
      <c r="M2725" s="280"/>
      <c r="N2725" s="280"/>
    </row>
    <row r="2726" spans="1:14">
      <c r="A2726" s="279" t="s">
        <v>4959</v>
      </c>
      <c r="B2726" s="280" t="s">
        <v>4957</v>
      </c>
      <c r="C2726" s="280">
        <v>17.3</v>
      </c>
      <c r="D2726" s="283">
        <v>49799</v>
      </c>
      <c r="E2726" s="280"/>
      <c r="G2726" s="280"/>
      <c r="H2726" s="280"/>
      <c r="I2726" s="280"/>
      <c r="J2726" s="280"/>
      <c r="K2726" s="280"/>
      <c r="L2726" s="280"/>
      <c r="M2726" s="280"/>
      <c r="N2726" s="280"/>
    </row>
    <row r="2727" spans="1:14">
      <c r="A2727" s="279" t="s">
        <v>4960</v>
      </c>
      <c r="B2727" s="280" t="s">
        <v>4957</v>
      </c>
      <c r="C2727" s="280">
        <v>4.9000000000000004</v>
      </c>
      <c r="D2727" s="283">
        <v>95528</v>
      </c>
      <c r="E2727" s="280"/>
      <c r="G2727" s="280"/>
      <c r="H2727" s="280"/>
      <c r="I2727" s="280"/>
      <c r="J2727" s="280"/>
      <c r="K2727" s="280"/>
      <c r="L2727" s="280"/>
      <c r="M2727" s="280"/>
      <c r="N2727" s="280"/>
    </row>
    <row r="2728" spans="1:14">
      <c r="A2728" s="279" t="s">
        <v>4961</v>
      </c>
      <c r="B2728" s="280" t="s">
        <v>4957</v>
      </c>
      <c r="C2728" s="280">
        <v>13.7</v>
      </c>
      <c r="D2728" s="283">
        <v>57942</v>
      </c>
      <c r="E2728" s="280"/>
      <c r="G2728" s="280"/>
      <c r="H2728" s="280"/>
      <c r="I2728" s="280"/>
      <c r="J2728" s="280"/>
      <c r="K2728" s="280"/>
      <c r="L2728" s="280"/>
      <c r="M2728" s="280"/>
      <c r="N2728" s="280"/>
    </row>
    <row r="2729" spans="1:14">
      <c r="A2729" s="279" t="s">
        <v>4962</v>
      </c>
      <c r="B2729" s="280" t="s">
        <v>4957</v>
      </c>
      <c r="C2729" s="280">
        <v>3.7</v>
      </c>
      <c r="D2729" s="283">
        <v>58038</v>
      </c>
      <c r="E2729" s="280"/>
      <c r="G2729" s="280"/>
      <c r="H2729" s="280"/>
      <c r="I2729" s="280"/>
      <c r="J2729" s="280"/>
      <c r="K2729" s="280"/>
      <c r="L2729" s="280"/>
      <c r="M2729" s="280"/>
      <c r="N2729" s="280"/>
    </row>
    <row r="2730" spans="1:14">
      <c r="A2730" s="279" t="s">
        <v>4963</v>
      </c>
      <c r="B2730" s="280" t="s">
        <v>4957</v>
      </c>
      <c r="C2730" s="280">
        <v>10.8</v>
      </c>
      <c r="D2730" s="283">
        <v>68359</v>
      </c>
      <c r="E2730" s="280"/>
      <c r="G2730" s="280"/>
      <c r="H2730" s="280"/>
      <c r="I2730" s="280"/>
      <c r="J2730" s="280"/>
      <c r="K2730" s="280"/>
      <c r="L2730" s="280"/>
      <c r="M2730" s="280"/>
      <c r="N2730" s="280"/>
    </row>
    <row r="2731" spans="1:14">
      <c r="A2731" s="279" t="s">
        <v>4964</v>
      </c>
      <c r="B2731" s="280" t="s">
        <v>4965</v>
      </c>
      <c r="C2731" s="280">
        <v>5.2</v>
      </c>
      <c r="D2731" s="283">
        <v>112188</v>
      </c>
      <c r="E2731" s="280"/>
      <c r="G2731" s="280"/>
      <c r="H2731" s="280"/>
      <c r="I2731" s="280"/>
      <c r="J2731" s="280"/>
      <c r="K2731" s="280"/>
      <c r="L2731" s="280"/>
      <c r="M2731" s="280"/>
      <c r="N2731" s="280"/>
    </row>
    <row r="2732" spans="1:14">
      <c r="A2732" s="279" t="s">
        <v>4966</v>
      </c>
      <c r="B2732" s="280" t="s">
        <v>4967</v>
      </c>
      <c r="C2732" s="280">
        <v>10.3</v>
      </c>
      <c r="D2732" s="283">
        <v>64659</v>
      </c>
      <c r="E2732" s="280"/>
      <c r="G2732" s="280"/>
      <c r="H2732" s="280"/>
      <c r="I2732" s="280"/>
      <c r="J2732" s="280"/>
      <c r="K2732" s="280"/>
      <c r="L2732" s="280"/>
      <c r="M2732" s="280"/>
      <c r="N2732" s="280"/>
    </row>
    <row r="2733" spans="1:14">
      <c r="A2733" s="279" t="s">
        <v>4968</v>
      </c>
      <c r="B2733" s="280" t="s">
        <v>4967</v>
      </c>
      <c r="C2733" s="280">
        <v>9.6</v>
      </c>
      <c r="D2733" s="283">
        <v>54131</v>
      </c>
      <c r="E2733" s="280"/>
      <c r="G2733" s="280"/>
      <c r="H2733" s="280"/>
      <c r="I2733" s="280"/>
      <c r="J2733" s="280"/>
      <c r="K2733" s="280"/>
      <c r="L2733" s="280"/>
      <c r="M2733" s="280"/>
      <c r="N2733" s="280"/>
    </row>
    <row r="2734" spans="1:14">
      <c r="A2734" s="279" t="s">
        <v>4969</v>
      </c>
      <c r="B2734" s="280" t="s">
        <v>4970</v>
      </c>
      <c r="C2734" s="280">
        <v>14.3</v>
      </c>
      <c r="D2734" s="283">
        <v>55721</v>
      </c>
      <c r="E2734" s="280"/>
      <c r="G2734" s="280"/>
      <c r="H2734" s="280"/>
      <c r="I2734" s="280"/>
      <c r="J2734" s="280"/>
      <c r="K2734" s="280"/>
      <c r="L2734" s="280"/>
      <c r="M2734" s="280"/>
      <c r="N2734" s="280"/>
    </row>
    <row r="2735" spans="1:14">
      <c r="A2735" s="279" t="s">
        <v>4971</v>
      </c>
      <c r="B2735" s="280" t="s">
        <v>4970</v>
      </c>
      <c r="C2735" s="280">
        <v>10.3</v>
      </c>
      <c r="D2735" s="283">
        <v>60625</v>
      </c>
      <c r="E2735" s="280"/>
      <c r="G2735" s="280"/>
      <c r="H2735" s="280"/>
      <c r="I2735" s="280"/>
      <c r="J2735" s="280"/>
      <c r="K2735" s="280"/>
      <c r="L2735" s="280"/>
      <c r="M2735" s="280"/>
      <c r="N2735" s="280"/>
    </row>
    <row r="2736" spans="1:14">
      <c r="A2736" s="279" t="s">
        <v>4972</v>
      </c>
      <c r="B2736" s="280" t="s">
        <v>4970</v>
      </c>
      <c r="C2736" s="280">
        <v>21.9</v>
      </c>
      <c r="D2736" s="283">
        <v>60764</v>
      </c>
      <c r="E2736" s="280"/>
      <c r="G2736" s="280"/>
      <c r="H2736" s="280"/>
      <c r="I2736" s="280"/>
      <c r="J2736" s="280"/>
      <c r="K2736" s="280"/>
      <c r="L2736" s="280"/>
      <c r="M2736" s="280"/>
      <c r="N2736" s="280"/>
    </row>
    <row r="2737" spans="1:14">
      <c r="A2737" s="279" t="s">
        <v>4973</v>
      </c>
      <c r="B2737" s="280" t="s">
        <v>4970</v>
      </c>
      <c r="C2737" s="280">
        <v>10.8</v>
      </c>
      <c r="D2737" s="283">
        <v>62426</v>
      </c>
      <c r="E2737" s="280"/>
      <c r="G2737" s="280"/>
      <c r="H2737" s="280"/>
      <c r="I2737" s="280"/>
      <c r="J2737" s="280"/>
      <c r="K2737" s="280"/>
      <c r="L2737" s="280"/>
      <c r="M2737" s="280"/>
      <c r="N2737" s="280"/>
    </row>
    <row r="2738" spans="1:14">
      <c r="A2738" s="279" t="s">
        <v>4974</v>
      </c>
      <c r="B2738" s="280" t="s">
        <v>4970</v>
      </c>
      <c r="C2738" s="280">
        <v>6.1</v>
      </c>
      <c r="D2738" s="283">
        <v>71238</v>
      </c>
      <c r="E2738" s="280"/>
      <c r="G2738" s="280"/>
      <c r="H2738" s="280"/>
      <c r="I2738" s="280"/>
      <c r="J2738" s="280"/>
      <c r="K2738" s="280"/>
      <c r="L2738" s="280"/>
      <c r="M2738" s="280"/>
      <c r="N2738" s="280"/>
    </row>
    <row r="2739" spans="1:14">
      <c r="A2739" s="279" t="s">
        <v>4975</v>
      </c>
      <c r="B2739" s="280" t="s">
        <v>4970</v>
      </c>
      <c r="C2739" s="280">
        <v>19.3</v>
      </c>
      <c r="D2739" s="283">
        <v>67219</v>
      </c>
      <c r="E2739" s="280"/>
      <c r="G2739" s="280"/>
      <c r="H2739" s="280"/>
      <c r="I2739" s="280"/>
      <c r="J2739" s="280"/>
      <c r="K2739" s="280"/>
      <c r="L2739" s="280"/>
      <c r="M2739" s="280"/>
      <c r="N2739" s="280"/>
    </row>
    <row r="2740" spans="1:14">
      <c r="A2740" s="279" t="s">
        <v>4976</v>
      </c>
      <c r="B2740" s="280" t="s">
        <v>4977</v>
      </c>
      <c r="C2740" s="280">
        <v>13.8</v>
      </c>
      <c r="D2740" s="283">
        <v>76973</v>
      </c>
      <c r="E2740" s="280"/>
      <c r="G2740" s="280"/>
      <c r="H2740" s="280"/>
      <c r="I2740" s="280"/>
      <c r="J2740" s="280"/>
      <c r="K2740" s="280"/>
      <c r="L2740" s="280"/>
      <c r="M2740" s="280"/>
      <c r="N2740" s="280"/>
    </row>
    <row r="2741" spans="1:14">
      <c r="A2741" s="279" t="s">
        <v>4978</v>
      </c>
      <c r="B2741" s="280" t="s">
        <v>4977</v>
      </c>
      <c r="C2741" s="280">
        <v>3.6</v>
      </c>
      <c r="D2741" s="283">
        <v>79142</v>
      </c>
      <c r="E2741" s="280"/>
      <c r="G2741" s="280"/>
      <c r="H2741" s="280"/>
      <c r="I2741" s="280"/>
      <c r="J2741" s="280"/>
      <c r="K2741" s="280"/>
      <c r="L2741" s="280"/>
      <c r="M2741" s="280"/>
      <c r="N2741" s="280"/>
    </row>
    <row r="2742" spans="1:14">
      <c r="A2742" s="279" t="s">
        <v>4979</v>
      </c>
      <c r="B2742" s="280" t="s">
        <v>4977</v>
      </c>
      <c r="C2742" s="280">
        <v>16.899999999999999</v>
      </c>
      <c r="D2742" s="283">
        <v>53762</v>
      </c>
      <c r="E2742" s="280"/>
      <c r="G2742" s="280"/>
      <c r="H2742" s="280"/>
      <c r="I2742" s="280"/>
      <c r="J2742" s="280"/>
      <c r="K2742" s="280"/>
      <c r="L2742" s="280"/>
      <c r="M2742" s="280"/>
      <c r="N2742" s="280"/>
    </row>
    <row r="2743" spans="1:14">
      <c r="A2743" s="279" t="s">
        <v>4980</v>
      </c>
      <c r="B2743" s="280" t="s">
        <v>4977</v>
      </c>
      <c r="C2743" s="280">
        <v>22.9</v>
      </c>
      <c r="D2743" s="283">
        <v>42962</v>
      </c>
      <c r="E2743" s="280"/>
      <c r="G2743" s="280"/>
      <c r="H2743" s="280"/>
      <c r="I2743" s="280"/>
      <c r="J2743" s="280"/>
      <c r="K2743" s="280"/>
      <c r="L2743" s="280"/>
      <c r="M2743" s="280"/>
      <c r="N2743" s="280"/>
    </row>
    <row r="2744" spans="1:14">
      <c r="A2744" s="279" t="s">
        <v>4981</v>
      </c>
      <c r="B2744" s="280" t="s">
        <v>4977</v>
      </c>
      <c r="C2744" s="280">
        <v>30.6</v>
      </c>
      <c r="D2744" s="283">
        <v>57995</v>
      </c>
      <c r="E2744" s="280"/>
      <c r="G2744" s="280"/>
      <c r="H2744" s="280"/>
      <c r="I2744" s="280"/>
      <c r="J2744" s="280"/>
      <c r="K2744" s="280"/>
      <c r="L2744" s="280"/>
      <c r="M2744" s="280"/>
      <c r="N2744" s="280"/>
    </row>
    <row r="2745" spans="1:14">
      <c r="A2745" s="279" t="s">
        <v>4982</v>
      </c>
      <c r="B2745" s="280" t="s">
        <v>4977</v>
      </c>
      <c r="C2745" s="280">
        <v>19.7</v>
      </c>
      <c r="D2745" s="283">
        <v>39345</v>
      </c>
      <c r="E2745" s="280"/>
      <c r="G2745" s="280"/>
      <c r="H2745" s="280"/>
      <c r="I2745" s="280"/>
      <c r="J2745" s="280"/>
      <c r="K2745" s="280"/>
      <c r="L2745" s="280"/>
      <c r="M2745" s="280"/>
      <c r="N2745" s="280"/>
    </row>
    <row r="2746" spans="1:14">
      <c r="A2746" s="279" t="s">
        <v>4983</v>
      </c>
      <c r="B2746" s="280" t="s">
        <v>4977</v>
      </c>
      <c r="C2746" s="280">
        <v>25.7</v>
      </c>
      <c r="D2746" s="283">
        <v>31563</v>
      </c>
      <c r="E2746" s="280"/>
      <c r="G2746" s="280"/>
      <c r="H2746" s="280"/>
      <c r="I2746" s="280"/>
      <c r="J2746" s="280"/>
      <c r="K2746" s="280"/>
      <c r="L2746" s="280"/>
      <c r="M2746" s="280"/>
      <c r="N2746" s="280"/>
    </row>
    <row r="2747" spans="1:14">
      <c r="A2747" s="279" t="s">
        <v>4984</v>
      </c>
      <c r="B2747" s="280" t="s">
        <v>4985</v>
      </c>
      <c r="C2747" s="280">
        <v>9</v>
      </c>
      <c r="D2747" s="283">
        <v>62578</v>
      </c>
      <c r="E2747" s="280"/>
      <c r="G2747" s="280"/>
      <c r="H2747" s="280"/>
      <c r="I2747" s="280"/>
      <c r="J2747" s="280"/>
      <c r="K2747" s="280"/>
      <c r="L2747" s="280"/>
      <c r="M2747" s="280"/>
      <c r="N2747" s="280"/>
    </row>
    <row r="2748" spans="1:14">
      <c r="A2748" s="279" t="s">
        <v>4986</v>
      </c>
      <c r="B2748" s="280" t="s">
        <v>4985</v>
      </c>
      <c r="C2748" s="280">
        <v>8.6</v>
      </c>
      <c r="D2748" s="283">
        <v>78808</v>
      </c>
      <c r="E2748" s="280"/>
      <c r="G2748" s="280"/>
      <c r="H2748" s="280"/>
      <c r="I2748" s="280"/>
      <c r="J2748" s="280"/>
      <c r="K2748" s="280"/>
      <c r="L2748" s="280"/>
      <c r="M2748" s="280"/>
      <c r="N2748" s="280"/>
    </row>
    <row r="2749" spans="1:14">
      <c r="A2749" s="279" t="s">
        <v>4987</v>
      </c>
      <c r="B2749" s="280" t="s">
        <v>4985</v>
      </c>
      <c r="C2749" s="280">
        <v>21.1</v>
      </c>
      <c r="D2749" s="283">
        <v>40313</v>
      </c>
      <c r="E2749" s="280"/>
      <c r="G2749" s="280"/>
      <c r="H2749" s="280"/>
      <c r="I2749" s="280"/>
      <c r="J2749" s="280"/>
      <c r="K2749" s="280"/>
      <c r="L2749" s="280"/>
      <c r="M2749" s="280"/>
      <c r="N2749" s="280"/>
    </row>
    <row r="2750" spans="1:14">
      <c r="A2750" s="279" t="s">
        <v>4988</v>
      </c>
      <c r="B2750" s="280" t="s">
        <v>4985</v>
      </c>
      <c r="C2750" s="280">
        <v>4.0999999999999996</v>
      </c>
      <c r="D2750" s="283">
        <v>86215</v>
      </c>
      <c r="E2750" s="280"/>
      <c r="G2750" s="280"/>
      <c r="H2750" s="280"/>
      <c r="I2750" s="280"/>
      <c r="J2750" s="280"/>
      <c r="K2750" s="280"/>
      <c r="L2750" s="280"/>
      <c r="M2750" s="280"/>
      <c r="N2750" s="280"/>
    </row>
    <row r="2751" spans="1:14">
      <c r="A2751" s="279" t="s">
        <v>4989</v>
      </c>
      <c r="B2751" s="280" t="s">
        <v>4985</v>
      </c>
      <c r="C2751" s="280">
        <v>14.9</v>
      </c>
      <c r="D2751" s="283">
        <v>76136</v>
      </c>
      <c r="E2751" s="280"/>
      <c r="G2751" s="280"/>
      <c r="H2751" s="280"/>
      <c r="I2751" s="280"/>
      <c r="J2751" s="280"/>
      <c r="K2751" s="280"/>
      <c r="L2751" s="280"/>
      <c r="M2751" s="280"/>
      <c r="N2751" s="280"/>
    </row>
    <row r="2752" spans="1:14">
      <c r="A2752" s="279" t="s">
        <v>4990</v>
      </c>
      <c r="B2752" s="280" t="s">
        <v>4985</v>
      </c>
      <c r="C2752" s="280">
        <v>3.8</v>
      </c>
      <c r="D2752" s="283">
        <v>78906</v>
      </c>
      <c r="E2752" s="280"/>
      <c r="G2752" s="280"/>
      <c r="H2752" s="280"/>
      <c r="I2752" s="280"/>
      <c r="J2752" s="280"/>
      <c r="K2752" s="280"/>
      <c r="L2752" s="280"/>
      <c r="M2752" s="280"/>
      <c r="N2752" s="280"/>
    </row>
    <row r="2753" spans="1:14">
      <c r="A2753" s="279" t="s">
        <v>4991</v>
      </c>
      <c r="B2753" s="280" t="s">
        <v>4985</v>
      </c>
      <c r="C2753" s="280">
        <v>5.0999999999999996</v>
      </c>
      <c r="D2753" s="283">
        <v>58190</v>
      </c>
      <c r="E2753" s="280"/>
      <c r="G2753" s="280"/>
      <c r="H2753" s="280"/>
      <c r="I2753" s="280"/>
      <c r="J2753" s="280"/>
      <c r="K2753" s="280"/>
      <c r="L2753" s="280"/>
      <c r="M2753" s="280"/>
      <c r="N2753" s="280"/>
    </row>
    <row r="2754" spans="1:14">
      <c r="A2754" s="279" t="s">
        <v>4992</v>
      </c>
      <c r="B2754" s="280" t="s">
        <v>4985</v>
      </c>
      <c r="C2754" s="280">
        <v>34.1</v>
      </c>
      <c r="D2754" s="283">
        <v>47146</v>
      </c>
      <c r="E2754" s="280"/>
      <c r="G2754" s="280"/>
      <c r="H2754" s="280"/>
      <c r="I2754" s="280"/>
      <c r="J2754" s="280"/>
      <c r="K2754" s="280"/>
      <c r="L2754" s="280"/>
      <c r="M2754" s="280"/>
      <c r="N2754" s="280"/>
    </row>
    <row r="2755" spans="1:14">
      <c r="A2755" s="279" t="s">
        <v>4993</v>
      </c>
      <c r="B2755" s="280" t="s">
        <v>4985</v>
      </c>
      <c r="C2755" s="280">
        <v>33.4</v>
      </c>
      <c r="D2755" s="283">
        <v>42572</v>
      </c>
      <c r="E2755" s="280"/>
      <c r="G2755" s="280"/>
      <c r="H2755" s="280"/>
      <c r="I2755" s="280"/>
      <c r="J2755" s="280"/>
      <c r="K2755" s="280"/>
      <c r="L2755" s="280"/>
      <c r="M2755" s="280"/>
      <c r="N2755" s="280"/>
    </row>
    <row r="2756" spans="1:14">
      <c r="A2756" s="279" t="s">
        <v>4994</v>
      </c>
      <c r="B2756" s="280" t="s">
        <v>4985</v>
      </c>
      <c r="C2756" s="280">
        <v>22.3</v>
      </c>
      <c r="D2756" s="283">
        <v>64630</v>
      </c>
      <c r="E2756" s="280"/>
      <c r="G2756" s="280"/>
      <c r="H2756" s="280"/>
      <c r="I2756" s="280"/>
      <c r="J2756" s="280"/>
      <c r="K2756" s="280"/>
      <c r="L2756" s="280"/>
      <c r="M2756" s="280"/>
      <c r="N2756" s="280"/>
    </row>
    <row r="2757" spans="1:14">
      <c r="A2757" s="279" t="s">
        <v>4995</v>
      </c>
      <c r="B2757" s="280" t="s">
        <v>4985</v>
      </c>
      <c r="C2757" s="280">
        <v>17</v>
      </c>
      <c r="D2757" s="283">
        <v>63910</v>
      </c>
      <c r="E2757" s="280"/>
      <c r="G2757" s="280"/>
      <c r="H2757" s="280"/>
      <c r="I2757" s="280"/>
      <c r="J2757" s="280"/>
      <c r="K2757" s="280"/>
      <c r="L2757" s="280"/>
      <c r="M2757" s="280"/>
      <c r="N2757" s="280"/>
    </row>
    <row r="2758" spans="1:14">
      <c r="A2758" s="279" t="s">
        <v>4996</v>
      </c>
      <c r="B2758" s="280" t="s">
        <v>4985</v>
      </c>
      <c r="C2758" s="280">
        <v>18.2</v>
      </c>
      <c r="D2758" s="283">
        <v>50714</v>
      </c>
      <c r="E2758" s="280"/>
      <c r="G2758" s="280"/>
      <c r="H2758" s="280"/>
      <c r="I2758" s="280"/>
      <c r="J2758" s="280"/>
      <c r="K2758" s="280"/>
      <c r="L2758" s="280"/>
      <c r="M2758" s="280"/>
      <c r="N2758" s="280"/>
    </row>
    <row r="2759" spans="1:14">
      <c r="A2759" s="279" t="s">
        <v>4997</v>
      </c>
      <c r="B2759" s="280" t="s">
        <v>4985</v>
      </c>
      <c r="C2759" s="280">
        <v>3.5</v>
      </c>
      <c r="D2759" s="283">
        <v>78147</v>
      </c>
      <c r="E2759" s="280"/>
      <c r="G2759" s="280"/>
      <c r="H2759" s="280"/>
      <c r="I2759" s="280"/>
      <c r="J2759" s="280"/>
      <c r="K2759" s="280"/>
      <c r="L2759" s="280"/>
      <c r="M2759" s="280"/>
      <c r="N2759" s="280"/>
    </row>
    <row r="2760" spans="1:14">
      <c r="A2760" s="279" t="s">
        <v>4998</v>
      </c>
      <c r="B2760" s="280" t="s">
        <v>4985</v>
      </c>
      <c r="C2760" s="280">
        <v>7.9</v>
      </c>
      <c r="D2760" s="283">
        <v>82791</v>
      </c>
      <c r="E2760" s="280"/>
      <c r="G2760" s="280"/>
      <c r="H2760" s="280"/>
      <c r="I2760" s="280"/>
      <c r="J2760" s="280"/>
      <c r="K2760" s="280"/>
      <c r="L2760" s="280"/>
      <c r="M2760" s="280"/>
      <c r="N2760" s="280"/>
    </row>
    <row r="2761" spans="1:14">
      <c r="A2761" s="279" t="s">
        <v>4999</v>
      </c>
      <c r="B2761" s="280" t="s">
        <v>4985</v>
      </c>
      <c r="C2761" s="280">
        <v>28.5</v>
      </c>
      <c r="D2761" s="283">
        <v>41443</v>
      </c>
      <c r="E2761" s="280"/>
      <c r="G2761" s="280"/>
      <c r="H2761" s="280"/>
      <c r="I2761" s="280"/>
      <c r="J2761" s="280"/>
      <c r="K2761" s="280"/>
      <c r="L2761" s="280"/>
      <c r="M2761" s="280"/>
      <c r="N2761" s="280"/>
    </row>
    <row r="2762" spans="1:14">
      <c r="A2762" s="279" t="s">
        <v>5000</v>
      </c>
      <c r="B2762" s="280" t="s">
        <v>4985</v>
      </c>
      <c r="C2762" s="280">
        <v>4.2</v>
      </c>
      <c r="D2762" s="283">
        <v>80586</v>
      </c>
      <c r="E2762" s="280"/>
      <c r="G2762" s="280"/>
      <c r="H2762" s="280"/>
      <c r="I2762" s="280"/>
      <c r="J2762" s="280"/>
      <c r="K2762" s="280"/>
      <c r="L2762" s="280"/>
      <c r="M2762" s="280"/>
      <c r="N2762" s="280"/>
    </row>
    <row r="2763" spans="1:14">
      <c r="A2763" s="279" t="s">
        <v>5001</v>
      </c>
      <c r="B2763" s="280" t="s">
        <v>4985</v>
      </c>
      <c r="C2763" s="280">
        <v>10.9</v>
      </c>
      <c r="D2763" s="283">
        <v>67316</v>
      </c>
      <c r="E2763" s="280"/>
      <c r="G2763" s="280"/>
      <c r="H2763" s="280"/>
      <c r="I2763" s="280"/>
      <c r="J2763" s="280"/>
      <c r="K2763" s="280"/>
      <c r="L2763" s="280"/>
      <c r="M2763" s="280"/>
      <c r="N2763" s="280"/>
    </row>
    <row r="2764" spans="1:14">
      <c r="A2764" s="279" t="s">
        <v>5002</v>
      </c>
      <c r="B2764" s="280" t="s">
        <v>4985</v>
      </c>
      <c r="C2764" s="280">
        <v>7.2</v>
      </c>
      <c r="D2764" s="283">
        <v>71558</v>
      </c>
      <c r="E2764" s="280"/>
      <c r="G2764" s="280"/>
      <c r="H2764" s="280"/>
      <c r="I2764" s="280"/>
      <c r="J2764" s="280"/>
      <c r="K2764" s="280"/>
      <c r="L2764" s="280"/>
      <c r="M2764" s="280"/>
      <c r="N2764" s="280"/>
    </row>
    <row r="2765" spans="1:14">
      <c r="A2765" s="279" t="s">
        <v>5003</v>
      </c>
      <c r="B2765" s="280" t="s">
        <v>4985</v>
      </c>
      <c r="C2765" s="280">
        <v>3.8</v>
      </c>
      <c r="D2765" s="283">
        <v>84234</v>
      </c>
      <c r="E2765" s="280"/>
      <c r="G2765" s="280"/>
      <c r="H2765" s="280"/>
      <c r="I2765" s="280"/>
      <c r="J2765" s="280"/>
      <c r="K2765" s="280"/>
      <c r="L2765" s="280"/>
      <c r="M2765" s="280"/>
      <c r="N2765" s="280"/>
    </row>
    <row r="2766" spans="1:14">
      <c r="A2766" s="279" t="s">
        <v>5004</v>
      </c>
      <c r="B2766" s="280" t="s">
        <v>4985</v>
      </c>
      <c r="C2766" s="280">
        <v>8.8000000000000007</v>
      </c>
      <c r="D2766" s="283">
        <v>50443</v>
      </c>
      <c r="E2766" s="280"/>
      <c r="G2766" s="280"/>
      <c r="H2766" s="280"/>
      <c r="I2766" s="280"/>
      <c r="J2766" s="280"/>
      <c r="K2766" s="280"/>
      <c r="L2766" s="280"/>
      <c r="M2766" s="280"/>
      <c r="N2766" s="280"/>
    </row>
    <row r="2767" spans="1:14">
      <c r="A2767" s="279" t="s">
        <v>5005</v>
      </c>
      <c r="B2767" s="280" t="s">
        <v>4985</v>
      </c>
      <c r="C2767" s="280">
        <v>14.4</v>
      </c>
      <c r="D2767" s="283">
        <v>44908</v>
      </c>
      <c r="E2767" s="280"/>
      <c r="G2767" s="280"/>
      <c r="H2767" s="280"/>
      <c r="I2767" s="280"/>
      <c r="J2767" s="280"/>
      <c r="K2767" s="280"/>
      <c r="L2767" s="280"/>
      <c r="M2767" s="280"/>
      <c r="N2767" s="280"/>
    </row>
    <row r="2768" spans="1:14">
      <c r="A2768" s="279" t="s">
        <v>5006</v>
      </c>
      <c r="B2768" s="280" t="s">
        <v>4985</v>
      </c>
      <c r="C2768" s="280">
        <v>17.600000000000001</v>
      </c>
      <c r="D2768" s="283">
        <v>47125</v>
      </c>
      <c r="E2768" s="280"/>
      <c r="G2768" s="280"/>
      <c r="H2768" s="280"/>
      <c r="I2768" s="280"/>
      <c r="J2768" s="280"/>
      <c r="K2768" s="280"/>
      <c r="L2768" s="280"/>
      <c r="M2768" s="280"/>
      <c r="N2768" s="280"/>
    </row>
    <row r="2769" spans="1:14">
      <c r="A2769" s="279" t="s">
        <v>5007</v>
      </c>
      <c r="B2769" s="280" t="s">
        <v>4985</v>
      </c>
      <c r="C2769" s="280">
        <v>11.9</v>
      </c>
      <c r="D2769" s="283">
        <v>58357</v>
      </c>
      <c r="E2769" s="280"/>
      <c r="G2769" s="280"/>
      <c r="H2769" s="280"/>
      <c r="I2769" s="280"/>
      <c r="J2769" s="280"/>
      <c r="K2769" s="280"/>
      <c r="L2769" s="280"/>
      <c r="M2769" s="280"/>
      <c r="N2769" s="280"/>
    </row>
    <row r="2770" spans="1:14">
      <c r="A2770" s="279" t="s">
        <v>5008</v>
      </c>
      <c r="B2770" s="280" t="s">
        <v>4985</v>
      </c>
      <c r="C2770" s="280">
        <v>13.1</v>
      </c>
      <c r="D2770" s="283">
        <v>63116</v>
      </c>
      <c r="E2770" s="280"/>
      <c r="G2770" s="280"/>
      <c r="H2770" s="280"/>
      <c r="I2770" s="280"/>
      <c r="J2770" s="280"/>
      <c r="K2770" s="280"/>
      <c r="L2770" s="280"/>
      <c r="M2770" s="280"/>
      <c r="N2770" s="280"/>
    </row>
    <row r="2771" spans="1:14">
      <c r="A2771" s="279" t="s">
        <v>5009</v>
      </c>
      <c r="B2771" s="280" t="s">
        <v>4985</v>
      </c>
      <c r="C2771" s="280">
        <v>17</v>
      </c>
      <c r="D2771" s="283">
        <v>78213</v>
      </c>
      <c r="E2771" s="280"/>
      <c r="G2771" s="280"/>
      <c r="H2771" s="280"/>
      <c r="I2771" s="280"/>
      <c r="J2771" s="280"/>
      <c r="K2771" s="280"/>
      <c r="L2771" s="280"/>
      <c r="M2771" s="280"/>
      <c r="N2771" s="280"/>
    </row>
    <row r="2772" spans="1:14">
      <c r="A2772" s="279" t="s">
        <v>5010</v>
      </c>
      <c r="B2772" s="280" t="s">
        <v>4985</v>
      </c>
      <c r="C2772" s="280">
        <v>7.4</v>
      </c>
      <c r="D2772" s="283">
        <v>81146</v>
      </c>
      <c r="E2772" s="280"/>
      <c r="G2772" s="280"/>
      <c r="H2772" s="280"/>
      <c r="I2772" s="280"/>
      <c r="J2772" s="280"/>
      <c r="K2772" s="280"/>
      <c r="L2772" s="280"/>
      <c r="M2772" s="280"/>
      <c r="N2772" s="280"/>
    </row>
    <row r="2773" spans="1:14">
      <c r="A2773" s="279" t="s">
        <v>5011</v>
      </c>
      <c r="B2773" s="280" t="s">
        <v>4985</v>
      </c>
      <c r="C2773" s="280">
        <v>1.8</v>
      </c>
      <c r="D2773" s="283">
        <v>89309</v>
      </c>
      <c r="E2773" s="280"/>
      <c r="G2773" s="280"/>
      <c r="H2773" s="280"/>
      <c r="I2773" s="280"/>
      <c r="J2773" s="280"/>
      <c r="K2773" s="280"/>
      <c r="L2773" s="280"/>
      <c r="M2773" s="280"/>
      <c r="N2773" s="280"/>
    </row>
    <row r="2774" spans="1:14">
      <c r="A2774" s="279" t="s">
        <v>5012</v>
      </c>
      <c r="B2774" s="280" t="s">
        <v>4985</v>
      </c>
      <c r="C2774" s="280">
        <v>2.9</v>
      </c>
      <c r="D2774" s="283">
        <v>115027</v>
      </c>
      <c r="E2774" s="280"/>
      <c r="G2774" s="280"/>
      <c r="H2774" s="280"/>
      <c r="I2774" s="280"/>
      <c r="J2774" s="280"/>
      <c r="K2774" s="280"/>
      <c r="L2774" s="280"/>
      <c r="M2774" s="280"/>
      <c r="N2774" s="280"/>
    </row>
    <row r="2775" spans="1:14">
      <c r="A2775" s="279" t="s">
        <v>5013</v>
      </c>
      <c r="B2775" s="280" t="s">
        <v>4985</v>
      </c>
      <c r="C2775" s="280">
        <v>9</v>
      </c>
      <c r="D2775" s="283">
        <v>70114</v>
      </c>
      <c r="E2775" s="280"/>
      <c r="G2775" s="280"/>
      <c r="H2775" s="280"/>
      <c r="I2775" s="280"/>
      <c r="J2775" s="280"/>
      <c r="K2775" s="280"/>
      <c r="L2775" s="280"/>
      <c r="M2775" s="280"/>
      <c r="N2775" s="280"/>
    </row>
    <row r="2776" spans="1:14">
      <c r="A2776" s="279" t="s">
        <v>5014</v>
      </c>
      <c r="B2776" s="280" t="s">
        <v>4985</v>
      </c>
      <c r="C2776" s="280">
        <v>21.2</v>
      </c>
      <c r="D2776" s="283">
        <v>48900</v>
      </c>
      <c r="E2776" s="280"/>
      <c r="G2776" s="280"/>
      <c r="H2776" s="280"/>
      <c r="I2776" s="280"/>
      <c r="J2776" s="280"/>
      <c r="K2776" s="280"/>
      <c r="L2776" s="280"/>
      <c r="M2776" s="280"/>
      <c r="N2776" s="280"/>
    </row>
    <row r="2777" spans="1:14">
      <c r="A2777" s="279" t="s">
        <v>5015</v>
      </c>
      <c r="B2777" s="280" t="s">
        <v>5016</v>
      </c>
      <c r="C2777" s="280">
        <v>16.5</v>
      </c>
      <c r="D2777" s="283">
        <v>48544</v>
      </c>
      <c r="E2777" s="280"/>
      <c r="G2777" s="280"/>
      <c r="H2777" s="280"/>
      <c r="I2777" s="280"/>
      <c r="J2777" s="280"/>
      <c r="K2777" s="280"/>
      <c r="L2777" s="280"/>
      <c r="M2777" s="280"/>
      <c r="N2777" s="280"/>
    </row>
    <row r="2778" spans="1:14">
      <c r="A2778" s="279" t="s">
        <v>5017</v>
      </c>
      <c r="B2778" s="280" t="s">
        <v>5016</v>
      </c>
      <c r="C2778" s="280">
        <v>10</v>
      </c>
      <c r="D2778" s="283">
        <v>100083</v>
      </c>
      <c r="E2778" s="280"/>
      <c r="G2778" s="280"/>
      <c r="H2778" s="280"/>
      <c r="I2778" s="280"/>
      <c r="J2778" s="280"/>
      <c r="K2778" s="280"/>
      <c r="L2778" s="280"/>
      <c r="M2778" s="280"/>
      <c r="N2778" s="280"/>
    </row>
    <row r="2779" spans="1:14">
      <c r="A2779" s="279" t="s">
        <v>5018</v>
      </c>
      <c r="B2779" s="280" t="s">
        <v>5016</v>
      </c>
      <c r="C2779" s="280">
        <v>8.1999999999999993</v>
      </c>
      <c r="D2779" s="283">
        <v>65048</v>
      </c>
      <c r="E2779" s="280"/>
      <c r="G2779" s="280"/>
      <c r="H2779" s="280"/>
      <c r="I2779" s="280"/>
      <c r="J2779" s="280"/>
      <c r="K2779" s="280"/>
      <c r="L2779" s="280"/>
      <c r="M2779" s="280"/>
      <c r="N2779" s="280"/>
    </row>
    <row r="2780" spans="1:14">
      <c r="A2780" s="279" t="s">
        <v>5019</v>
      </c>
      <c r="B2780" s="280" t="s">
        <v>5016</v>
      </c>
      <c r="C2780" s="280">
        <v>17.899999999999999</v>
      </c>
      <c r="D2780" s="283">
        <v>57896</v>
      </c>
      <c r="E2780" s="280"/>
      <c r="G2780" s="280"/>
      <c r="H2780" s="280"/>
      <c r="I2780" s="280"/>
      <c r="J2780" s="280"/>
      <c r="K2780" s="280"/>
      <c r="L2780" s="280"/>
      <c r="M2780" s="280"/>
      <c r="N2780" s="280"/>
    </row>
    <row r="2781" spans="1:14">
      <c r="A2781" s="279" t="s">
        <v>5020</v>
      </c>
      <c r="B2781" s="280" t="s">
        <v>5016</v>
      </c>
      <c r="C2781" s="280">
        <v>13.2</v>
      </c>
      <c r="D2781" s="283">
        <v>61731</v>
      </c>
      <c r="E2781" s="280"/>
      <c r="G2781" s="280"/>
      <c r="H2781" s="280"/>
      <c r="I2781" s="280"/>
      <c r="J2781" s="280"/>
      <c r="K2781" s="280"/>
      <c r="L2781" s="280"/>
      <c r="M2781" s="280"/>
      <c r="N2781" s="280"/>
    </row>
    <row r="2782" spans="1:14">
      <c r="A2782" s="279" t="s">
        <v>5021</v>
      </c>
      <c r="B2782" s="280" t="s">
        <v>5016</v>
      </c>
      <c r="C2782" s="280">
        <v>2.4</v>
      </c>
      <c r="D2782" s="283">
        <v>115717</v>
      </c>
      <c r="E2782" s="280"/>
      <c r="G2782" s="280"/>
      <c r="H2782" s="280"/>
      <c r="I2782" s="280"/>
      <c r="J2782" s="280"/>
      <c r="K2782" s="280"/>
      <c r="L2782" s="280"/>
      <c r="M2782" s="280"/>
      <c r="N2782" s="280"/>
    </row>
    <row r="2783" spans="1:14">
      <c r="A2783" s="279" t="s">
        <v>5022</v>
      </c>
      <c r="B2783" s="280" t="s">
        <v>5016</v>
      </c>
      <c r="C2783" s="280">
        <v>4.7</v>
      </c>
      <c r="D2783" s="283">
        <v>63180</v>
      </c>
      <c r="E2783" s="280"/>
      <c r="G2783" s="280"/>
      <c r="H2783" s="280"/>
      <c r="I2783" s="280"/>
      <c r="J2783" s="280"/>
      <c r="K2783" s="280"/>
      <c r="L2783" s="280"/>
      <c r="M2783" s="280"/>
      <c r="N2783" s="280"/>
    </row>
    <row r="2784" spans="1:14">
      <c r="A2784" s="279" t="s">
        <v>5023</v>
      </c>
      <c r="B2784" s="280" t="s">
        <v>5016</v>
      </c>
      <c r="C2784" s="280">
        <v>7.2</v>
      </c>
      <c r="D2784" s="283">
        <v>102132</v>
      </c>
      <c r="E2784" s="280"/>
      <c r="G2784" s="280"/>
      <c r="H2784" s="280"/>
      <c r="I2784" s="280"/>
      <c r="J2784" s="280"/>
      <c r="K2784" s="280"/>
      <c r="L2784" s="280"/>
      <c r="M2784" s="280"/>
      <c r="N2784" s="280"/>
    </row>
    <row r="2785" spans="1:14">
      <c r="A2785" s="279" t="s">
        <v>5024</v>
      </c>
      <c r="B2785" s="280" t="s">
        <v>5016</v>
      </c>
      <c r="C2785" s="280">
        <v>23.6</v>
      </c>
      <c r="D2785" s="283">
        <v>64792</v>
      </c>
      <c r="E2785" s="280"/>
      <c r="G2785" s="280"/>
      <c r="H2785" s="280"/>
      <c r="I2785" s="280"/>
      <c r="J2785" s="280"/>
      <c r="K2785" s="280"/>
      <c r="L2785" s="280"/>
      <c r="M2785" s="280"/>
      <c r="N2785" s="280"/>
    </row>
    <row r="2786" spans="1:14">
      <c r="A2786" s="279" t="s">
        <v>5025</v>
      </c>
      <c r="B2786" s="280" t="s">
        <v>5016</v>
      </c>
      <c r="C2786" s="280">
        <v>16.100000000000001</v>
      </c>
      <c r="D2786" s="283">
        <v>66901</v>
      </c>
      <c r="E2786" s="280"/>
      <c r="G2786" s="280"/>
      <c r="H2786" s="280"/>
      <c r="I2786" s="280"/>
      <c r="J2786" s="280"/>
      <c r="K2786" s="280"/>
      <c r="L2786" s="280"/>
      <c r="M2786" s="280"/>
      <c r="N2786" s="280"/>
    </row>
    <row r="2787" spans="1:14">
      <c r="A2787" s="279" t="s">
        <v>5026</v>
      </c>
      <c r="B2787" s="280" t="s">
        <v>5016</v>
      </c>
      <c r="C2787" s="280">
        <v>19.8</v>
      </c>
      <c r="D2787" s="283">
        <v>65465</v>
      </c>
      <c r="E2787" s="280"/>
      <c r="G2787" s="280"/>
      <c r="H2787" s="280"/>
      <c r="I2787" s="280"/>
      <c r="J2787" s="280"/>
      <c r="K2787" s="280"/>
      <c r="L2787" s="280"/>
      <c r="M2787" s="280"/>
      <c r="N2787" s="280"/>
    </row>
    <row r="2788" spans="1:14">
      <c r="A2788" s="279" t="s">
        <v>5027</v>
      </c>
      <c r="B2788" s="280" t="s">
        <v>5016</v>
      </c>
      <c r="C2788" s="280">
        <v>28.1</v>
      </c>
      <c r="D2788" s="283">
        <v>45508</v>
      </c>
      <c r="E2788" s="280"/>
      <c r="G2788" s="280"/>
      <c r="H2788" s="280"/>
      <c r="I2788" s="280"/>
      <c r="J2788" s="280"/>
      <c r="K2788" s="280"/>
      <c r="L2788" s="280"/>
      <c r="M2788" s="280"/>
      <c r="N2788" s="280"/>
    </row>
    <row r="2789" spans="1:14">
      <c r="A2789" s="279" t="s">
        <v>5028</v>
      </c>
      <c r="B2789" s="280" t="s">
        <v>5016</v>
      </c>
      <c r="C2789" s="280">
        <v>18.3</v>
      </c>
      <c r="D2789" s="283">
        <v>48194</v>
      </c>
      <c r="E2789" s="280"/>
      <c r="G2789" s="280"/>
      <c r="H2789" s="280"/>
      <c r="I2789" s="280"/>
      <c r="J2789" s="280"/>
      <c r="K2789" s="280"/>
      <c r="L2789" s="280"/>
      <c r="M2789" s="280"/>
      <c r="N2789" s="280"/>
    </row>
    <row r="2790" spans="1:14">
      <c r="A2790" s="279" t="s">
        <v>5029</v>
      </c>
      <c r="B2790" s="280" t="s">
        <v>5016</v>
      </c>
      <c r="C2790" s="280">
        <v>27.1</v>
      </c>
      <c r="D2790" s="283">
        <v>35828</v>
      </c>
      <c r="E2790" s="280"/>
      <c r="G2790" s="280"/>
      <c r="H2790" s="280"/>
      <c r="I2790" s="280"/>
      <c r="J2790" s="280"/>
      <c r="K2790" s="280"/>
      <c r="L2790" s="280"/>
      <c r="M2790" s="280"/>
      <c r="N2790" s="280"/>
    </row>
    <row r="2791" spans="1:14">
      <c r="A2791" s="279" t="s">
        <v>5030</v>
      </c>
      <c r="B2791" s="280" t="s">
        <v>5016</v>
      </c>
      <c r="C2791" s="280">
        <v>26.8</v>
      </c>
      <c r="D2791" s="283">
        <v>38219</v>
      </c>
      <c r="E2791" s="280"/>
      <c r="G2791" s="280"/>
      <c r="H2791" s="280"/>
      <c r="I2791" s="280"/>
      <c r="J2791" s="280"/>
      <c r="K2791" s="280"/>
      <c r="L2791" s="280"/>
      <c r="M2791" s="280"/>
      <c r="N2791" s="280"/>
    </row>
    <row r="2792" spans="1:14">
      <c r="A2792" s="279" t="s">
        <v>5031</v>
      </c>
      <c r="B2792" s="280" t="s">
        <v>5016</v>
      </c>
      <c r="C2792" s="280">
        <v>32</v>
      </c>
      <c r="D2792" s="283">
        <v>44696</v>
      </c>
      <c r="E2792" s="280"/>
      <c r="G2792" s="280"/>
      <c r="H2792" s="280"/>
      <c r="I2792" s="280"/>
      <c r="J2792" s="280"/>
      <c r="K2792" s="280"/>
      <c r="L2792" s="280"/>
      <c r="M2792" s="280"/>
      <c r="N2792" s="280"/>
    </row>
    <row r="2793" spans="1:14">
      <c r="A2793" s="279" t="s">
        <v>5032</v>
      </c>
      <c r="B2793" s="280" t="s">
        <v>5016</v>
      </c>
      <c r="C2793" s="280">
        <v>34</v>
      </c>
      <c r="D2793" s="283">
        <v>46283</v>
      </c>
      <c r="E2793" s="280"/>
      <c r="G2793" s="280"/>
      <c r="H2793" s="280"/>
      <c r="I2793" s="280"/>
      <c r="J2793" s="280"/>
      <c r="K2793" s="280"/>
      <c r="L2793" s="280"/>
      <c r="M2793" s="280"/>
      <c r="N2793" s="280"/>
    </row>
    <row r="2794" spans="1:14">
      <c r="A2794" s="279" t="s">
        <v>5033</v>
      </c>
      <c r="B2794" s="280" t="s">
        <v>5016</v>
      </c>
      <c r="C2794" s="280">
        <v>14.4</v>
      </c>
      <c r="D2794" s="283">
        <v>47888</v>
      </c>
      <c r="E2794" s="280"/>
      <c r="G2794" s="280"/>
      <c r="H2794" s="280"/>
      <c r="I2794" s="280"/>
      <c r="J2794" s="280"/>
      <c r="K2794" s="280"/>
      <c r="L2794" s="280"/>
      <c r="M2794" s="280"/>
      <c r="N2794" s="280"/>
    </row>
    <row r="2795" spans="1:14">
      <c r="A2795" s="279" t="s">
        <v>5034</v>
      </c>
      <c r="B2795" s="280" t="s">
        <v>5016</v>
      </c>
      <c r="C2795" s="280">
        <v>8.8000000000000007</v>
      </c>
      <c r="D2795" s="283">
        <v>125577</v>
      </c>
      <c r="E2795" s="280"/>
      <c r="G2795" s="280"/>
      <c r="H2795" s="280"/>
      <c r="I2795" s="280"/>
      <c r="J2795" s="280"/>
      <c r="K2795" s="280"/>
      <c r="L2795" s="280"/>
      <c r="M2795" s="280"/>
      <c r="N2795" s="280"/>
    </row>
    <row r="2796" spans="1:14">
      <c r="A2796" s="279" t="s">
        <v>5035</v>
      </c>
      <c r="B2796" s="280" t="s">
        <v>5016</v>
      </c>
      <c r="C2796" s="280">
        <v>41</v>
      </c>
      <c r="D2796" s="283">
        <v>35996</v>
      </c>
      <c r="E2796" s="280"/>
      <c r="G2796" s="280"/>
      <c r="H2796" s="280"/>
      <c r="I2796" s="280"/>
      <c r="J2796" s="280"/>
      <c r="K2796" s="280"/>
      <c r="L2796" s="280"/>
      <c r="M2796" s="280"/>
      <c r="N2796" s="280"/>
    </row>
    <row r="2797" spans="1:14">
      <c r="A2797" s="279" t="s">
        <v>5036</v>
      </c>
      <c r="B2797" s="280" t="s">
        <v>5016</v>
      </c>
      <c r="C2797" s="280">
        <v>5.7</v>
      </c>
      <c r="D2797" s="283">
        <v>73173</v>
      </c>
      <c r="E2797" s="280"/>
      <c r="G2797" s="280"/>
      <c r="H2797" s="280"/>
      <c r="I2797" s="280"/>
      <c r="J2797" s="280"/>
      <c r="K2797" s="280"/>
      <c r="L2797" s="280"/>
      <c r="M2797" s="280"/>
      <c r="N2797" s="280"/>
    </row>
    <row r="2798" spans="1:14">
      <c r="A2798" s="279" t="s">
        <v>5037</v>
      </c>
      <c r="B2798" s="280" t="s">
        <v>5016</v>
      </c>
      <c r="C2798" s="280">
        <v>23.3</v>
      </c>
      <c r="D2798" s="283">
        <v>62969</v>
      </c>
      <c r="E2798" s="280"/>
      <c r="G2798" s="280"/>
      <c r="H2798" s="280"/>
      <c r="I2798" s="280"/>
      <c r="J2798" s="280"/>
      <c r="K2798" s="280"/>
      <c r="L2798" s="280"/>
      <c r="M2798" s="280"/>
      <c r="N2798" s="280"/>
    </row>
    <row r="2799" spans="1:14">
      <c r="A2799" s="279" t="s">
        <v>5038</v>
      </c>
      <c r="B2799" s="280" t="s">
        <v>5016</v>
      </c>
      <c r="C2799" s="280">
        <v>11.1</v>
      </c>
      <c r="D2799" s="283">
        <v>69776</v>
      </c>
      <c r="E2799" s="280"/>
      <c r="G2799" s="280"/>
      <c r="H2799" s="280"/>
      <c r="I2799" s="280"/>
      <c r="J2799" s="280"/>
      <c r="K2799" s="280"/>
      <c r="L2799" s="280"/>
      <c r="M2799" s="280"/>
      <c r="N2799" s="280"/>
    </row>
    <row r="2800" spans="1:14">
      <c r="A2800" s="279" t="s">
        <v>5039</v>
      </c>
      <c r="B2800" s="280" t="s">
        <v>5016</v>
      </c>
      <c r="C2800" s="280">
        <v>27.9</v>
      </c>
      <c r="D2800" s="283">
        <v>56129</v>
      </c>
      <c r="E2800" s="280"/>
      <c r="G2800" s="280"/>
      <c r="H2800" s="280"/>
      <c r="I2800" s="280"/>
      <c r="J2800" s="280"/>
      <c r="K2800" s="280"/>
      <c r="L2800" s="280"/>
      <c r="M2800" s="280"/>
      <c r="N2800" s="280"/>
    </row>
    <row r="2801" spans="1:14">
      <c r="A2801" s="279" t="s">
        <v>5040</v>
      </c>
      <c r="B2801" s="280" t="s">
        <v>5016</v>
      </c>
      <c r="C2801" s="280">
        <v>3.5</v>
      </c>
      <c r="D2801" s="283">
        <v>81795</v>
      </c>
      <c r="E2801" s="280"/>
      <c r="G2801" s="280"/>
      <c r="H2801" s="280"/>
      <c r="I2801" s="280"/>
      <c r="J2801" s="280"/>
      <c r="K2801" s="280"/>
      <c r="L2801" s="280"/>
      <c r="M2801" s="280"/>
      <c r="N2801" s="280"/>
    </row>
    <row r="2802" spans="1:14">
      <c r="A2802" s="279" t="s">
        <v>5041</v>
      </c>
      <c r="B2802" s="280" t="s">
        <v>5016</v>
      </c>
      <c r="C2802" s="280">
        <v>21.9</v>
      </c>
      <c r="D2802" s="283">
        <v>56789</v>
      </c>
      <c r="E2802" s="280"/>
      <c r="G2802" s="280"/>
      <c r="H2802" s="280"/>
      <c r="I2802" s="280"/>
      <c r="J2802" s="280"/>
      <c r="K2802" s="280"/>
      <c r="L2802" s="280"/>
      <c r="M2802" s="280"/>
      <c r="N2802" s="280"/>
    </row>
    <row r="2803" spans="1:14">
      <c r="A2803" s="279" t="s">
        <v>5042</v>
      </c>
      <c r="B2803" s="280" t="s">
        <v>5016</v>
      </c>
      <c r="C2803" s="280">
        <v>13.5</v>
      </c>
      <c r="D2803" s="283">
        <v>70964</v>
      </c>
      <c r="E2803" s="280"/>
      <c r="G2803" s="280"/>
      <c r="H2803" s="280"/>
      <c r="I2803" s="280"/>
      <c r="J2803" s="280"/>
      <c r="K2803" s="280"/>
      <c r="L2803" s="280"/>
      <c r="M2803" s="280"/>
      <c r="N2803" s="280"/>
    </row>
    <row r="2804" spans="1:14">
      <c r="A2804" s="279" t="s">
        <v>5043</v>
      </c>
      <c r="B2804" s="280" t="s">
        <v>5016</v>
      </c>
      <c r="C2804" s="280">
        <v>5.9</v>
      </c>
      <c r="D2804" s="283">
        <v>82618</v>
      </c>
      <c r="E2804" s="280"/>
      <c r="G2804" s="280"/>
      <c r="H2804" s="280"/>
      <c r="I2804" s="280"/>
      <c r="J2804" s="280"/>
      <c r="K2804" s="280"/>
      <c r="L2804" s="280"/>
      <c r="M2804" s="280"/>
      <c r="N2804" s="280"/>
    </row>
    <row r="2805" spans="1:14">
      <c r="A2805" s="279" t="s">
        <v>5044</v>
      </c>
      <c r="B2805" s="280" t="s">
        <v>5016</v>
      </c>
      <c r="C2805" s="280">
        <v>33.4</v>
      </c>
      <c r="D2805" s="283">
        <v>39395</v>
      </c>
      <c r="E2805" s="280"/>
      <c r="G2805" s="280"/>
      <c r="H2805" s="280"/>
      <c r="I2805" s="280"/>
      <c r="J2805" s="280"/>
      <c r="K2805" s="280"/>
      <c r="L2805" s="280"/>
      <c r="M2805" s="280"/>
      <c r="N2805" s="280"/>
    </row>
    <row r="2806" spans="1:14">
      <c r="A2806" s="279" t="s">
        <v>5045</v>
      </c>
      <c r="B2806" s="280" t="s">
        <v>5016</v>
      </c>
      <c r="C2806" s="280">
        <v>0</v>
      </c>
      <c r="D2806" s="283" t="s">
        <v>609</v>
      </c>
      <c r="E2806" s="280"/>
      <c r="G2806" s="280"/>
      <c r="H2806" s="280"/>
      <c r="I2806" s="280"/>
      <c r="J2806" s="280"/>
      <c r="K2806" s="280"/>
      <c r="L2806" s="280"/>
      <c r="M2806" s="280"/>
      <c r="N2806" s="280"/>
    </row>
    <row r="2807" spans="1:14">
      <c r="A2807" s="279" t="s">
        <v>5046</v>
      </c>
      <c r="B2807" s="280" t="s">
        <v>5047</v>
      </c>
      <c r="C2807" s="280">
        <v>20.5</v>
      </c>
      <c r="D2807" s="283">
        <v>55516</v>
      </c>
      <c r="E2807" s="280"/>
      <c r="G2807" s="280"/>
      <c r="H2807" s="280"/>
      <c r="I2807" s="280"/>
      <c r="J2807" s="280"/>
      <c r="K2807" s="280"/>
      <c r="L2807" s="280"/>
      <c r="M2807" s="280"/>
      <c r="N2807" s="280"/>
    </row>
    <row r="2808" spans="1:14">
      <c r="A2808" s="279" t="s">
        <v>5048</v>
      </c>
      <c r="B2808" s="280" t="s">
        <v>5047</v>
      </c>
      <c r="C2808" s="280">
        <v>17.8</v>
      </c>
      <c r="D2808" s="283">
        <v>51992</v>
      </c>
      <c r="E2808" s="280"/>
      <c r="G2808" s="280"/>
      <c r="H2808" s="280"/>
      <c r="I2808" s="280"/>
      <c r="J2808" s="280"/>
      <c r="K2808" s="280"/>
      <c r="L2808" s="280"/>
      <c r="M2808" s="280"/>
      <c r="N2808" s="280"/>
    </row>
    <row r="2809" spans="1:14">
      <c r="A2809" s="279" t="s">
        <v>5049</v>
      </c>
      <c r="B2809" s="280" t="s">
        <v>5047</v>
      </c>
      <c r="C2809" s="280">
        <v>14</v>
      </c>
      <c r="D2809" s="283">
        <v>39408</v>
      </c>
      <c r="E2809" s="280"/>
      <c r="G2809" s="280"/>
      <c r="H2809" s="280"/>
      <c r="I2809" s="280"/>
      <c r="J2809" s="280"/>
      <c r="K2809" s="280"/>
      <c r="L2809" s="280"/>
      <c r="M2809" s="280"/>
      <c r="N2809" s="280"/>
    </row>
    <row r="2810" spans="1:14">
      <c r="A2810" s="279" t="s">
        <v>5050</v>
      </c>
      <c r="B2810" s="280" t="s">
        <v>5047</v>
      </c>
      <c r="C2810" s="280">
        <v>7.4</v>
      </c>
      <c r="D2810" s="283">
        <v>116458</v>
      </c>
      <c r="E2810" s="280"/>
      <c r="G2810" s="280"/>
      <c r="H2810" s="280"/>
      <c r="I2810" s="280"/>
      <c r="J2810" s="280"/>
      <c r="K2810" s="280"/>
      <c r="L2810" s="280"/>
      <c r="M2810" s="280"/>
      <c r="N2810" s="280"/>
    </row>
    <row r="2811" spans="1:14">
      <c r="A2811" s="279" t="s">
        <v>5051</v>
      </c>
      <c r="B2811" s="280" t="s">
        <v>5047</v>
      </c>
      <c r="C2811" s="280">
        <v>18.2</v>
      </c>
      <c r="D2811" s="283">
        <v>58977</v>
      </c>
      <c r="E2811" s="280"/>
      <c r="G2811" s="280"/>
      <c r="H2811" s="280"/>
      <c r="I2811" s="280"/>
      <c r="J2811" s="280"/>
      <c r="K2811" s="280"/>
      <c r="L2811" s="280"/>
      <c r="M2811" s="280"/>
      <c r="N2811" s="280"/>
    </row>
    <row r="2812" spans="1:14">
      <c r="A2812" s="279" t="s">
        <v>5052</v>
      </c>
      <c r="B2812" s="280" t="s">
        <v>5047</v>
      </c>
      <c r="C2812" s="280">
        <v>5.8</v>
      </c>
      <c r="D2812" s="283">
        <v>97759</v>
      </c>
      <c r="E2812" s="280"/>
      <c r="G2812" s="280"/>
      <c r="H2812" s="280"/>
      <c r="I2812" s="280"/>
      <c r="J2812" s="280"/>
      <c r="K2812" s="280"/>
      <c r="L2812" s="280"/>
      <c r="M2812" s="280"/>
      <c r="N2812" s="280"/>
    </row>
    <row r="2813" spans="1:14">
      <c r="A2813" s="279" t="s">
        <v>5053</v>
      </c>
      <c r="B2813" s="280" t="s">
        <v>5047</v>
      </c>
      <c r="C2813" s="280">
        <v>10.3</v>
      </c>
      <c r="D2813" s="283">
        <v>84429</v>
      </c>
      <c r="E2813" s="280"/>
      <c r="G2813" s="280"/>
      <c r="H2813" s="280"/>
      <c r="I2813" s="280"/>
      <c r="J2813" s="280"/>
      <c r="K2813" s="280"/>
      <c r="L2813" s="280"/>
      <c r="M2813" s="280"/>
      <c r="N2813" s="280"/>
    </row>
    <row r="2814" spans="1:14">
      <c r="A2814" s="279" t="s">
        <v>5054</v>
      </c>
      <c r="B2814" s="280" t="s">
        <v>5047</v>
      </c>
      <c r="C2814" s="280">
        <v>46.3</v>
      </c>
      <c r="D2814" s="283">
        <v>58500</v>
      </c>
      <c r="E2814" s="280"/>
      <c r="G2814" s="280"/>
      <c r="H2814" s="280"/>
      <c r="I2814" s="280"/>
      <c r="J2814" s="280"/>
      <c r="K2814" s="280"/>
      <c r="L2814" s="280"/>
      <c r="M2814" s="280"/>
      <c r="N2814" s="280"/>
    </row>
    <row r="2815" spans="1:14">
      <c r="A2815" s="279" t="s">
        <v>5055</v>
      </c>
      <c r="B2815" s="280" t="s">
        <v>5056</v>
      </c>
      <c r="C2815" s="280">
        <v>8.6999999999999993</v>
      </c>
      <c r="D2815" s="283">
        <v>55294</v>
      </c>
      <c r="E2815" s="280"/>
      <c r="G2815" s="280"/>
      <c r="H2815" s="280"/>
      <c r="I2815" s="280"/>
      <c r="J2815" s="280"/>
      <c r="K2815" s="280"/>
      <c r="L2815" s="280"/>
      <c r="M2815" s="280"/>
      <c r="N2815" s="280"/>
    </row>
    <row r="2816" spans="1:14">
      <c r="A2816" s="279" t="s">
        <v>5057</v>
      </c>
      <c r="B2816" s="280" t="s">
        <v>5056</v>
      </c>
      <c r="C2816" s="280">
        <v>30.7</v>
      </c>
      <c r="D2816" s="283">
        <v>40495</v>
      </c>
      <c r="E2816" s="280"/>
      <c r="G2816" s="280"/>
      <c r="H2816" s="280"/>
      <c r="I2816" s="280"/>
      <c r="J2816" s="280"/>
      <c r="K2816" s="280"/>
      <c r="L2816" s="280"/>
      <c r="M2816" s="280"/>
      <c r="N2816" s="280"/>
    </row>
    <row r="2817" spans="1:14">
      <c r="A2817" s="279" t="s">
        <v>5058</v>
      </c>
      <c r="B2817" s="280" t="s">
        <v>5056</v>
      </c>
      <c r="C2817" s="280">
        <v>29.9</v>
      </c>
      <c r="D2817" s="283">
        <v>51321</v>
      </c>
      <c r="E2817" s="280"/>
      <c r="G2817" s="280"/>
      <c r="H2817" s="280"/>
      <c r="I2817" s="280"/>
      <c r="J2817" s="280"/>
      <c r="K2817" s="280"/>
      <c r="L2817" s="280"/>
      <c r="M2817" s="280"/>
      <c r="N2817" s="280"/>
    </row>
    <row r="2818" spans="1:14">
      <c r="A2818" s="279" t="s">
        <v>5059</v>
      </c>
      <c r="B2818" s="280" t="s">
        <v>5056</v>
      </c>
      <c r="C2818" s="280">
        <v>14.8</v>
      </c>
      <c r="D2818" s="283">
        <v>53060</v>
      </c>
      <c r="E2818" s="280"/>
      <c r="G2818" s="280"/>
      <c r="H2818" s="280"/>
      <c r="I2818" s="280"/>
      <c r="J2818" s="280"/>
      <c r="K2818" s="280"/>
      <c r="L2818" s="280"/>
      <c r="M2818" s="280"/>
      <c r="N2818" s="280"/>
    </row>
    <row r="2819" spans="1:14">
      <c r="A2819" s="279" t="s">
        <v>5060</v>
      </c>
      <c r="B2819" s="280" t="s">
        <v>5056</v>
      </c>
      <c r="C2819" s="280">
        <v>1.9</v>
      </c>
      <c r="D2819" s="283">
        <v>74107</v>
      </c>
      <c r="E2819" s="280"/>
      <c r="G2819" s="280"/>
      <c r="H2819" s="280"/>
      <c r="I2819" s="280"/>
      <c r="J2819" s="280"/>
      <c r="K2819" s="280"/>
      <c r="L2819" s="280"/>
      <c r="M2819" s="280"/>
      <c r="N2819" s="280"/>
    </row>
    <row r="2820" spans="1:14">
      <c r="A2820" s="279" t="s">
        <v>5061</v>
      </c>
      <c r="B2820" s="280" t="s">
        <v>5056</v>
      </c>
      <c r="C2820" s="280">
        <v>10.7</v>
      </c>
      <c r="D2820" s="283">
        <v>67981</v>
      </c>
      <c r="E2820" s="280"/>
      <c r="G2820" s="280"/>
      <c r="H2820" s="280"/>
      <c r="I2820" s="280"/>
      <c r="J2820" s="280"/>
      <c r="K2820" s="280"/>
      <c r="L2820" s="280"/>
      <c r="M2820" s="280"/>
      <c r="N2820" s="280"/>
    </row>
    <row r="2821" spans="1:14">
      <c r="A2821" s="279" t="s">
        <v>5062</v>
      </c>
      <c r="B2821" s="280" t="s">
        <v>5056</v>
      </c>
      <c r="C2821" s="280">
        <v>8</v>
      </c>
      <c r="D2821" s="283">
        <v>84527</v>
      </c>
      <c r="E2821" s="280"/>
      <c r="G2821" s="280"/>
      <c r="H2821" s="280"/>
      <c r="I2821" s="280"/>
      <c r="J2821" s="280"/>
      <c r="K2821" s="280"/>
      <c r="L2821" s="280"/>
      <c r="M2821" s="280"/>
      <c r="N2821" s="280"/>
    </row>
    <row r="2822" spans="1:14">
      <c r="A2822" s="279" t="s">
        <v>5063</v>
      </c>
      <c r="B2822" s="280" t="s">
        <v>5056</v>
      </c>
      <c r="C2822" s="280">
        <v>4.5</v>
      </c>
      <c r="D2822" s="283">
        <v>93846</v>
      </c>
      <c r="E2822" s="280"/>
      <c r="G2822" s="280"/>
      <c r="H2822" s="280"/>
      <c r="I2822" s="280"/>
      <c r="J2822" s="280"/>
      <c r="K2822" s="280"/>
      <c r="L2822" s="280"/>
      <c r="M2822" s="280"/>
      <c r="N2822" s="280"/>
    </row>
    <row r="2823" spans="1:14">
      <c r="A2823" s="279" t="s">
        <v>5064</v>
      </c>
      <c r="B2823" s="280" t="s">
        <v>5056</v>
      </c>
      <c r="C2823" s="280">
        <v>29</v>
      </c>
      <c r="D2823" s="283">
        <v>67361</v>
      </c>
      <c r="E2823" s="280"/>
      <c r="G2823" s="280"/>
      <c r="H2823" s="280"/>
      <c r="I2823" s="280"/>
      <c r="J2823" s="280"/>
      <c r="K2823" s="280"/>
      <c r="L2823" s="280"/>
      <c r="M2823" s="280"/>
      <c r="N2823" s="280"/>
    </row>
    <row r="2824" spans="1:14">
      <c r="A2824" s="279" t="s">
        <v>5065</v>
      </c>
      <c r="B2824" s="280" t="s">
        <v>5056</v>
      </c>
      <c r="C2824" s="280">
        <v>4</v>
      </c>
      <c r="D2824" s="283">
        <v>86522</v>
      </c>
      <c r="E2824" s="280"/>
      <c r="G2824" s="280"/>
      <c r="H2824" s="280"/>
      <c r="I2824" s="280"/>
      <c r="J2824" s="280"/>
      <c r="K2824" s="280"/>
      <c r="L2824" s="280"/>
      <c r="M2824" s="280"/>
      <c r="N2824" s="280"/>
    </row>
    <row r="2825" spans="1:14">
      <c r="A2825" s="279" t="s">
        <v>5066</v>
      </c>
      <c r="B2825" s="280" t="s">
        <v>5056</v>
      </c>
      <c r="C2825" s="280">
        <v>15.8</v>
      </c>
      <c r="D2825" s="283">
        <v>86600</v>
      </c>
      <c r="E2825" s="280"/>
      <c r="G2825" s="280"/>
      <c r="H2825" s="280"/>
      <c r="I2825" s="280"/>
      <c r="J2825" s="280"/>
      <c r="K2825" s="280"/>
      <c r="L2825" s="280"/>
      <c r="M2825" s="280"/>
      <c r="N2825" s="280"/>
    </row>
    <row r="2826" spans="1:14">
      <c r="A2826" s="279" t="s">
        <v>5067</v>
      </c>
      <c r="B2826" s="280" t="s">
        <v>5056</v>
      </c>
      <c r="C2826" s="280">
        <v>10.9</v>
      </c>
      <c r="D2826" s="283">
        <v>96062</v>
      </c>
      <c r="E2826" s="280"/>
      <c r="G2826" s="280"/>
      <c r="H2826" s="280"/>
      <c r="I2826" s="280"/>
      <c r="J2826" s="280"/>
      <c r="K2826" s="280"/>
      <c r="L2826" s="280"/>
      <c r="M2826" s="280"/>
      <c r="N2826" s="280"/>
    </row>
    <row r="2827" spans="1:14">
      <c r="A2827" s="279" t="s">
        <v>5068</v>
      </c>
      <c r="B2827" s="280" t="s">
        <v>5056</v>
      </c>
      <c r="C2827" s="280">
        <v>10.3</v>
      </c>
      <c r="D2827" s="283">
        <v>69248</v>
      </c>
      <c r="E2827" s="280"/>
      <c r="G2827" s="280"/>
      <c r="H2827" s="280"/>
      <c r="I2827" s="280"/>
      <c r="J2827" s="280"/>
      <c r="K2827" s="280"/>
      <c r="L2827" s="280"/>
      <c r="M2827" s="280"/>
      <c r="N2827" s="280"/>
    </row>
    <row r="2828" spans="1:14">
      <c r="A2828" s="279" t="s">
        <v>5069</v>
      </c>
      <c r="B2828" s="280" t="s">
        <v>5056</v>
      </c>
      <c r="C2828" s="280">
        <v>11.8</v>
      </c>
      <c r="D2828" s="283">
        <v>90668</v>
      </c>
      <c r="E2828" s="280"/>
      <c r="G2828" s="280"/>
      <c r="H2828" s="280"/>
      <c r="I2828" s="280"/>
      <c r="J2828" s="280"/>
      <c r="K2828" s="280"/>
      <c r="L2828" s="280"/>
      <c r="M2828" s="280"/>
      <c r="N2828" s="280"/>
    </row>
    <row r="2829" spans="1:14">
      <c r="A2829" s="279" t="s">
        <v>5070</v>
      </c>
      <c r="B2829" s="280" t="s">
        <v>5056</v>
      </c>
      <c r="C2829" s="280">
        <v>6.1</v>
      </c>
      <c r="D2829" s="283">
        <v>99754</v>
      </c>
      <c r="E2829" s="280"/>
      <c r="G2829" s="280"/>
      <c r="H2829" s="280"/>
      <c r="I2829" s="280"/>
      <c r="J2829" s="280"/>
      <c r="K2829" s="280"/>
      <c r="L2829" s="280"/>
      <c r="M2829" s="280"/>
      <c r="N2829" s="280"/>
    </row>
    <row r="2830" spans="1:14">
      <c r="A2830" s="279" t="s">
        <v>5071</v>
      </c>
      <c r="B2830" s="280" t="s">
        <v>5056</v>
      </c>
      <c r="C2830" s="280">
        <v>0.9</v>
      </c>
      <c r="D2830" s="283">
        <v>140893</v>
      </c>
      <c r="E2830" s="280"/>
      <c r="G2830" s="280"/>
      <c r="H2830" s="280"/>
      <c r="I2830" s="280"/>
      <c r="J2830" s="280"/>
      <c r="K2830" s="280"/>
      <c r="L2830" s="280"/>
      <c r="M2830" s="280"/>
      <c r="N2830" s="280"/>
    </row>
    <row r="2831" spans="1:14">
      <c r="A2831" s="279" t="s">
        <v>5072</v>
      </c>
      <c r="B2831" s="280" t="s">
        <v>5056</v>
      </c>
      <c r="C2831" s="280">
        <v>3.5</v>
      </c>
      <c r="D2831" s="283">
        <v>89835</v>
      </c>
      <c r="E2831" s="280"/>
      <c r="G2831" s="280"/>
      <c r="H2831" s="280"/>
      <c r="I2831" s="280"/>
      <c r="J2831" s="280"/>
      <c r="K2831" s="280"/>
      <c r="L2831" s="280"/>
      <c r="M2831" s="280"/>
      <c r="N2831" s="280"/>
    </row>
    <row r="2832" spans="1:14">
      <c r="A2832" s="279" t="s">
        <v>5073</v>
      </c>
      <c r="B2832" s="280" t="s">
        <v>5056</v>
      </c>
      <c r="C2832" s="280">
        <v>2.2999999999999998</v>
      </c>
      <c r="D2832" s="283">
        <v>110948</v>
      </c>
      <c r="E2832" s="280"/>
      <c r="G2832" s="280"/>
      <c r="H2832" s="280"/>
      <c r="I2832" s="280"/>
      <c r="J2832" s="280"/>
      <c r="K2832" s="280"/>
      <c r="L2832" s="280"/>
      <c r="M2832" s="280"/>
      <c r="N2832" s="280"/>
    </row>
    <row r="2833" spans="1:14">
      <c r="A2833" s="279" t="s">
        <v>5074</v>
      </c>
      <c r="B2833" s="280" t="s">
        <v>5056</v>
      </c>
      <c r="C2833" s="280">
        <v>4.9000000000000004</v>
      </c>
      <c r="D2833" s="283">
        <v>103520</v>
      </c>
      <c r="E2833" s="280"/>
      <c r="G2833" s="280"/>
      <c r="H2833" s="280"/>
      <c r="I2833" s="280"/>
      <c r="J2833" s="280"/>
      <c r="K2833" s="280"/>
      <c r="L2833" s="280"/>
      <c r="M2833" s="280"/>
      <c r="N2833" s="280"/>
    </row>
    <row r="2834" spans="1:14">
      <c r="A2834" s="279" t="s">
        <v>5075</v>
      </c>
      <c r="B2834" s="280" t="s">
        <v>5056</v>
      </c>
      <c r="C2834" s="280">
        <v>6.5</v>
      </c>
      <c r="D2834" s="283">
        <v>89978</v>
      </c>
      <c r="E2834" s="280"/>
      <c r="G2834" s="280"/>
      <c r="H2834" s="280"/>
      <c r="I2834" s="280"/>
      <c r="J2834" s="280"/>
      <c r="K2834" s="280"/>
      <c r="L2834" s="280"/>
      <c r="M2834" s="280"/>
      <c r="N2834" s="280"/>
    </row>
    <row r="2835" spans="1:14">
      <c r="A2835" s="279" t="s">
        <v>5076</v>
      </c>
      <c r="B2835" s="280" t="s">
        <v>5056</v>
      </c>
      <c r="C2835" s="280">
        <v>0.3</v>
      </c>
      <c r="D2835" s="283">
        <v>83631</v>
      </c>
      <c r="E2835" s="280"/>
      <c r="G2835" s="280"/>
      <c r="H2835" s="280"/>
      <c r="I2835" s="280"/>
      <c r="J2835" s="280"/>
      <c r="K2835" s="280"/>
      <c r="L2835" s="280"/>
      <c r="M2835" s="280"/>
      <c r="N2835" s="280"/>
    </row>
    <row r="2836" spans="1:14">
      <c r="A2836" s="279" t="s">
        <v>5077</v>
      </c>
      <c r="B2836" s="280" t="s">
        <v>5056</v>
      </c>
      <c r="C2836" s="280">
        <v>8.6999999999999993</v>
      </c>
      <c r="D2836" s="283">
        <v>59608</v>
      </c>
      <c r="E2836" s="280"/>
      <c r="G2836" s="280"/>
      <c r="H2836" s="280"/>
      <c r="I2836" s="280"/>
      <c r="J2836" s="280"/>
      <c r="K2836" s="280"/>
      <c r="L2836" s="280"/>
      <c r="M2836" s="280"/>
      <c r="N2836" s="280"/>
    </row>
    <row r="2837" spans="1:14">
      <c r="A2837" s="279" t="s">
        <v>5078</v>
      </c>
      <c r="B2837" s="280" t="s">
        <v>5056</v>
      </c>
      <c r="C2837" s="280">
        <v>11.2</v>
      </c>
      <c r="D2837" s="283">
        <v>70805</v>
      </c>
      <c r="E2837" s="280"/>
      <c r="G2837" s="280"/>
      <c r="H2837" s="280"/>
      <c r="I2837" s="280"/>
      <c r="J2837" s="280"/>
      <c r="K2837" s="280"/>
      <c r="L2837" s="280"/>
      <c r="M2837" s="280"/>
      <c r="N2837" s="280"/>
    </row>
    <row r="2838" spans="1:14">
      <c r="A2838" s="279" t="s">
        <v>5079</v>
      </c>
      <c r="B2838" s="280" t="s">
        <v>5056</v>
      </c>
      <c r="C2838" s="280">
        <v>8.8000000000000007</v>
      </c>
      <c r="D2838" s="283">
        <v>98587</v>
      </c>
      <c r="E2838" s="280"/>
      <c r="G2838" s="280"/>
      <c r="H2838" s="280"/>
      <c r="I2838" s="280"/>
      <c r="J2838" s="280"/>
      <c r="K2838" s="280"/>
      <c r="L2838" s="280"/>
      <c r="M2838" s="280"/>
      <c r="N2838" s="280"/>
    </row>
    <row r="2839" spans="1:14">
      <c r="A2839" s="279" t="s">
        <v>5080</v>
      </c>
      <c r="B2839" s="280" t="s">
        <v>5056</v>
      </c>
      <c r="C2839" s="280">
        <v>4</v>
      </c>
      <c r="D2839" s="283">
        <v>106691</v>
      </c>
      <c r="E2839" s="280"/>
      <c r="G2839" s="280"/>
      <c r="H2839" s="280"/>
      <c r="I2839" s="280"/>
      <c r="J2839" s="280"/>
      <c r="K2839" s="280"/>
      <c r="L2839" s="280"/>
      <c r="M2839" s="280"/>
      <c r="N2839" s="280"/>
    </row>
    <row r="2840" spans="1:14">
      <c r="A2840" s="279" t="s">
        <v>5081</v>
      </c>
      <c r="B2840" s="280" t="s">
        <v>5056</v>
      </c>
      <c r="C2840" s="280">
        <v>4.0999999999999996</v>
      </c>
      <c r="D2840" s="283">
        <v>109801</v>
      </c>
      <c r="E2840" s="280"/>
      <c r="G2840" s="280"/>
      <c r="H2840" s="280"/>
      <c r="I2840" s="280"/>
      <c r="J2840" s="280"/>
      <c r="K2840" s="280"/>
      <c r="L2840" s="280"/>
      <c r="M2840" s="280"/>
      <c r="N2840" s="280"/>
    </row>
    <row r="2841" spans="1:14">
      <c r="A2841" s="279" t="s">
        <v>5082</v>
      </c>
      <c r="B2841" s="280" t="s">
        <v>5056</v>
      </c>
      <c r="C2841" s="280">
        <v>2.9</v>
      </c>
      <c r="D2841" s="283">
        <v>131495</v>
      </c>
      <c r="E2841" s="280"/>
      <c r="G2841" s="280"/>
      <c r="H2841" s="280"/>
      <c r="I2841" s="280"/>
      <c r="J2841" s="280"/>
      <c r="K2841" s="280"/>
      <c r="L2841" s="280"/>
      <c r="M2841" s="280"/>
      <c r="N2841" s="280"/>
    </row>
    <row r="2842" spans="1:14">
      <c r="A2842" s="279" t="s">
        <v>5083</v>
      </c>
      <c r="B2842" s="280" t="s">
        <v>5056</v>
      </c>
      <c r="C2842" s="280">
        <v>1.1000000000000001</v>
      </c>
      <c r="D2842" s="283">
        <v>144475</v>
      </c>
      <c r="E2842" s="280"/>
      <c r="G2842" s="280"/>
      <c r="H2842" s="280"/>
      <c r="I2842" s="280"/>
      <c r="J2842" s="280"/>
      <c r="K2842" s="280"/>
      <c r="L2842" s="280"/>
      <c r="M2842" s="280"/>
      <c r="N2842" s="280"/>
    </row>
    <row r="2843" spans="1:14">
      <c r="A2843" s="279" t="s">
        <v>5084</v>
      </c>
      <c r="B2843" s="280" t="s">
        <v>5056</v>
      </c>
      <c r="C2843" s="280">
        <v>2.5</v>
      </c>
      <c r="D2843" s="283">
        <v>115778</v>
      </c>
      <c r="E2843" s="280"/>
      <c r="G2843" s="280"/>
      <c r="H2843" s="280"/>
      <c r="I2843" s="280"/>
      <c r="J2843" s="280"/>
      <c r="K2843" s="280"/>
      <c r="L2843" s="280"/>
      <c r="M2843" s="280"/>
      <c r="N2843" s="280"/>
    </row>
    <row r="2844" spans="1:14">
      <c r="A2844" s="279" t="s">
        <v>5085</v>
      </c>
      <c r="B2844" s="280" t="s">
        <v>5056</v>
      </c>
      <c r="C2844" s="280">
        <v>15.9</v>
      </c>
      <c r="D2844" s="283">
        <v>118833</v>
      </c>
      <c r="E2844" s="280"/>
      <c r="G2844" s="280"/>
      <c r="H2844" s="280"/>
      <c r="I2844" s="280"/>
      <c r="J2844" s="280"/>
      <c r="K2844" s="280"/>
      <c r="L2844" s="280"/>
      <c r="M2844" s="280"/>
      <c r="N2844" s="280"/>
    </row>
    <row r="2845" spans="1:14">
      <c r="A2845" s="279" t="s">
        <v>5086</v>
      </c>
      <c r="B2845" s="280" t="s">
        <v>5056</v>
      </c>
      <c r="C2845" s="280">
        <v>2.5</v>
      </c>
      <c r="D2845" s="283">
        <v>113833</v>
      </c>
      <c r="E2845" s="280"/>
      <c r="G2845" s="280"/>
      <c r="H2845" s="280"/>
      <c r="I2845" s="280"/>
      <c r="J2845" s="280"/>
      <c r="K2845" s="280"/>
      <c r="L2845" s="280"/>
      <c r="M2845" s="280"/>
      <c r="N2845" s="280"/>
    </row>
    <row r="2846" spans="1:14">
      <c r="A2846" s="279" t="s">
        <v>5087</v>
      </c>
      <c r="B2846" s="280" t="s">
        <v>5056</v>
      </c>
      <c r="C2846" s="280">
        <v>3.5</v>
      </c>
      <c r="D2846" s="283">
        <v>92917</v>
      </c>
      <c r="E2846" s="280"/>
      <c r="G2846" s="280"/>
      <c r="H2846" s="280"/>
      <c r="I2846" s="280"/>
      <c r="J2846" s="280"/>
      <c r="K2846" s="280"/>
      <c r="L2846" s="280"/>
      <c r="M2846" s="280"/>
      <c r="N2846" s="280"/>
    </row>
    <row r="2847" spans="1:14">
      <c r="A2847" s="279" t="s">
        <v>5088</v>
      </c>
      <c r="B2847" s="280" t="s">
        <v>5056</v>
      </c>
      <c r="C2847" s="280">
        <v>2.8</v>
      </c>
      <c r="D2847" s="283">
        <v>102061</v>
      </c>
      <c r="E2847" s="280"/>
      <c r="G2847" s="280"/>
      <c r="H2847" s="280"/>
      <c r="I2847" s="280"/>
      <c r="J2847" s="280"/>
      <c r="K2847" s="280"/>
      <c r="L2847" s="280"/>
      <c r="M2847" s="280"/>
      <c r="N2847" s="280"/>
    </row>
    <row r="2848" spans="1:14">
      <c r="A2848" s="279" t="s">
        <v>5089</v>
      </c>
      <c r="B2848" s="280" t="s">
        <v>5056</v>
      </c>
      <c r="C2848" s="280">
        <v>11.3</v>
      </c>
      <c r="D2848" s="283">
        <v>97523</v>
      </c>
      <c r="E2848" s="280"/>
      <c r="G2848" s="280"/>
      <c r="H2848" s="280"/>
      <c r="I2848" s="280"/>
      <c r="J2848" s="280"/>
      <c r="K2848" s="280"/>
      <c r="L2848" s="280"/>
      <c r="M2848" s="280"/>
      <c r="N2848" s="280"/>
    </row>
    <row r="2849" spans="1:14">
      <c r="A2849" s="279" t="s">
        <v>5090</v>
      </c>
      <c r="B2849" s="280" t="s">
        <v>5056</v>
      </c>
      <c r="C2849" s="280">
        <v>3.6</v>
      </c>
      <c r="D2849" s="283">
        <v>96424</v>
      </c>
      <c r="E2849" s="280"/>
      <c r="G2849" s="280"/>
      <c r="H2849" s="280"/>
      <c r="I2849" s="280"/>
      <c r="J2849" s="280"/>
      <c r="K2849" s="280"/>
      <c r="L2849" s="280"/>
      <c r="M2849" s="280"/>
      <c r="N2849" s="280"/>
    </row>
    <row r="2850" spans="1:14">
      <c r="A2850" s="279" t="s">
        <v>5091</v>
      </c>
      <c r="B2850" s="280" t="s">
        <v>5056</v>
      </c>
      <c r="C2850" s="280">
        <v>9.1</v>
      </c>
      <c r="D2850" s="283">
        <v>53132</v>
      </c>
      <c r="E2850" s="280"/>
      <c r="G2850" s="280"/>
      <c r="H2850" s="280"/>
      <c r="I2850" s="280"/>
      <c r="J2850" s="280"/>
      <c r="K2850" s="280"/>
      <c r="L2850" s="280"/>
      <c r="M2850" s="280"/>
      <c r="N2850" s="280"/>
    </row>
    <row r="2851" spans="1:14">
      <c r="A2851" s="279" t="s">
        <v>5092</v>
      </c>
      <c r="B2851" s="280" t="s">
        <v>5056</v>
      </c>
      <c r="C2851" s="280">
        <v>6.5</v>
      </c>
      <c r="D2851" s="283">
        <v>57011</v>
      </c>
      <c r="E2851" s="280"/>
      <c r="G2851" s="280"/>
      <c r="H2851" s="280"/>
      <c r="I2851" s="280"/>
      <c r="J2851" s="280"/>
      <c r="K2851" s="280"/>
      <c r="L2851" s="280"/>
      <c r="M2851" s="280"/>
      <c r="N2851" s="280"/>
    </row>
    <row r="2852" spans="1:14">
      <c r="A2852" s="279" t="s">
        <v>5093</v>
      </c>
      <c r="B2852" s="280" t="s">
        <v>5056</v>
      </c>
      <c r="C2852" s="280">
        <v>17.7</v>
      </c>
      <c r="D2852" s="283">
        <v>81167</v>
      </c>
      <c r="E2852" s="280"/>
      <c r="G2852" s="280"/>
      <c r="H2852" s="280"/>
      <c r="I2852" s="280"/>
      <c r="J2852" s="280"/>
      <c r="K2852" s="280"/>
      <c r="L2852" s="280"/>
      <c r="M2852" s="280"/>
      <c r="N2852" s="280"/>
    </row>
    <row r="2853" spans="1:14">
      <c r="A2853" s="279" t="s">
        <v>5094</v>
      </c>
      <c r="B2853" s="280" t="s">
        <v>5056</v>
      </c>
      <c r="C2853" s="280">
        <v>11.6</v>
      </c>
      <c r="D2853" s="283">
        <v>60417</v>
      </c>
      <c r="E2853" s="280"/>
      <c r="G2853" s="280"/>
      <c r="H2853" s="280"/>
      <c r="I2853" s="280"/>
      <c r="J2853" s="280"/>
      <c r="K2853" s="280"/>
      <c r="L2853" s="280"/>
      <c r="M2853" s="280"/>
      <c r="N2853" s="280"/>
    </row>
    <row r="2854" spans="1:14">
      <c r="A2854" s="279" t="s">
        <v>5095</v>
      </c>
      <c r="B2854" s="280" t="s">
        <v>5056</v>
      </c>
      <c r="C2854" s="280">
        <v>18.899999999999999</v>
      </c>
      <c r="D2854" s="283">
        <v>58977</v>
      </c>
      <c r="E2854" s="280"/>
      <c r="G2854" s="280"/>
      <c r="H2854" s="280"/>
      <c r="I2854" s="280"/>
      <c r="J2854" s="280"/>
      <c r="K2854" s="280"/>
      <c r="L2854" s="280"/>
      <c r="M2854" s="280"/>
      <c r="N2854" s="280"/>
    </row>
    <row r="2855" spans="1:14">
      <c r="A2855" s="279" t="s">
        <v>5096</v>
      </c>
      <c r="B2855" s="280" t="s">
        <v>5056</v>
      </c>
      <c r="C2855" s="280">
        <v>13.8</v>
      </c>
      <c r="D2855" s="283">
        <v>71701</v>
      </c>
      <c r="E2855" s="280"/>
      <c r="G2855" s="280"/>
      <c r="H2855" s="280"/>
      <c r="I2855" s="280"/>
      <c r="J2855" s="280"/>
      <c r="K2855" s="280"/>
      <c r="L2855" s="280"/>
      <c r="M2855" s="280"/>
      <c r="N2855" s="280"/>
    </row>
    <row r="2856" spans="1:14">
      <c r="A2856" s="279" t="s">
        <v>5097</v>
      </c>
      <c r="B2856" s="280" t="s">
        <v>5098</v>
      </c>
      <c r="C2856" s="280">
        <v>22.7</v>
      </c>
      <c r="D2856" s="283">
        <v>48333</v>
      </c>
      <c r="E2856" s="280"/>
      <c r="G2856" s="280"/>
      <c r="H2856" s="280"/>
      <c r="I2856" s="280"/>
      <c r="J2856" s="280"/>
      <c r="K2856" s="280"/>
      <c r="L2856" s="280"/>
      <c r="M2856" s="280"/>
      <c r="N2856" s="280"/>
    </row>
    <row r="2857" spans="1:14">
      <c r="A2857" s="279" t="s">
        <v>5099</v>
      </c>
      <c r="B2857" s="280" t="s">
        <v>5098</v>
      </c>
      <c r="C2857" s="280">
        <v>18.2</v>
      </c>
      <c r="D2857" s="283">
        <v>40991</v>
      </c>
      <c r="E2857" s="280"/>
      <c r="G2857" s="280"/>
      <c r="H2857" s="280"/>
      <c r="I2857" s="280"/>
      <c r="J2857" s="280"/>
      <c r="K2857" s="280"/>
      <c r="L2857" s="280"/>
      <c r="M2857" s="280"/>
      <c r="N2857" s="280"/>
    </row>
    <row r="2858" spans="1:14">
      <c r="A2858" s="279" t="s">
        <v>5100</v>
      </c>
      <c r="B2858" s="280" t="s">
        <v>5098</v>
      </c>
      <c r="C2858" s="280">
        <v>15.7</v>
      </c>
      <c r="D2858" s="283">
        <v>56702</v>
      </c>
      <c r="E2858" s="280"/>
      <c r="G2858" s="280"/>
      <c r="H2858" s="280"/>
      <c r="I2858" s="280"/>
      <c r="J2858" s="280"/>
      <c r="K2858" s="280"/>
      <c r="L2858" s="280"/>
      <c r="M2858" s="280"/>
      <c r="N2858" s="280"/>
    </row>
    <row r="2859" spans="1:14">
      <c r="A2859" s="279" t="s">
        <v>5101</v>
      </c>
      <c r="B2859" s="280" t="s">
        <v>5098</v>
      </c>
      <c r="C2859" s="280">
        <v>22.5</v>
      </c>
      <c r="D2859" s="283">
        <v>43864</v>
      </c>
      <c r="E2859" s="280"/>
      <c r="G2859" s="280"/>
      <c r="H2859" s="280"/>
      <c r="I2859" s="280"/>
      <c r="J2859" s="280"/>
      <c r="K2859" s="280"/>
      <c r="L2859" s="280"/>
      <c r="M2859" s="280"/>
      <c r="N2859" s="280"/>
    </row>
    <row r="2860" spans="1:14">
      <c r="A2860" s="279" t="s">
        <v>5102</v>
      </c>
      <c r="B2860" s="280" t="s">
        <v>5098</v>
      </c>
      <c r="C2860" s="280">
        <v>29.7</v>
      </c>
      <c r="D2860" s="283">
        <v>41484</v>
      </c>
      <c r="E2860" s="280"/>
      <c r="G2860" s="280"/>
      <c r="H2860" s="280"/>
      <c r="I2860" s="280"/>
      <c r="J2860" s="280"/>
      <c r="K2860" s="280"/>
      <c r="L2860" s="280"/>
      <c r="M2860" s="280"/>
      <c r="N2860" s="280"/>
    </row>
    <row r="2861" spans="1:14">
      <c r="A2861" s="279" t="s">
        <v>5103</v>
      </c>
      <c r="B2861" s="280" t="s">
        <v>5098</v>
      </c>
      <c r="C2861" s="280">
        <v>13.4</v>
      </c>
      <c r="D2861" s="283">
        <v>63924</v>
      </c>
      <c r="E2861" s="280"/>
      <c r="G2861" s="280"/>
      <c r="H2861" s="280"/>
      <c r="I2861" s="280"/>
      <c r="J2861" s="280"/>
      <c r="K2861" s="280"/>
      <c r="L2861" s="280"/>
      <c r="M2861" s="280"/>
      <c r="N2861" s="280"/>
    </row>
    <row r="2862" spans="1:14">
      <c r="A2862" s="279" t="s">
        <v>5104</v>
      </c>
      <c r="B2862" s="280" t="s">
        <v>5098</v>
      </c>
      <c r="C2862" s="280">
        <v>16</v>
      </c>
      <c r="D2862" s="283">
        <v>55313</v>
      </c>
      <c r="E2862" s="280"/>
      <c r="G2862" s="280"/>
      <c r="H2862" s="280"/>
      <c r="I2862" s="280"/>
      <c r="J2862" s="280"/>
      <c r="K2862" s="280"/>
      <c r="L2862" s="280"/>
      <c r="M2862" s="280"/>
      <c r="N2862" s="280"/>
    </row>
    <row r="2863" spans="1:14">
      <c r="A2863" s="279" t="s">
        <v>5105</v>
      </c>
      <c r="B2863" s="280" t="s">
        <v>5098</v>
      </c>
      <c r="C2863" s="280">
        <v>14.6</v>
      </c>
      <c r="D2863" s="283">
        <v>45045</v>
      </c>
      <c r="E2863" s="280"/>
      <c r="G2863" s="280"/>
      <c r="H2863" s="280"/>
      <c r="I2863" s="280"/>
      <c r="J2863" s="280"/>
      <c r="K2863" s="280"/>
      <c r="L2863" s="280"/>
      <c r="M2863" s="280"/>
      <c r="N2863" s="280"/>
    </row>
    <row r="2864" spans="1:14">
      <c r="A2864" s="279" t="s">
        <v>5106</v>
      </c>
      <c r="B2864" s="280" t="s">
        <v>5098</v>
      </c>
      <c r="C2864" s="280">
        <v>8.1999999999999993</v>
      </c>
      <c r="D2864" s="283">
        <v>65163</v>
      </c>
      <c r="E2864" s="280"/>
      <c r="G2864" s="280"/>
      <c r="H2864" s="280"/>
      <c r="I2864" s="280"/>
      <c r="J2864" s="280"/>
      <c r="K2864" s="280"/>
      <c r="L2864" s="280"/>
      <c r="M2864" s="280"/>
      <c r="N2864" s="280"/>
    </row>
    <row r="2865" spans="1:14">
      <c r="A2865" s="279" t="s">
        <v>5107</v>
      </c>
      <c r="B2865" s="280" t="s">
        <v>5108</v>
      </c>
      <c r="C2865" s="280">
        <v>18.600000000000001</v>
      </c>
      <c r="D2865" s="283">
        <v>43873</v>
      </c>
      <c r="E2865" s="280"/>
      <c r="G2865" s="280"/>
      <c r="H2865" s="280"/>
      <c r="I2865" s="280"/>
      <c r="J2865" s="280"/>
      <c r="K2865" s="280"/>
      <c r="L2865" s="280"/>
      <c r="M2865" s="280"/>
      <c r="N2865" s="280"/>
    </row>
    <row r="2866" spans="1:14">
      <c r="A2866" s="279" t="s">
        <v>5109</v>
      </c>
      <c r="B2866" s="280" t="s">
        <v>5110</v>
      </c>
      <c r="C2866" s="280">
        <v>14.7</v>
      </c>
      <c r="D2866" s="283">
        <v>56786</v>
      </c>
      <c r="E2866" s="280"/>
      <c r="G2866" s="280"/>
      <c r="H2866" s="280"/>
      <c r="I2866" s="280"/>
      <c r="J2866" s="280"/>
      <c r="K2866" s="280"/>
      <c r="L2866" s="280"/>
      <c r="M2866" s="280"/>
      <c r="N2866" s="280"/>
    </row>
    <row r="2867" spans="1:14">
      <c r="A2867" s="279" t="s">
        <v>5111</v>
      </c>
      <c r="B2867" s="280" t="s">
        <v>5110</v>
      </c>
      <c r="C2867" s="280">
        <v>21</v>
      </c>
      <c r="D2867" s="283">
        <v>49432</v>
      </c>
      <c r="E2867" s="280"/>
      <c r="G2867" s="280"/>
      <c r="H2867" s="280"/>
      <c r="I2867" s="280"/>
      <c r="J2867" s="280"/>
      <c r="K2867" s="280"/>
      <c r="L2867" s="280"/>
      <c r="M2867" s="280"/>
      <c r="N2867" s="280"/>
    </row>
    <row r="2868" spans="1:14">
      <c r="A2868" s="279" t="s">
        <v>5112</v>
      </c>
      <c r="B2868" s="280" t="s">
        <v>5110</v>
      </c>
      <c r="C2868" s="280">
        <v>16.3</v>
      </c>
      <c r="D2868" s="283">
        <v>56536</v>
      </c>
      <c r="E2868" s="280"/>
      <c r="G2868" s="280"/>
      <c r="H2868" s="280"/>
      <c r="I2868" s="280"/>
      <c r="J2868" s="280"/>
      <c r="K2868" s="280"/>
      <c r="L2868" s="280"/>
      <c r="M2868" s="280"/>
      <c r="N2868" s="280"/>
    </row>
    <row r="2869" spans="1:14">
      <c r="A2869" s="279" t="s">
        <v>5113</v>
      </c>
      <c r="B2869" s="280" t="s">
        <v>5114</v>
      </c>
      <c r="C2869" s="280">
        <v>6.1</v>
      </c>
      <c r="D2869" s="283">
        <v>63393</v>
      </c>
      <c r="E2869" s="280"/>
      <c r="G2869" s="280"/>
      <c r="H2869" s="280"/>
      <c r="I2869" s="280"/>
      <c r="J2869" s="280"/>
      <c r="K2869" s="280"/>
      <c r="L2869" s="280"/>
      <c r="M2869" s="280"/>
      <c r="N2869" s="280"/>
    </row>
    <row r="2870" spans="1:14">
      <c r="A2870" s="279" t="s">
        <v>5115</v>
      </c>
      <c r="B2870" s="280" t="s">
        <v>5114</v>
      </c>
      <c r="C2870" s="280">
        <v>9.6999999999999993</v>
      </c>
      <c r="D2870" s="283">
        <v>61944</v>
      </c>
      <c r="E2870" s="280"/>
      <c r="G2870" s="280"/>
      <c r="H2870" s="280"/>
      <c r="I2870" s="280"/>
      <c r="J2870" s="280"/>
      <c r="K2870" s="280"/>
      <c r="L2870" s="280"/>
      <c r="M2870" s="280"/>
      <c r="N2870" s="280"/>
    </row>
    <row r="2871" spans="1:14">
      <c r="A2871" s="279" t="s">
        <v>5116</v>
      </c>
      <c r="B2871" s="280" t="s">
        <v>5117</v>
      </c>
      <c r="C2871" s="280">
        <v>11.2</v>
      </c>
      <c r="D2871" s="283">
        <v>60455</v>
      </c>
      <c r="E2871" s="280"/>
      <c r="G2871" s="280"/>
      <c r="H2871" s="280"/>
      <c r="I2871" s="280"/>
      <c r="J2871" s="280"/>
      <c r="K2871" s="280"/>
      <c r="L2871" s="280"/>
      <c r="M2871" s="280"/>
      <c r="N2871" s="280"/>
    </row>
    <row r="2872" spans="1:14">
      <c r="A2872" s="279" t="s">
        <v>5118</v>
      </c>
      <c r="B2872" s="280" t="s">
        <v>5119</v>
      </c>
      <c r="C2872" s="280">
        <v>22.5</v>
      </c>
      <c r="D2872" s="283">
        <v>38846</v>
      </c>
      <c r="E2872" s="280"/>
      <c r="G2872" s="280"/>
      <c r="H2872" s="280"/>
      <c r="I2872" s="280"/>
      <c r="J2872" s="280"/>
      <c r="K2872" s="280"/>
      <c r="L2872" s="280"/>
      <c r="M2872" s="280"/>
      <c r="N2872" s="280"/>
    </row>
    <row r="2873" spans="1:14">
      <c r="A2873" s="279" t="s">
        <v>5120</v>
      </c>
      <c r="B2873" s="280" t="s">
        <v>5119</v>
      </c>
      <c r="C2873" s="280">
        <v>9.3000000000000007</v>
      </c>
      <c r="D2873" s="283">
        <v>91905</v>
      </c>
      <c r="E2873" s="280"/>
      <c r="G2873" s="280"/>
      <c r="H2873" s="280"/>
      <c r="I2873" s="280"/>
      <c r="J2873" s="280"/>
      <c r="K2873" s="280"/>
      <c r="L2873" s="280"/>
      <c r="M2873" s="280"/>
      <c r="N2873" s="280"/>
    </row>
    <row r="2874" spans="1:14">
      <c r="A2874" s="279" t="s">
        <v>5121</v>
      </c>
      <c r="B2874" s="280" t="s">
        <v>5119</v>
      </c>
      <c r="C2874" s="280">
        <v>22</v>
      </c>
      <c r="D2874" s="283">
        <v>68026</v>
      </c>
      <c r="E2874" s="280"/>
      <c r="G2874" s="280"/>
      <c r="H2874" s="280"/>
      <c r="I2874" s="280"/>
      <c r="J2874" s="280"/>
      <c r="K2874" s="280"/>
      <c r="L2874" s="280"/>
      <c r="M2874" s="280"/>
      <c r="N2874" s="280"/>
    </row>
    <row r="2875" spans="1:14">
      <c r="A2875" s="279" t="s">
        <v>5122</v>
      </c>
      <c r="B2875" s="280" t="s">
        <v>5119</v>
      </c>
      <c r="C2875" s="280">
        <v>21.7</v>
      </c>
      <c r="D2875" s="283">
        <v>68333</v>
      </c>
      <c r="E2875" s="280"/>
      <c r="G2875" s="280"/>
      <c r="H2875" s="280"/>
      <c r="I2875" s="280"/>
      <c r="J2875" s="280"/>
      <c r="K2875" s="280"/>
      <c r="L2875" s="280"/>
      <c r="M2875" s="280"/>
      <c r="N2875" s="280"/>
    </row>
    <row r="2876" spans="1:14">
      <c r="A2876" s="279" t="s">
        <v>5123</v>
      </c>
      <c r="B2876" s="280" t="s">
        <v>5119</v>
      </c>
      <c r="C2876" s="280">
        <v>13.9</v>
      </c>
      <c r="D2876" s="283">
        <v>52089</v>
      </c>
      <c r="E2876" s="280"/>
      <c r="G2876" s="280"/>
      <c r="H2876" s="280"/>
      <c r="I2876" s="280"/>
      <c r="J2876" s="280"/>
      <c r="K2876" s="280"/>
      <c r="L2876" s="280"/>
      <c r="M2876" s="280"/>
      <c r="N2876" s="280"/>
    </row>
    <row r="2877" spans="1:14">
      <c r="A2877" s="279" t="s">
        <v>5124</v>
      </c>
      <c r="B2877" s="280" t="s">
        <v>5119</v>
      </c>
      <c r="C2877" s="280">
        <v>6</v>
      </c>
      <c r="D2877" s="283">
        <v>106161</v>
      </c>
      <c r="E2877" s="280"/>
      <c r="G2877" s="280"/>
      <c r="H2877" s="280"/>
      <c r="I2877" s="280"/>
      <c r="J2877" s="280"/>
      <c r="K2877" s="280"/>
      <c r="L2877" s="280"/>
      <c r="M2877" s="280"/>
      <c r="N2877" s="280"/>
    </row>
    <row r="2878" spans="1:14">
      <c r="A2878" s="279" t="s">
        <v>5125</v>
      </c>
      <c r="B2878" s="280" t="s">
        <v>5119</v>
      </c>
      <c r="C2878" s="280">
        <v>9</v>
      </c>
      <c r="D2878" s="283">
        <v>103134</v>
      </c>
      <c r="E2878" s="280"/>
      <c r="G2878" s="280"/>
      <c r="H2878" s="280"/>
      <c r="I2878" s="280"/>
      <c r="J2878" s="280"/>
      <c r="K2878" s="280"/>
      <c r="L2878" s="280"/>
      <c r="M2878" s="280"/>
      <c r="N2878" s="280"/>
    </row>
    <row r="2879" spans="1:14">
      <c r="A2879" s="279" t="s">
        <v>5126</v>
      </c>
      <c r="B2879" s="280" t="s">
        <v>5119</v>
      </c>
      <c r="C2879" s="280">
        <v>6.6</v>
      </c>
      <c r="D2879" s="283">
        <v>97688</v>
      </c>
      <c r="E2879" s="280"/>
      <c r="G2879" s="280"/>
      <c r="H2879" s="280"/>
      <c r="I2879" s="280"/>
      <c r="J2879" s="280"/>
      <c r="K2879" s="280"/>
      <c r="L2879" s="280"/>
      <c r="M2879" s="280"/>
      <c r="N2879" s="280"/>
    </row>
    <row r="2880" spans="1:14">
      <c r="A2880" s="279" t="s">
        <v>5127</v>
      </c>
      <c r="B2880" s="280" t="s">
        <v>5119</v>
      </c>
      <c r="C2880" s="280">
        <v>11.7</v>
      </c>
      <c r="D2880" s="283">
        <v>50901</v>
      </c>
      <c r="E2880" s="280"/>
      <c r="G2880" s="280"/>
      <c r="H2880" s="280"/>
      <c r="I2880" s="280"/>
      <c r="J2880" s="280"/>
      <c r="K2880" s="280"/>
      <c r="L2880" s="280"/>
      <c r="M2880" s="280"/>
      <c r="N2880" s="280"/>
    </row>
    <row r="2881" spans="1:14">
      <c r="A2881" s="279" t="s">
        <v>5128</v>
      </c>
      <c r="B2881" s="280" t="s">
        <v>5119</v>
      </c>
      <c r="C2881" s="280">
        <v>12.5</v>
      </c>
      <c r="D2881" s="283">
        <v>63642</v>
      </c>
      <c r="E2881" s="280"/>
      <c r="G2881" s="280"/>
      <c r="H2881" s="280"/>
      <c r="I2881" s="280"/>
      <c r="J2881" s="280"/>
      <c r="K2881" s="280"/>
      <c r="L2881" s="280"/>
      <c r="M2881" s="280"/>
      <c r="N2881" s="280"/>
    </row>
    <row r="2882" spans="1:14">
      <c r="A2882" s="279" t="s">
        <v>5129</v>
      </c>
      <c r="B2882" s="280" t="s">
        <v>5119</v>
      </c>
      <c r="C2882" s="280">
        <v>14.8</v>
      </c>
      <c r="D2882" s="283">
        <v>48426</v>
      </c>
      <c r="E2882" s="280"/>
      <c r="G2882" s="280"/>
      <c r="H2882" s="280"/>
      <c r="I2882" s="280"/>
      <c r="J2882" s="280"/>
      <c r="K2882" s="280"/>
      <c r="L2882" s="280"/>
      <c r="M2882" s="280"/>
      <c r="N2882" s="280"/>
    </row>
    <row r="2883" spans="1:14">
      <c r="A2883" s="279" t="s">
        <v>5130</v>
      </c>
      <c r="B2883" s="280" t="s">
        <v>5119</v>
      </c>
      <c r="C2883" s="280">
        <v>11.5</v>
      </c>
      <c r="D2883" s="283">
        <v>75592</v>
      </c>
      <c r="E2883" s="280"/>
      <c r="G2883" s="280"/>
      <c r="H2883" s="280"/>
      <c r="I2883" s="280"/>
      <c r="J2883" s="280"/>
      <c r="K2883" s="280"/>
      <c r="L2883" s="280"/>
      <c r="M2883" s="280"/>
      <c r="N2883" s="280"/>
    </row>
    <row r="2884" spans="1:14">
      <c r="A2884" s="279" t="s">
        <v>5131</v>
      </c>
      <c r="B2884" s="280" t="s">
        <v>5119</v>
      </c>
      <c r="C2884" s="280">
        <v>15.1</v>
      </c>
      <c r="D2884" s="283">
        <v>69289</v>
      </c>
      <c r="E2884" s="280"/>
      <c r="G2884" s="280"/>
      <c r="H2884" s="280"/>
      <c r="I2884" s="280"/>
      <c r="J2884" s="280"/>
      <c r="K2884" s="280"/>
      <c r="L2884" s="280"/>
      <c r="M2884" s="280"/>
      <c r="N2884" s="280"/>
    </row>
    <row r="2885" spans="1:14">
      <c r="A2885" s="279" t="s">
        <v>857</v>
      </c>
      <c r="B2885" s="280" t="s">
        <v>858</v>
      </c>
      <c r="C2885" s="280">
        <v>15.5</v>
      </c>
      <c r="D2885" s="283">
        <v>84213</v>
      </c>
      <c r="E2885" s="280"/>
      <c r="G2885" s="280"/>
      <c r="H2885" s="280"/>
      <c r="I2885" s="280"/>
      <c r="J2885" s="280"/>
      <c r="K2885" s="280"/>
      <c r="L2885" s="280"/>
      <c r="M2885" s="280"/>
      <c r="N2885" s="280"/>
    </row>
    <row r="2886" spans="1:14">
      <c r="A2886" s="279" t="s">
        <v>859</v>
      </c>
      <c r="B2886" s="280" t="s">
        <v>858</v>
      </c>
      <c r="C2886" s="280">
        <v>21.7</v>
      </c>
      <c r="D2886" s="283">
        <v>51964</v>
      </c>
      <c r="E2886" s="280"/>
      <c r="G2886" s="280"/>
      <c r="H2886" s="280"/>
      <c r="I2886" s="280"/>
      <c r="J2886" s="280"/>
      <c r="K2886" s="280"/>
      <c r="L2886" s="280"/>
      <c r="M2886" s="280"/>
      <c r="N2886" s="280"/>
    </row>
    <row r="2887" spans="1:14">
      <c r="A2887" s="279" t="s">
        <v>860</v>
      </c>
      <c r="B2887" s="280" t="s">
        <v>858</v>
      </c>
      <c r="C2887" s="280">
        <v>23.2</v>
      </c>
      <c r="D2887" s="283">
        <v>44792</v>
      </c>
      <c r="E2887" s="280"/>
      <c r="G2887" s="280"/>
      <c r="H2887" s="280"/>
      <c r="I2887" s="280"/>
      <c r="J2887" s="280"/>
      <c r="K2887" s="280"/>
      <c r="L2887" s="280"/>
      <c r="M2887" s="280"/>
      <c r="N2887" s="280"/>
    </row>
    <row r="2888" spans="1:14">
      <c r="A2888" s="279" t="s">
        <v>861</v>
      </c>
      <c r="B2888" s="280" t="s">
        <v>858</v>
      </c>
      <c r="C2888" s="280">
        <v>4.2</v>
      </c>
      <c r="D2888" s="283">
        <v>83257</v>
      </c>
      <c r="E2888" s="280"/>
      <c r="G2888" s="280"/>
      <c r="H2888" s="280"/>
      <c r="I2888" s="280"/>
      <c r="J2888" s="280"/>
      <c r="K2888" s="280"/>
      <c r="L2888" s="280"/>
      <c r="M2888" s="280"/>
      <c r="N2888" s="280"/>
    </row>
    <row r="2889" spans="1:14">
      <c r="A2889" s="279" t="s">
        <v>862</v>
      </c>
      <c r="B2889" s="280" t="s">
        <v>858</v>
      </c>
      <c r="C2889" s="280">
        <v>19.399999999999999</v>
      </c>
      <c r="D2889" s="283">
        <v>49588</v>
      </c>
      <c r="E2889" s="280"/>
      <c r="G2889" s="280"/>
      <c r="H2889" s="280"/>
      <c r="I2889" s="280"/>
      <c r="J2889" s="280"/>
      <c r="K2889" s="280"/>
      <c r="L2889" s="280"/>
      <c r="M2889" s="280"/>
      <c r="N2889" s="280"/>
    </row>
    <row r="2890" spans="1:14">
      <c r="A2890" s="279" t="s">
        <v>863</v>
      </c>
      <c r="B2890" s="280" t="s">
        <v>858</v>
      </c>
      <c r="C2890" s="280">
        <v>32.299999999999997</v>
      </c>
      <c r="D2890" s="283">
        <v>39410</v>
      </c>
      <c r="E2890" s="280"/>
      <c r="G2890" s="280"/>
      <c r="H2890" s="280"/>
      <c r="I2890" s="280"/>
      <c r="J2890" s="280"/>
      <c r="K2890" s="280"/>
      <c r="L2890" s="280"/>
      <c r="M2890" s="280"/>
      <c r="N2890" s="280"/>
    </row>
    <row r="2891" spans="1:14">
      <c r="A2891" s="279" t="s">
        <v>864</v>
      </c>
      <c r="B2891" s="280" t="s">
        <v>858</v>
      </c>
      <c r="C2891" s="280">
        <v>20.5</v>
      </c>
      <c r="D2891" s="283">
        <v>37235</v>
      </c>
      <c r="E2891" s="280"/>
      <c r="G2891" s="280"/>
      <c r="H2891" s="280"/>
      <c r="I2891" s="280"/>
      <c r="J2891" s="280"/>
      <c r="K2891" s="280"/>
      <c r="L2891" s="280"/>
      <c r="M2891" s="280"/>
      <c r="N2891" s="280"/>
    </row>
    <row r="2892" spans="1:14">
      <c r="A2892" s="279" t="s">
        <v>865</v>
      </c>
      <c r="B2892" s="280" t="s">
        <v>858</v>
      </c>
      <c r="C2892" s="280">
        <v>31</v>
      </c>
      <c r="D2892" s="283">
        <v>28185</v>
      </c>
      <c r="E2892" s="280"/>
      <c r="G2892" s="280"/>
      <c r="H2892" s="280"/>
      <c r="I2892" s="280"/>
      <c r="J2892" s="280"/>
      <c r="K2892" s="280"/>
      <c r="L2892" s="280"/>
      <c r="M2892" s="280"/>
      <c r="N2892" s="280"/>
    </row>
    <row r="2893" spans="1:14">
      <c r="A2893" s="279" t="s">
        <v>866</v>
      </c>
      <c r="B2893" s="280" t="s">
        <v>858</v>
      </c>
      <c r="C2893" s="280">
        <v>30.1</v>
      </c>
      <c r="D2893" s="283">
        <v>40686</v>
      </c>
      <c r="E2893" s="280"/>
      <c r="G2893" s="280"/>
      <c r="H2893" s="280"/>
      <c r="I2893" s="280"/>
      <c r="J2893" s="280"/>
      <c r="K2893" s="280"/>
      <c r="L2893" s="280"/>
      <c r="M2893" s="280"/>
      <c r="N2893" s="280"/>
    </row>
    <row r="2894" spans="1:14">
      <c r="A2894" s="279" t="s">
        <v>867</v>
      </c>
      <c r="B2894" s="280" t="s">
        <v>858</v>
      </c>
      <c r="C2894" s="280">
        <v>36.700000000000003</v>
      </c>
      <c r="D2894" s="283">
        <v>29668</v>
      </c>
      <c r="E2894" s="280"/>
      <c r="G2894" s="280"/>
      <c r="H2894" s="280"/>
      <c r="I2894" s="280"/>
      <c r="J2894" s="280"/>
      <c r="K2894" s="280"/>
      <c r="L2894" s="280"/>
      <c r="M2894" s="280"/>
      <c r="N2894" s="280"/>
    </row>
    <row r="2895" spans="1:14">
      <c r="A2895" s="279" t="s">
        <v>868</v>
      </c>
      <c r="B2895" s="280" t="s">
        <v>858</v>
      </c>
      <c r="C2895" s="280">
        <v>42.5</v>
      </c>
      <c r="D2895" s="283">
        <v>22887</v>
      </c>
      <c r="E2895" s="280"/>
      <c r="G2895" s="280"/>
      <c r="H2895" s="280"/>
      <c r="I2895" s="280"/>
      <c r="J2895" s="280"/>
      <c r="K2895" s="280"/>
      <c r="L2895" s="280"/>
      <c r="M2895" s="280"/>
      <c r="N2895" s="280"/>
    </row>
    <row r="2896" spans="1:14">
      <c r="A2896" s="279" t="s">
        <v>869</v>
      </c>
      <c r="B2896" s="280" t="s">
        <v>858</v>
      </c>
      <c r="C2896" s="280">
        <v>45.6</v>
      </c>
      <c r="D2896" s="283">
        <v>38920</v>
      </c>
      <c r="E2896" s="280"/>
      <c r="G2896" s="280"/>
      <c r="H2896" s="280"/>
      <c r="I2896" s="280"/>
      <c r="J2896" s="280"/>
      <c r="K2896" s="280"/>
      <c r="L2896" s="280"/>
      <c r="M2896" s="280"/>
      <c r="N2896" s="280"/>
    </row>
    <row r="2897" spans="1:14">
      <c r="A2897" s="279" t="s">
        <v>870</v>
      </c>
      <c r="B2897" s="280" t="s">
        <v>858</v>
      </c>
      <c r="C2897" s="280">
        <v>20.7</v>
      </c>
      <c r="D2897" s="283">
        <v>37757</v>
      </c>
      <c r="E2897" s="280"/>
      <c r="G2897" s="280"/>
      <c r="H2897" s="280"/>
      <c r="I2897" s="280"/>
      <c r="J2897" s="280"/>
      <c r="K2897" s="280"/>
      <c r="L2897" s="280"/>
      <c r="M2897" s="280"/>
      <c r="N2897" s="280"/>
    </row>
    <row r="2898" spans="1:14">
      <c r="A2898" s="279" t="s">
        <v>871</v>
      </c>
      <c r="B2898" s="280" t="s">
        <v>858</v>
      </c>
      <c r="C2898" s="280">
        <v>23.5</v>
      </c>
      <c r="D2898" s="283">
        <v>52862</v>
      </c>
      <c r="E2898" s="280"/>
      <c r="G2898" s="280"/>
      <c r="H2898" s="280"/>
      <c r="I2898" s="280"/>
      <c r="J2898" s="280"/>
      <c r="K2898" s="280"/>
      <c r="L2898" s="280"/>
      <c r="M2898" s="280"/>
      <c r="N2898" s="280"/>
    </row>
    <row r="2899" spans="1:14">
      <c r="A2899" s="279" t="s">
        <v>872</v>
      </c>
      <c r="B2899" s="280" t="s">
        <v>858</v>
      </c>
      <c r="C2899" s="280">
        <v>30.4</v>
      </c>
      <c r="D2899" s="283">
        <v>39461</v>
      </c>
      <c r="E2899" s="280"/>
      <c r="G2899" s="280"/>
      <c r="H2899" s="280"/>
      <c r="I2899" s="280"/>
      <c r="J2899" s="280"/>
      <c r="K2899" s="280"/>
      <c r="L2899" s="280"/>
      <c r="M2899" s="280"/>
      <c r="N2899" s="280"/>
    </row>
    <row r="2900" spans="1:14">
      <c r="A2900" s="279" t="s">
        <v>873</v>
      </c>
      <c r="B2900" s="280" t="s">
        <v>858</v>
      </c>
      <c r="C2900" s="280">
        <v>27.5</v>
      </c>
      <c r="D2900" s="283">
        <v>50192</v>
      </c>
      <c r="E2900" s="280"/>
      <c r="G2900" s="280"/>
      <c r="H2900" s="280"/>
      <c r="I2900" s="280"/>
      <c r="J2900" s="280"/>
      <c r="K2900" s="280"/>
      <c r="L2900" s="280"/>
      <c r="M2900" s="280"/>
      <c r="N2900" s="280"/>
    </row>
    <row r="2901" spans="1:14">
      <c r="A2901" s="279" t="s">
        <v>874</v>
      </c>
      <c r="B2901" s="280" t="s">
        <v>858</v>
      </c>
      <c r="C2901" s="280">
        <v>20.100000000000001</v>
      </c>
      <c r="D2901" s="283">
        <v>46389</v>
      </c>
      <c r="E2901" s="280"/>
      <c r="G2901" s="280"/>
      <c r="H2901" s="280"/>
      <c r="I2901" s="280"/>
      <c r="J2901" s="280"/>
      <c r="K2901" s="280"/>
      <c r="L2901" s="280"/>
      <c r="M2901" s="280"/>
      <c r="N2901" s="280"/>
    </row>
    <row r="2902" spans="1:14">
      <c r="A2902" s="279" t="s">
        <v>875</v>
      </c>
      <c r="B2902" s="280" t="s">
        <v>858</v>
      </c>
      <c r="C2902" s="280">
        <v>32.299999999999997</v>
      </c>
      <c r="D2902" s="283">
        <v>29131</v>
      </c>
      <c r="E2902" s="280"/>
      <c r="G2902" s="280"/>
      <c r="H2902" s="280"/>
      <c r="I2902" s="280"/>
      <c r="J2902" s="280"/>
      <c r="K2902" s="280"/>
      <c r="L2902" s="280"/>
      <c r="M2902" s="280"/>
      <c r="N2902" s="280"/>
    </row>
    <row r="2903" spans="1:14">
      <c r="A2903" s="279" t="s">
        <v>876</v>
      </c>
      <c r="B2903" s="280" t="s">
        <v>858</v>
      </c>
      <c r="C2903" s="280">
        <v>28.5</v>
      </c>
      <c r="D2903" s="283">
        <v>46495</v>
      </c>
      <c r="E2903" s="280"/>
      <c r="G2903" s="280"/>
      <c r="H2903" s="280"/>
      <c r="I2903" s="280"/>
      <c r="J2903" s="280"/>
      <c r="K2903" s="280"/>
      <c r="L2903" s="280"/>
      <c r="M2903" s="280"/>
      <c r="N2903" s="280"/>
    </row>
    <row r="2904" spans="1:14">
      <c r="A2904" s="279" t="s">
        <v>877</v>
      </c>
      <c r="B2904" s="280" t="s">
        <v>858</v>
      </c>
      <c r="C2904" s="280">
        <v>25.8</v>
      </c>
      <c r="D2904" s="283">
        <v>38281</v>
      </c>
      <c r="E2904" s="280"/>
      <c r="G2904" s="280"/>
      <c r="H2904" s="280"/>
      <c r="I2904" s="280"/>
      <c r="J2904" s="280"/>
      <c r="K2904" s="280"/>
      <c r="L2904" s="280"/>
      <c r="M2904" s="280"/>
      <c r="N2904" s="280"/>
    </row>
    <row r="2905" spans="1:14">
      <c r="A2905" s="279" t="s">
        <v>878</v>
      </c>
      <c r="B2905" s="280" t="s">
        <v>858</v>
      </c>
      <c r="C2905" s="280">
        <v>33.299999999999997</v>
      </c>
      <c r="D2905" s="283">
        <v>42163</v>
      </c>
      <c r="E2905" s="280"/>
      <c r="G2905" s="280"/>
      <c r="H2905" s="280"/>
      <c r="I2905" s="280"/>
      <c r="J2905" s="280"/>
      <c r="K2905" s="280"/>
      <c r="L2905" s="280"/>
      <c r="M2905" s="280"/>
      <c r="N2905" s="280"/>
    </row>
    <row r="2906" spans="1:14">
      <c r="A2906" s="279" t="s">
        <v>879</v>
      </c>
      <c r="B2906" s="280" t="s">
        <v>858</v>
      </c>
      <c r="C2906" s="280">
        <v>19.2</v>
      </c>
      <c r="D2906" s="283">
        <v>50957</v>
      </c>
      <c r="E2906" s="280"/>
      <c r="G2906" s="280"/>
      <c r="H2906" s="280"/>
      <c r="I2906" s="280"/>
      <c r="J2906" s="280"/>
      <c r="K2906" s="280"/>
      <c r="L2906" s="280"/>
      <c r="M2906" s="280"/>
      <c r="N2906" s="280"/>
    </row>
    <row r="2907" spans="1:14">
      <c r="A2907" s="279" t="s">
        <v>880</v>
      </c>
      <c r="B2907" s="280" t="s">
        <v>858</v>
      </c>
      <c r="C2907" s="280">
        <v>21.8</v>
      </c>
      <c r="D2907" s="283">
        <v>34906</v>
      </c>
      <c r="E2907" s="280"/>
      <c r="G2907" s="280"/>
      <c r="H2907" s="280"/>
      <c r="I2907" s="280"/>
      <c r="J2907" s="280"/>
      <c r="K2907" s="280"/>
      <c r="L2907" s="280"/>
      <c r="M2907" s="280"/>
      <c r="N2907" s="280"/>
    </row>
    <row r="2908" spans="1:14">
      <c r="A2908" s="279" t="s">
        <v>881</v>
      </c>
      <c r="B2908" s="280" t="s">
        <v>858</v>
      </c>
      <c r="C2908" s="280">
        <v>20.5</v>
      </c>
      <c r="D2908" s="283">
        <v>59783</v>
      </c>
      <c r="E2908" s="280"/>
      <c r="G2908" s="280"/>
      <c r="H2908" s="280"/>
      <c r="I2908" s="280"/>
      <c r="J2908" s="280"/>
      <c r="K2908" s="280"/>
      <c r="L2908" s="280"/>
      <c r="M2908" s="280"/>
      <c r="N2908" s="280"/>
    </row>
    <row r="2909" spans="1:14">
      <c r="A2909" s="279" t="s">
        <v>882</v>
      </c>
      <c r="B2909" s="280" t="s">
        <v>858</v>
      </c>
      <c r="C2909" s="280">
        <v>28.9</v>
      </c>
      <c r="D2909" s="283">
        <v>49911</v>
      </c>
      <c r="E2909" s="280"/>
      <c r="G2909" s="280"/>
      <c r="H2909" s="280"/>
      <c r="I2909" s="280"/>
      <c r="J2909" s="280"/>
      <c r="K2909" s="280"/>
      <c r="L2909" s="280"/>
      <c r="M2909" s="280"/>
      <c r="N2909" s="280"/>
    </row>
    <row r="2910" spans="1:14">
      <c r="A2910" s="279" t="s">
        <v>883</v>
      </c>
      <c r="B2910" s="280" t="s">
        <v>858</v>
      </c>
      <c r="C2910" s="280">
        <v>44.2</v>
      </c>
      <c r="D2910" s="283">
        <v>44702</v>
      </c>
      <c r="E2910" s="280"/>
      <c r="G2910" s="280"/>
      <c r="H2910" s="280"/>
      <c r="I2910" s="280"/>
      <c r="J2910" s="280"/>
      <c r="K2910" s="280"/>
      <c r="L2910" s="280"/>
      <c r="M2910" s="280"/>
      <c r="N2910" s="280"/>
    </row>
    <row r="2911" spans="1:14">
      <c r="A2911" s="279" t="s">
        <v>884</v>
      </c>
      <c r="B2911" s="280" t="s">
        <v>858</v>
      </c>
      <c r="C2911" s="280">
        <v>23.5</v>
      </c>
      <c r="D2911" s="283">
        <v>21619</v>
      </c>
      <c r="E2911" s="280"/>
      <c r="G2911" s="280"/>
      <c r="H2911" s="280"/>
      <c r="I2911" s="280"/>
      <c r="J2911" s="280"/>
      <c r="K2911" s="280"/>
      <c r="L2911" s="280"/>
      <c r="M2911" s="280"/>
      <c r="N2911" s="280"/>
    </row>
    <row r="2912" spans="1:14">
      <c r="A2912" s="279" t="s">
        <v>885</v>
      </c>
      <c r="B2912" s="280" t="s">
        <v>858</v>
      </c>
      <c r="C2912" s="280">
        <v>32.5</v>
      </c>
      <c r="D2912" s="283">
        <v>33777</v>
      </c>
      <c r="E2912" s="280"/>
      <c r="G2912" s="280"/>
      <c r="H2912" s="280"/>
      <c r="I2912" s="280"/>
      <c r="J2912" s="280"/>
      <c r="K2912" s="280"/>
      <c r="L2912" s="280"/>
      <c r="M2912" s="280"/>
      <c r="N2912" s="280"/>
    </row>
    <row r="2913" spans="1:14">
      <c r="A2913" s="279" t="s">
        <v>886</v>
      </c>
      <c r="B2913" s="280" t="s">
        <v>858</v>
      </c>
      <c r="C2913" s="280">
        <v>49.4</v>
      </c>
      <c r="D2913" s="283">
        <v>30714</v>
      </c>
      <c r="E2913" s="280"/>
      <c r="G2913" s="280"/>
      <c r="H2913" s="280"/>
      <c r="I2913" s="280"/>
      <c r="J2913" s="280"/>
      <c r="K2913" s="280"/>
      <c r="L2913" s="280"/>
      <c r="M2913" s="280"/>
      <c r="N2913" s="280"/>
    </row>
    <row r="2914" spans="1:14">
      <c r="A2914" s="279" t="s">
        <v>887</v>
      </c>
      <c r="B2914" s="280" t="s">
        <v>858</v>
      </c>
      <c r="C2914" s="280">
        <v>40.6</v>
      </c>
      <c r="D2914" s="283">
        <v>28594</v>
      </c>
      <c r="E2914" s="280"/>
      <c r="G2914" s="280"/>
      <c r="H2914" s="280"/>
      <c r="I2914" s="280"/>
      <c r="J2914" s="280"/>
      <c r="K2914" s="280"/>
      <c r="L2914" s="280"/>
      <c r="M2914" s="280"/>
      <c r="N2914" s="280"/>
    </row>
    <row r="2915" spans="1:14">
      <c r="A2915" s="279" t="s">
        <v>888</v>
      </c>
      <c r="B2915" s="280" t="s">
        <v>858</v>
      </c>
      <c r="C2915" s="280">
        <v>59.4</v>
      </c>
      <c r="D2915" s="283">
        <v>27480</v>
      </c>
      <c r="E2915" s="280"/>
      <c r="G2915" s="280"/>
      <c r="H2915" s="280"/>
      <c r="I2915" s="280"/>
      <c r="J2915" s="280"/>
      <c r="K2915" s="280"/>
      <c r="L2915" s="280"/>
      <c r="M2915" s="280"/>
      <c r="N2915" s="280"/>
    </row>
    <row r="2916" spans="1:14">
      <c r="A2916" s="279" t="s">
        <v>889</v>
      </c>
      <c r="B2916" s="280" t="s">
        <v>858</v>
      </c>
      <c r="C2916" s="280">
        <v>35.9</v>
      </c>
      <c r="D2916" s="283">
        <v>25750</v>
      </c>
      <c r="E2916" s="280"/>
      <c r="G2916" s="280"/>
      <c r="H2916" s="280"/>
      <c r="I2916" s="280"/>
      <c r="J2916" s="280"/>
      <c r="K2916" s="280"/>
      <c r="L2916" s="280"/>
      <c r="M2916" s="280"/>
      <c r="N2916" s="280"/>
    </row>
    <row r="2917" spans="1:14">
      <c r="A2917" s="279" t="s">
        <v>890</v>
      </c>
      <c r="B2917" s="280" t="s">
        <v>858</v>
      </c>
      <c r="C2917" s="280">
        <v>26.9</v>
      </c>
      <c r="D2917" s="283">
        <v>40101</v>
      </c>
      <c r="E2917" s="280"/>
      <c r="G2917" s="280"/>
      <c r="H2917" s="280"/>
      <c r="I2917" s="280"/>
      <c r="J2917" s="280"/>
      <c r="K2917" s="280"/>
      <c r="L2917" s="280"/>
      <c r="M2917" s="280"/>
      <c r="N2917" s="280"/>
    </row>
    <row r="2918" spans="1:14">
      <c r="A2918" s="279" t="s">
        <v>891</v>
      </c>
      <c r="B2918" s="280" t="s">
        <v>858</v>
      </c>
      <c r="C2918" s="280">
        <v>21.3</v>
      </c>
      <c r="D2918" s="283">
        <v>50833</v>
      </c>
      <c r="E2918" s="280"/>
      <c r="G2918" s="280"/>
      <c r="H2918" s="280"/>
      <c r="I2918" s="280"/>
      <c r="J2918" s="280"/>
      <c r="K2918" s="280"/>
      <c r="L2918" s="280"/>
      <c r="M2918" s="280"/>
      <c r="N2918" s="280"/>
    </row>
    <row r="2919" spans="1:14">
      <c r="A2919" s="279" t="s">
        <v>892</v>
      </c>
      <c r="B2919" s="280" t="s">
        <v>858</v>
      </c>
      <c r="C2919" s="280">
        <v>15.6</v>
      </c>
      <c r="D2919" s="283">
        <v>46531</v>
      </c>
      <c r="E2919" s="280"/>
      <c r="G2919" s="280"/>
      <c r="H2919" s="280"/>
      <c r="I2919" s="280"/>
      <c r="J2919" s="280"/>
      <c r="K2919" s="280"/>
      <c r="L2919" s="280"/>
      <c r="M2919" s="280"/>
      <c r="N2919" s="280"/>
    </row>
    <row r="2920" spans="1:14">
      <c r="A2920" s="279" t="s">
        <v>893</v>
      </c>
      <c r="B2920" s="280" t="s">
        <v>858</v>
      </c>
      <c r="C2920" s="280">
        <v>28</v>
      </c>
      <c r="D2920" s="283">
        <v>63841</v>
      </c>
      <c r="E2920" s="280"/>
      <c r="G2920" s="280"/>
      <c r="H2920" s="280"/>
      <c r="I2920" s="280"/>
      <c r="J2920" s="280"/>
      <c r="K2920" s="280"/>
      <c r="L2920" s="280"/>
      <c r="M2920" s="280"/>
      <c r="N2920" s="280"/>
    </row>
    <row r="2921" spans="1:14">
      <c r="A2921" s="279" t="s">
        <v>894</v>
      </c>
      <c r="B2921" s="280" t="s">
        <v>858</v>
      </c>
      <c r="C2921" s="280">
        <v>26.4</v>
      </c>
      <c r="D2921" s="283">
        <v>48081</v>
      </c>
      <c r="E2921" s="280"/>
      <c r="G2921" s="280"/>
      <c r="H2921" s="280"/>
      <c r="I2921" s="280"/>
      <c r="J2921" s="280"/>
      <c r="K2921" s="280"/>
      <c r="L2921" s="280"/>
      <c r="M2921" s="280"/>
      <c r="N2921" s="280"/>
    </row>
    <row r="2922" spans="1:14">
      <c r="A2922" s="279" t="s">
        <v>895</v>
      </c>
      <c r="B2922" s="280" t="s">
        <v>858</v>
      </c>
      <c r="C2922" s="280">
        <v>36.200000000000003</v>
      </c>
      <c r="D2922" s="283">
        <v>31414</v>
      </c>
      <c r="E2922" s="280"/>
      <c r="G2922" s="280"/>
      <c r="H2922" s="280"/>
      <c r="I2922" s="280"/>
      <c r="J2922" s="280"/>
      <c r="K2922" s="280"/>
      <c r="L2922" s="280"/>
      <c r="M2922" s="280"/>
      <c r="N2922" s="280"/>
    </row>
    <row r="2923" spans="1:14">
      <c r="A2923" s="279" t="s">
        <v>896</v>
      </c>
      <c r="B2923" s="280" t="s">
        <v>858</v>
      </c>
      <c r="C2923" s="280">
        <v>35.9</v>
      </c>
      <c r="D2923" s="283">
        <v>33273</v>
      </c>
      <c r="E2923" s="280"/>
      <c r="G2923" s="280"/>
      <c r="H2923" s="280"/>
      <c r="I2923" s="280"/>
      <c r="J2923" s="280"/>
      <c r="K2923" s="280"/>
      <c r="L2923" s="280"/>
      <c r="M2923" s="280"/>
      <c r="N2923" s="280"/>
    </row>
    <row r="2924" spans="1:14">
      <c r="A2924" s="279" t="s">
        <v>897</v>
      </c>
      <c r="B2924" s="280" t="s">
        <v>858</v>
      </c>
      <c r="C2924" s="280">
        <v>52.3</v>
      </c>
      <c r="D2924" s="283">
        <v>29781</v>
      </c>
      <c r="E2924" s="280"/>
      <c r="G2924" s="280"/>
      <c r="H2924" s="280"/>
      <c r="I2924" s="280"/>
      <c r="J2924" s="280"/>
      <c r="K2924" s="280"/>
      <c r="L2924" s="280"/>
      <c r="M2924" s="280"/>
      <c r="N2924" s="280"/>
    </row>
    <row r="2925" spans="1:14">
      <c r="A2925" s="279" t="s">
        <v>898</v>
      </c>
      <c r="B2925" s="280" t="s">
        <v>858</v>
      </c>
      <c r="C2925" s="280">
        <v>47.9</v>
      </c>
      <c r="D2925" s="283">
        <v>53906</v>
      </c>
      <c r="E2925" s="280"/>
      <c r="G2925" s="280"/>
      <c r="H2925" s="280"/>
      <c r="I2925" s="280"/>
      <c r="J2925" s="280"/>
      <c r="K2925" s="280"/>
      <c r="L2925" s="280"/>
      <c r="M2925" s="280"/>
      <c r="N2925" s="280"/>
    </row>
    <row r="2926" spans="1:14">
      <c r="A2926" s="279" t="s">
        <v>899</v>
      </c>
      <c r="B2926" s="280" t="s">
        <v>858</v>
      </c>
      <c r="C2926" s="280">
        <v>18.8</v>
      </c>
      <c r="D2926" s="283">
        <v>61176</v>
      </c>
      <c r="E2926" s="280"/>
      <c r="G2926" s="280"/>
      <c r="H2926" s="280"/>
      <c r="I2926" s="280"/>
      <c r="J2926" s="280"/>
      <c r="K2926" s="280"/>
      <c r="L2926" s="280"/>
      <c r="M2926" s="280"/>
      <c r="N2926" s="280"/>
    </row>
    <row r="2927" spans="1:14">
      <c r="A2927" s="279" t="s">
        <v>900</v>
      </c>
      <c r="B2927" s="280" t="s">
        <v>858</v>
      </c>
      <c r="C2927" s="280">
        <v>25.2</v>
      </c>
      <c r="D2927" s="283">
        <v>46090</v>
      </c>
      <c r="E2927" s="280"/>
      <c r="G2927" s="280"/>
      <c r="H2927" s="280"/>
      <c r="I2927" s="280"/>
      <c r="J2927" s="280"/>
      <c r="K2927" s="280"/>
      <c r="L2927" s="280"/>
      <c r="M2927" s="280"/>
      <c r="N2927" s="280"/>
    </row>
    <row r="2928" spans="1:14">
      <c r="A2928" s="279" t="s">
        <v>901</v>
      </c>
      <c r="B2928" s="280" t="s">
        <v>858</v>
      </c>
      <c r="C2928" s="280">
        <v>32.799999999999997</v>
      </c>
      <c r="D2928" s="283">
        <v>36772</v>
      </c>
      <c r="E2928" s="280"/>
      <c r="G2928" s="280"/>
      <c r="H2928" s="280"/>
      <c r="I2928" s="280"/>
      <c r="J2928" s="280"/>
      <c r="K2928" s="280"/>
      <c r="L2928" s="280"/>
      <c r="M2928" s="280"/>
      <c r="N2928" s="280"/>
    </row>
    <row r="2929" spans="1:14">
      <c r="A2929" s="279" t="s">
        <v>902</v>
      </c>
      <c r="B2929" s="280" t="s">
        <v>858</v>
      </c>
      <c r="C2929" s="280">
        <v>39</v>
      </c>
      <c r="D2929" s="283">
        <v>44971</v>
      </c>
      <c r="E2929" s="280"/>
      <c r="G2929" s="280"/>
      <c r="H2929" s="280"/>
      <c r="I2929" s="280"/>
      <c r="J2929" s="280"/>
      <c r="K2929" s="280"/>
      <c r="L2929" s="280"/>
      <c r="M2929" s="280"/>
      <c r="N2929" s="280"/>
    </row>
    <row r="2930" spans="1:14">
      <c r="A2930" s="279" t="s">
        <v>903</v>
      </c>
      <c r="B2930" s="280" t="s">
        <v>858</v>
      </c>
      <c r="C2930" s="280">
        <v>38.9</v>
      </c>
      <c r="D2930" s="283">
        <v>47299</v>
      </c>
      <c r="E2930" s="280"/>
      <c r="G2930" s="280"/>
      <c r="H2930" s="280"/>
      <c r="I2930" s="280"/>
      <c r="J2930" s="280"/>
      <c r="K2930" s="280"/>
      <c r="L2930" s="280"/>
      <c r="M2930" s="280"/>
      <c r="N2930" s="280"/>
    </row>
    <row r="2931" spans="1:14">
      <c r="A2931" s="279" t="s">
        <v>904</v>
      </c>
      <c r="B2931" s="280" t="s">
        <v>858</v>
      </c>
      <c r="C2931" s="280">
        <v>36.799999999999997</v>
      </c>
      <c r="D2931" s="283">
        <v>38021</v>
      </c>
      <c r="E2931" s="280"/>
      <c r="G2931" s="280"/>
      <c r="H2931" s="280"/>
      <c r="I2931" s="280"/>
      <c r="J2931" s="280"/>
      <c r="K2931" s="280"/>
      <c r="L2931" s="280"/>
      <c r="M2931" s="280"/>
      <c r="N2931" s="280"/>
    </row>
    <row r="2932" spans="1:14">
      <c r="A2932" s="279" t="s">
        <v>905</v>
      </c>
      <c r="B2932" s="280" t="s">
        <v>858</v>
      </c>
      <c r="C2932" s="280">
        <v>30.3</v>
      </c>
      <c r="D2932" s="283">
        <v>37852</v>
      </c>
      <c r="E2932" s="280"/>
      <c r="G2932" s="280"/>
      <c r="H2932" s="280"/>
      <c r="I2932" s="280"/>
      <c r="J2932" s="280"/>
      <c r="K2932" s="280"/>
      <c r="L2932" s="280"/>
      <c r="M2932" s="280"/>
      <c r="N2932" s="280"/>
    </row>
    <row r="2933" spans="1:14">
      <c r="A2933" s="279" t="s">
        <v>906</v>
      </c>
      <c r="B2933" s="280" t="s">
        <v>858</v>
      </c>
      <c r="C2933" s="280">
        <v>20.399999999999999</v>
      </c>
      <c r="D2933" s="283">
        <v>57026</v>
      </c>
      <c r="E2933" s="280"/>
      <c r="G2933" s="280"/>
      <c r="H2933" s="280"/>
      <c r="I2933" s="280"/>
      <c r="J2933" s="280"/>
      <c r="K2933" s="280"/>
      <c r="L2933" s="280"/>
      <c r="M2933" s="280"/>
      <c r="N2933" s="280"/>
    </row>
    <row r="2934" spans="1:14">
      <c r="A2934" s="279" t="s">
        <v>907</v>
      </c>
      <c r="B2934" s="280" t="s">
        <v>858</v>
      </c>
      <c r="C2934" s="280">
        <v>28.3</v>
      </c>
      <c r="D2934" s="283">
        <v>40858</v>
      </c>
      <c r="E2934" s="280"/>
      <c r="G2934" s="280"/>
      <c r="H2934" s="280"/>
      <c r="I2934" s="280"/>
      <c r="J2934" s="280"/>
      <c r="K2934" s="280"/>
      <c r="L2934" s="280"/>
      <c r="M2934" s="280"/>
      <c r="N2934" s="280"/>
    </row>
    <row r="2935" spans="1:14">
      <c r="A2935" s="279" t="s">
        <v>908</v>
      </c>
      <c r="B2935" s="280" t="s">
        <v>858</v>
      </c>
      <c r="C2935" s="280">
        <v>26.8</v>
      </c>
      <c r="D2935" s="283">
        <v>41272</v>
      </c>
      <c r="E2935" s="280"/>
      <c r="G2935" s="280"/>
      <c r="H2935" s="280"/>
      <c r="I2935" s="280"/>
      <c r="J2935" s="280"/>
      <c r="K2935" s="280"/>
      <c r="L2935" s="280"/>
      <c r="M2935" s="280"/>
      <c r="N2935" s="280"/>
    </row>
    <row r="2936" spans="1:14">
      <c r="A2936" s="279" t="s">
        <v>909</v>
      </c>
      <c r="B2936" s="280" t="s">
        <v>858</v>
      </c>
      <c r="C2936" s="280">
        <v>44.7</v>
      </c>
      <c r="D2936" s="283">
        <v>38587</v>
      </c>
      <c r="E2936" s="280"/>
      <c r="G2936" s="280"/>
      <c r="H2936" s="280"/>
      <c r="I2936" s="280"/>
      <c r="J2936" s="280"/>
      <c r="K2936" s="280"/>
      <c r="L2936" s="280"/>
      <c r="M2936" s="280"/>
      <c r="N2936" s="280"/>
    </row>
    <row r="2937" spans="1:14">
      <c r="A2937" s="279" t="s">
        <v>910</v>
      </c>
      <c r="B2937" s="280" t="s">
        <v>858</v>
      </c>
      <c r="C2937" s="280">
        <v>31.4</v>
      </c>
      <c r="D2937" s="283">
        <v>36352</v>
      </c>
      <c r="E2937" s="280"/>
      <c r="G2937" s="280"/>
      <c r="H2937" s="280"/>
      <c r="I2937" s="280"/>
      <c r="J2937" s="280"/>
      <c r="K2937" s="280"/>
      <c r="L2937" s="280"/>
      <c r="M2937" s="280"/>
      <c r="N2937" s="280"/>
    </row>
    <row r="2938" spans="1:14">
      <c r="A2938" s="279" t="s">
        <v>911</v>
      </c>
      <c r="B2938" s="280" t="s">
        <v>858</v>
      </c>
      <c r="C2938" s="280">
        <v>16.2</v>
      </c>
      <c r="D2938" s="283">
        <v>51824</v>
      </c>
      <c r="E2938" s="280"/>
      <c r="G2938" s="280"/>
      <c r="H2938" s="280"/>
      <c r="I2938" s="280"/>
      <c r="J2938" s="280"/>
      <c r="K2938" s="280"/>
      <c r="L2938" s="280"/>
      <c r="M2938" s="280"/>
      <c r="N2938" s="280"/>
    </row>
    <row r="2939" spans="1:14">
      <c r="A2939" s="279" t="s">
        <v>912</v>
      </c>
      <c r="B2939" s="280" t="s">
        <v>858</v>
      </c>
      <c r="C2939" s="280">
        <v>33.1</v>
      </c>
      <c r="D2939" s="283">
        <v>35938</v>
      </c>
      <c r="E2939" s="280"/>
      <c r="G2939" s="280"/>
      <c r="H2939" s="280"/>
      <c r="I2939" s="280"/>
      <c r="J2939" s="280"/>
      <c r="K2939" s="280"/>
      <c r="L2939" s="280"/>
      <c r="M2939" s="280"/>
      <c r="N2939" s="280"/>
    </row>
    <row r="2940" spans="1:14">
      <c r="A2940" s="279" t="s">
        <v>913</v>
      </c>
      <c r="B2940" s="280" t="s">
        <v>858</v>
      </c>
      <c r="C2940" s="280">
        <v>11.7</v>
      </c>
      <c r="D2940" s="283">
        <v>64022</v>
      </c>
      <c r="E2940" s="280"/>
      <c r="G2940" s="280"/>
      <c r="H2940" s="280"/>
      <c r="I2940" s="280"/>
      <c r="J2940" s="280"/>
      <c r="K2940" s="280"/>
      <c r="L2940" s="280"/>
      <c r="M2940" s="280"/>
      <c r="N2940" s="280"/>
    </row>
    <row r="2941" spans="1:14">
      <c r="A2941" s="279" t="s">
        <v>914</v>
      </c>
      <c r="B2941" s="280" t="s">
        <v>858</v>
      </c>
      <c r="C2941" s="280">
        <v>54.1</v>
      </c>
      <c r="D2941" s="283">
        <v>31618</v>
      </c>
      <c r="E2941" s="280"/>
      <c r="G2941" s="280"/>
      <c r="H2941" s="280"/>
      <c r="I2941" s="280"/>
      <c r="J2941" s="280"/>
      <c r="K2941" s="280"/>
      <c r="L2941" s="280"/>
      <c r="M2941" s="280"/>
      <c r="N2941" s="280"/>
    </row>
    <row r="2942" spans="1:14">
      <c r="A2942" s="279" t="s">
        <v>915</v>
      </c>
      <c r="B2942" s="280" t="s">
        <v>858</v>
      </c>
      <c r="C2942" s="280">
        <v>37.6</v>
      </c>
      <c r="D2942" s="283">
        <v>33063</v>
      </c>
      <c r="E2942" s="280"/>
      <c r="G2942" s="280"/>
      <c r="H2942" s="280"/>
      <c r="I2942" s="280"/>
      <c r="J2942" s="280"/>
      <c r="K2942" s="280"/>
      <c r="L2942" s="280"/>
      <c r="M2942" s="280"/>
      <c r="N2942" s="280"/>
    </row>
    <row r="2943" spans="1:14">
      <c r="A2943" s="279" t="s">
        <v>916</v>
      </c>
      <c r="B2943" s="280" t="s">
        <v>858</v>
      </c>
      <c r="C2943" s="280">
        <v>56.7</v>
      </c>
      <c r="D2943" s="283">
        <v>11936</v>
      </c>
      <c r="E2943" s="280"/>
      <c r="G2943" s="280"/>
      <c r="H2943" s="280"/>
      <c r="I2943" s="280"/>
      <c r="J2943" s="280"/>
      <c r="K2943" s="280"/>
      <c r="L2943" s="280"/>
      <c r="M2943" s="280"/>
      <c r="N2943" s="280"/>
    </row>
    <row r="2944" spans="1:14">
      <c r="A2944" s="279" t="s">
        <v>917</v>
      </c>
      <c r="B2944" s="280" t="s">
        <v>858</v>
      </c>
      <c r="C2944" s="280">
        <v>29.7</v>
      </c>
      <c r="D2944" s="283">
        <v>31720</v>
      </c>
      <c r="E2944" s="280"/>
      <c r="G2944" s="280"/>
      <c r="H2944" s="280"/>
      <c r="I2944" s="280"/>
      <c r="J2944" s="280"/>
      <c r="K2944" s="280"/>
      <c r="L2944" s="280"/>
      <c r="M2944" s="280"/>
      <c r="N2944" s="280"/>
    </row>
    <row r="2945" spans="1:14">
      <c r="A2945" s="279" t="s">
        <v>918</v>
      </c>
      <c r="B2945" s="280" t="s">
        <v>858</v>
      </c>
      <c r="C2945" s="280">
        <v>26.8</v>
      </c>
      <c r="D2945" s="283">
        <v>36348</v>
      </c>
      <c r="E2945" s="280"/>
      <c r="G2945" s="280"/>
      <c r="H2945" s="280"/>
      <c r="I2945" s="280"/>
      <c r="J2945" s="280"/>
      <c r="K2945" s="280"/>
      <c r="L2945" s="280"/>
      <c r="M2945" s="280"/>
      <c r="N2945" s="280"/>
    </row>
    <row r="2946" spans="1:14">
      <c r="A2946" s="279" t="s">
        <v>919</v>
      </c>
      <c r="B2946" s="280" t="s">
        <v>858</v>
      </c>
      <c r="C2946" s="280">
        <v>29.2</v>
      </c>
      <c r="D2946" s="283">
        <v>52786</v>
      </c>
      <c r="E2946" s="280"/>
      <c r="G2946" s="280"/>
      <c r="H2946" s="280"/>
      <c r="I2946" s="280"/>
      <c r="J2946" s="280"/>
      <c r="K2946" s="280"/>
      <c r="L2946" s="280"/>
      <c r="M2946" s="280"/>
      <c r="N2946" s="280"/>
    </row>
    <row r="2947" spans="1:14">
      <c r="A2947" s="279" t="s">
        <v>920</v>
      </c>
      <c r="B2947" s="280" t="s">
        <v>858</v>
      </c>
      <c r="C2947" s="280">
        <v>29.7</v>
      </c>
      <c r="D2947" s="283">
        <v>49671</v>
      </c>
      <c r="E2947" s="280"/>
      <c r="G2947" s="280"/>
      <c r="H2947" s="280"/>
      <c r="I2947" s="280"/>
      <c r="J2947" s="280"/>
      <c r="K2947" s="280"/>
      <c r="L2947" s="280"/>
      <c r="M2947" s="280"/>
      <c r="N2947" s="280"/>
    </row>
    <row r="2948" spans="1:14">
      <c r="A2948" s="279" t="s">
        <v>921</v>
      </c>
      <c r="B2948" s="280" t="s">
        <v>858</v>
      </c>
      <c r="C2948" s="280">
        <v>12.7</v>
      </c>
      <c r="D2948" s="283">
        <v>37438</v>
      </c>
      <c r="E2948" s="280"/>
      <c r="G2948" s="280"/>
      <c r="H2948" s="280"/>
      <c r="I2948" s="280"/>
      <c r="J2948" s="280"/>
      <c r="K2948" s="280"/>
      <c r="L2948" s="280"/>
      <c r="M2948" s="280"/>
      <c r="N2948" s="280"/>
    </row>
    <row r="2949" spans="1:14">
      <c r="A2949" s="279" t="s">
        <v>922</v>
      </c>
      <c r="B2949" s="280" t="s">
        <v>858</v>
      </c>
      <c r="C2949" s="280">
        <v>17.100000000000001</v>
      </c>
      <c r="D2949" s="283">
        <v>71500</v>
      </c>
      <c r="E2949" s="280"/>
      <c r="G2949" s="280"/>
      <c r="H2949" s="280"/>
      <c r="I2949" s="280"/>
      <c r="J2949" s="280"/>
      <c r="K2949" s="280"/>
      <c r="L2949" s="280"/>
      <c r="M2949" s="280"/>
      <c r="N2949" s="280"/>
    </row>
    <row r="2950" spans="1:14">
      <c r="A2950" s="279" t="s">
        <v>923</v>
      </c>
      <c r="B2950" s="280" t="s">
        <v>858</v>
      </c>
      <c r="C2950" s="280">
        <v>22.5</v>
      </c>
      <c r="D2950" s="283">
        <v>44448</v>
      </c>
      <c r="E2950" s="280"/>
      <c r="G2950" s="280"/>
      <c r="H2950" s="280"/>
      <c r="I2950" s="280"/>
      <c r="J2950" s="280"/>
      <c r="K2950" s="280"/>
      <c r="L2950" s="280"/>
      <c r="M2950" s="280"/>
      <c r="N2950" s="280"/>
    </row>
    <row r="2951" spans="1:14">
      <c r="A2951" s="279" t="s">
        <v>924</v>
      </c>
      <c r="B2951" s="280" t="s">
        <v>858</v>
      </c>
      <c r="C2951" s="280">
        <v>32.9</v>
      </c>
      <c r="D2951" s="283">
        <v>33262</v>
      </c>
      <c r="E2951" s="280"/>
      <c r="G2951" s="280"/>
      <c r="H2951" s="280"/>
      <c r="I2951" s="280"/>
      <c r="J2951" s="280"/>
      <c r="K2951" s="280"/>
      <c r="L2951" s="280"/>
      <c r="M2951" s="280"/>
      <c r="N2951" s="280"/>
    </row>
    <row r="2952" spans="1:14">
      <c r="A2952" s="279" t="s">
        <v>925</v>
      </c>
      <c r="B2952" s="280" t="s">
        <v>858</v>
      </c>
      <c r="C2952" s="280">
        <v>21.2</v>
      </c>
      <c r="D2952" s="283">
        <v>40691</v>
      </c>
      <c r="E2952" s="280"/>
      <c r="G2952" s="280"/>
      <c r="H2952" s="280"/>
      <c r="I2952" s="280"/>
      <c r="J2952" s="280"/>
      <c r="K2952" s="280"/>
      <c r="L2952" s="280"/>
      <c r="M2952" s="280"/>
      <c r="N2952" s="280"/>
    </row>
    <row r="2953" spans="1:14">
      <c r="A2953" s="279" t="s">
        <v>926</v>
      </c>
      <c r="B2953" s="280" t="s">
        <v>858</v>
      </c>
      <c r="C2953" s="280">
        <v>33.200000000000003</v>
      </c>
      <c r="D2953" s="283">
        <v>52989</v>
      </c>
      <c r="E2953" s="280"/>
      <c r="G2953" s="280"/>
      <c r="H2953" s="280"/>
      <c r="I2953" s="280"/>
      <c r="J2953" s="280"/>
      <c r="K2953" s="280"/>
      <c r="L2953" s="280"/>
      <c r="M2953" s="280"/>
      <c r="N2953" s="280"/>
    </row>
    <row r="2954" spans="1:14">
      <c r="A2954" s="279" t="s">
        <v>927</v>
      </c>
      <c r="B2954" s="280" t="s">
        <v>858</v>
      </c>
      <c r="C2954" s="280">
        <v>26.6</v>
      </c>
      <c r="D2954" s="283">
        <v>46003</v>
      </c>
      <c r="E2954" s="280"/>
      <c r="G2954" s="280"/>
      <c r="H2954" s="280"/>
      <c r="I2954" s="280"/>
      <c r="J2954" s="280"/>
      <c r="K2954" s="280"/>
      <c r="L2954" s="280"/>
      <c r="M2954" s="280"/>
      <c r="N2954" s="280"/>
    </row>
    <row r="2955" spans="1:14">
      <c r="A2955" s="279" t="s">
        <v>928</v>
      </c>
      <c r="B2955" s="280" t="s">
        <v>858</v>
      </c>
      <c r="C2955" s="280">
        <v>23</v>
      </c>
      <c r="D2955" s="283">
        <v>41096</v>
      </c>
      <c r="E2955" s="280"/>
      <c r="G2955" s="280"/>
      <c r="H2955" s="280"/>
      <c r="I2955" s="280"/>
      <c r="J2955" s="280"/>
      <c r="K2955" s="280"/>
      <c r="L2955" s="280"/>
      <c r="M2955" s="280"/>
      <c r="N2955" s="280"/>
    </row>
    <row r="2956" spans="1:14">
      <c r="A2956" s="279" t="s">
        <v>929</v>
      </c>
      <c r="B2956" s="280" t="s">
        <v>858</v>
      </c>
      <c r="C2956" s="280">
        <v>38.299999999999997</v>
      </c>
      <c r="D2956" s="283">
        <v>32095</v>
      </c>
      <c r="E2956" s="280"/>
      <c r="G2956" s="280"/>
      <c r="H2956" s="280"/>
      <c r="I2956" s="280"/>
      <c r="J2956" s="280"/>
      <c r="K2956" s="280"/>
      <c r="L2956" s="280"/>
      <c r="M2956" s="280"/>
      <c r="N2956" s="280"/>
    </row>
    <row r="2957" spans="1:14">
      <c r="A2957" s="279" t="s">
        <v>930</v>
      </c>
      <c r="B2957" s="280" t="s">
        <v>858</v>
      </c>
      <c r="C2957" s="280">
        <v>17.3</v>
      </c>
      <c r="D2957" s="283">
        <v>43293</v>
      </c>
      <c r="E2957" s="280"/>
      <c r="G2957" s="280"/>
      <c r="H2957" s="280"/>
      <c r="I2957" s="280"/>
      <c r="J2957" s="280"/>
      <c r="K2957" s="280"/>
      <c r="L2957" s="280"/>
      <c r="M2957" s="280"/>
      <c r="N2957" s="280"/>
    </row>
    <row r="2958" spans="1:14">
      <c r="A2958" s="279" t="s">
        <v>931</v>
      </c>
      <c r="B2958" s="280" t="s">
        <v>858</v>
      </c>
      <c r="C2958" s="280">
        <v>36.5</v>
      </c>
      <c r="D2958" s="283">
        <v>27981</v>
      </c>
      <c r="E2958" s="280"/>
      <c r="G2958" s="280"/>
      <c r="H2958" s="280"/>
      <c r="I2958" s="280"/>
      <c r="J2958" s="280"/>
      <c r="K2958" s="280"/>
      <c r="L2958" s="280"/>
      <c r="M2958" s="280"/>
      <c r="N2958" s="280"/>
    </row>
    <row r="2959" spans="1:14">
      <c r="A2959" s="279" t="s">
        <v>932</v>
      </c>
      <c r="B2959" s="280" t="s">
        <v>858</v>
      </c>
      <c r="C2959" s="280">
        <v>27.4</v>
      </c>
      <c r="D2959" s="283">
        <v>39015</v>
      </c>
      <c r="E2959" s="280"/>
      <c r="G2959" s="280"/>
      <c r="H2959" s="280"/>
      <c r="I2959" s="280"/>
      <c r="J2959" s="280"/>
      <c r="K2959" s="280"/>
      <c r="L2959" s="280"/>
      <c r="M2959" s="280"/>
      <c r="N2959" s="280"/>
    </row>
    <row r="2960" spans="1:14">
      <c r="A2960" s="279" t="s">
        <v>933</v>
      </c>
      <c r="B2960" s="280" t="s">
        <v>858</v>
      </c>
      <c r="C2960" s="280">
        <v>43.4</v>
      </c>
      <c r="D2960" s="283">
        <v>30783</v>
      </c>
      <c r="E2960" s="280"/>
      <c r="G2960" s="280"/>
      <c r="H2960" s="280"/>
      <c r="I2960" s="280"/>
      <c r="J2960" s="280"/>
      <c r="K2960" s="280"/>
      <c r="L2960" s="280"/>
      <c r="M2960" s="280"/>
      <c r="N2960" s="280"/>
    </row>
    <row r="2961" spans="1:14">
      <c r="A2961" s="279" t="s">
        <v>934</v>
      </c>
      <c r="B2961" s="280" t="s">
        <v>858</v>
      </c>
      <c r="C2961" s="280">
        <v>37.200000000000003</v>
      </c>
      <c r="D2961" s="283">
        <v>36503</v>
      </c>
      <c r="E2961" s="280"/>
      <c r="G2961" s="280"/>
      <c r="H2961" s="280"/>
      <c r="I2961" s="280"/>
      <c r="J2961" s="280"/>
      <c r="K2961" s="280"/>
      <c r="L2961" s="280"/>
      <c r="M2961" s="280"/>
      <c r="N2961" s="280"/>
    </row>
    <row r="2962" spans="1:14">
      <c r="A2962" s="279" t="s">
        <v>935</v>
      </c>
      <c r="B2962" s="280" t="s">
        <v>858</v>
      </c>
      <c r="C2962" s="280">
        <v>19.3</v>
      </c>
      <c r="D2962" s="283">
        <v>43983</v>
      </c>
      <c r="E2962" s="280"/>
      <c r="G2962" s="280"/>
      <c r="H2962" s="280"/>
      <c r="I2962" s="280"/>
      <c r="J2962" s="280"/>
      <c r="K2962" s="280"/>
      <c r="L2962" s="280"/>
      <c r="M2962" s="280"/>
      <c r="N2962" s="280"/>
    </row>
    <row r="2963" spans="1:14">
      <c r="A2963" s="279" t="s">
        <v>936</v>
      </c>
      <c r="B2963" s="280" t="s">
        <v>858</v>
      </c>
      <c r="C2963" s="280">
        <v>19.7</v>
      </c>
      <c r="D2963" s="283">
        <v>46363</v>
      </c>
      <c r="E2963" s="280"/>
      <c r="G2963" s="280"/>
      <c r="H2963" s="280"/>
      <c r="I2963" s="280"/>
      <c r="J2963" s="280"/>
      <c r="K2963" s="280"/>
      <c r="L2963" s="280"/>
      <c r="M2963" s="280"/>
      <c r="N2963" s="280"/>
    </row>
    <row r="2964" spans="1:14">
      <c r="A2964" s="279" t="s">
        <v>937</v>
      </c>
      <c r="B2964" s="280" t="s">
        <v>858</v>
      </c>
      <c r="C2964" s="280">
        <v>17.5</v>
      </c>
      <c r="D2964" s="283">
        <v>44942</v>
      </c>
      <c r="E2964" s="280"/>
      <c r="G2964" s="280"/>
      <c r="H2964" s="280"/>
      <c r="I2964" s="280"/>
      <c r="J2964" s="280"/>
      <c r="K2964" s="280"/>
      <c r="L2964" s="280"/>
      <c r="M2964" s="280"/>
      <c r="N2964" s="280"/>
    </row>
    <row r="2965" spans="1:14">
      <c r="A2965" s="279" t="s">
        <v>938</v>
      </c>
      <c r="B2965" s="280" t="s">
        <v>858</v>
      </c>
      <c r="C2965" s="280">
        <v>25.8</v>
      </c>
      <c r="D2965" s="283">
        <v>39058</v>
      </c>
      <c r="E2965" s="280"/>
      <c r="G2965" s="280"/>
      <c r="H2965" s="280"/>
      <c r="I2965" s="280"/>
      <c r="J2965" s="280"/>
      <c r="K2965" s="280"/>
      <c r="L2965" s="280"/>
      <c r="M2965" s="280"/>
      <c r="N2965" s="280"/>
    </row>
    <row r="2966" spans="1:14">
      <c r="A2966" s="279" t="s">
        <v>939</v>
      </c>
      <c r="B2966" s="280" t="s">
        <v>858</v>
      </c>
      <c r="C2966" s="280">
        <v>42</v>
      </c>
      <c r="D2966" s="283">
        <v>34446</v>
      </c>
      <c r="E2966" s="280"/>
      <c r="G2966" s="280"/>
      <c r="H2966" s="280"/>
      <c r="I2966" s="280"/>
      <c r="J2966" s="280"/>
      <c r="K2966" s="280"/>
      <c r="L2966" s="280"/>
      <c r="M2966" s="280"/>
      <c r="N2966" s="280"/>
    </row>
    <row r="2967" spans="1:14">
      <c r="A2967" s="279" t="s">
        <v>940</v>
      </c>
      <c r="B2967" s="280" t="s">
        <v>858</v>
      </c>
      <c r="C2967" s="280">
        <v>21.7</v>
      </c>
      <c r="D2967" s="283">
        <v>54792</v>
      </c>
      <c r="E2967" s="280"/>
      <c r="G2967" s="280"/>
      <c r="H2967" s="280"/>
      <c r="I2967" s="280"/>
      <c r="J2967" s="280"/>
      <c r="K2967" s="280"/>
      <c r="L2967" s="280"/>
      <c r="M2967" s="280"/>
      <c r="N2967" s="280"/>
    </row>
    <row r="2968" spans="1:14">
      <c r="A2968" s="279" t="s">
        <v>941</v>
      </c>
      <c r="B2968" s="280" t="s">
        <v>858</v>
      </c>
      <c r="C2968" s="280">
        <v>25</v>
      </c>
      <c r="D2968" s="283">
        <v>37420</v>
      </c>
      <c r="E2968" s="280"/>
      <c r="G2968" s="280"/>
      <c r="H2968" s="280"/>
      <c r="I2968" s="280"/>
      <c r="J2968" s="280"/>
      <c r="K2968" s="280"/>
      <c r="L2968" s="280"/>
      <c r="M2968" s="280"/>
      <c r="N2968" s="280"/>
    </row>
    <row r="2969" spans="1:14">
      <c r="A2969" s="279" t="s">
        <v>942</v>
      </c>
      <c r="B2969" s="280" t="s">
        <v>858</v>
      </c>
      <c r="C2969" s="280">
        <v>38.5</v>
      </c>
      <c r="D2969" s="283">
        <v>41795</v>
      </c>
      <c r="E2969" s="280"/>
      <c r="G2969" s="280"/>
      <c r="H2969" s="280"/>
      <c r="I2969" s="280"/>
      <c r="J2969" s="280"/>
      <c r="K2969" s="280"/>
      <c r="L2969" s="280"/>
      <c r="M2969" s="280"/>
      <c r="N2969" s="280"/>
    </row>
    <row r="2970" spans="1:14">
      <c r="A2970" s="279" t="s">
        <v>943</v>
      </c>
      <c r="B2970" s="280" t="s">
        <v>858</v>
      </c>
      <c r="C2970" s="280">
        <v>28.8</v>
      </c>
      <c r="D2970" s="283">
        <v>44196</v>
      </c>
      <c r="E2970" s="280"/>
      <c r="G2970" s="280"/>
      <c r="H2970" s="280"/>
      <c r="I2970" s="280"/>
      <c r="J2970" s="280"/>
      <c r="K2970" s="280"/>
      <c r="L2970" s="280"/>
      <c r="M2970" s="280"/>
      <c r="N2970" s="280"/>
    </row>
    <row r="2971" spans="1:14">
      <c r="A2971" s="279" t="s">
        <v>944</v>
      </c>
      <c r="B2971" s="280" t="s">
        <v>858</v>
      </c>
      <c r="C2971" s="280">
        <v>31.8</v>
      </c>
      <c r="D2971" s="283">
        <v>73346</v>
      </c>
      <c r="E2971" s="280"/>
      <c r="G2971" s="280"/>
      <c r="H2971" s="280"/>
      <c r="I2971" s="280"/>
      <c r="J2971" s="280"/>
      <c r="K2971" s="280"/>
      <c r="L2971" s="280"/>
      <c r="M2971" s="280"/>
      <c r="N2971" s="280"/>
    </row>
    <row r="2972" spans="1:14">
      <c r="A2972" s="279" t="s">
        <v>945</v>
      </c>
      <c r="B2972" s="280" t="s">
        <v>858</v>
      </c>
      <c r="C2972" s="280">
        <v>1.2</v>
      </c>
      <c r="D2972" s="283">
        <v>149274</v>
      </c>
      <c r="E2972" s="280"/>
      <c r="G2972" s="280"/>
      <c r="H2972" s="280"/>
      <c r="I2972" s="280"/>
      <c r="J2972" s="280"/>
      <c r="K2972" s="280"/>
      <c r="L2972" s="280"/>
      <c r="M2972" s="280"/>
      <c r="N2972" s="280"/>
    </row>
    <row r="2973" spans="1:14">
      <c r="A2973" s="279" t="s">
        <v>946</v>
      </c>
      <c r="B2973" s="280" t="s">
        <v>858</v>
      </c>
      <c r="C2973" s="280">
        <v>6.6</v>
      </c>
      <c r="D2973" s="283">
        <v>67512</v>
      </c>
      <c r="E2973" s="280"/>
      <c r="G2973" s="280"/>
      <c r="H2973" s="280"/>
      <c r="I2973" s="280"/>
      <c r="J2973" s="280"/>
      <c r="K2973" s="280"/>
      <c r="L2973" s="280"/>
      <c r="M2973" s="280"/>
      <c r="N2973" s="280"/>
    </row>
    <row r="2974" spans="1:14">
      <c r="A2974" s="279" t="s">
        <v>947</v>
      </c>
      <c r="B2974" s="280" t="s">
        <v>858</v>
      </c>
      <c r="C2974" s="280">
        <v>26</v>
      </c>
      <c r="D2974" s="283">
        <v>41970</v>
      </c>
      <c r="E2974" s="280"/>
      <c r="G2974" s="280"/>
      <c r="H2974" s="280"/>
      <c r="I2974" s="280"/>
      <c r="J2974" s="280"/>
      <c r="K2974" s="280"/>
      <c r="L2974" s="280"/>
      <c r="M2974" s="280"/>
      <c r="N2974" s="280"/>
    </row>
    <row r="2975" spans="1:14">
      <c r="A2975" s="279" t="s">
        <v>948</v>
      </c>
      <c r="B2975" s="280" t="s">
        <v>858</v>
      </c>
      <c r="C2975" s="280">
        <v>21.7</v>
      </c>
      <c r="D2975" s="283">
        <v>44106</v>
      </c>
      <c r="E2975" s="280"/>
      <c r="G2975" s="280"/>
      <c r="H2975" s="280"/>
      <c r="I2975" s="280"/>
      <c r="J2975" s="280"/>
      <c r="K2975" s="280"/>
      <c r="L2975" s="280"/>
      <c r="M2975" s="280"/>
      <c r="N2975" s="280"/>
    </row>
    <row r="2976" spans="1:14">
      <c r="A2976" s="279" t="s">
        <v>949</v>
      </c>
      <c r="B2976" s="280" t="s">
        <v>858</v>
      </c>
      <c r="C2976" s="280">
        <v>16.600000000000001</v>
      </c>
      <c r="D2976" s="283">
        <v>62784</v>
      </c>
      <c r="E2976" s="280"/>
      <c r="G2976" s="280"/>
      <c r="H2976" s="280"/>
      <c r="I2976" s="280"/>
      <c r="J2976" s="280"/>
      <c r="K2976" s="280"/>
      <c r="L2976" s="280"/>
      <c r="M2976" s="280"/>
      <c r="N2976" s="280"/>
    </row>
    <row r="2977" spans="1:14">
      <c r="A2977" s="279" t="s">
        <v>950</v>
      </c>
      <c r="B2977" s="280" t="s">
        <v>858</v>
      </c>
      <c r="C2977" s="280">
        <v>16.2</v>
      </c>
      <c r="D2977" s="283">
        <v>76200</v>
      </c>
      <c r="E2977" s="280"/>
      <c r="G2977" s="280"/>
      <c r="H2977" s="280"/>
      <c r="I2977" s="280"/>
      <c r="J2977" s="280"/>
      <c r="K2977" s="280"/>
      <c r="L2977" s="280"/>
      <c r="M2977" s="280"/>
      <c r="N2977" s="280"/>
    </row>
    <row r="2978" spans="1:14">
      <c r="A2978" s="279" t="s">
        <v>951</v>
      </c>
      <c r="B2978" s="280" t="s">
        <v>858</v>
      </c>
      <c r="C2978" s="280">
        <v>8.9</v>
      </c>
      <c r="D2978" s="283">
        <v>67433</v>
      </c>
      <c r="E2978" s="280"/>
      <c r="G2978" s="280"/>
      <c r="H2978" s="280"/>
      <c r="I2978" s="280"/>
      <c r="J2978" s="280"/>
      <c r="K2978" s="280"/>
      <c r="L2978" s="280"/>
      <c r="M2978" s="280"/>
      <c r="N2978" s="280"/>
    </row>
    <row r="2979" spans="1:14">
      <c r="A2979" s="279" t="s">
        <v>952</v>
      </c>
      <c r="B2979" s="280" t="s">
        <v>858</v>
      </c>
      <c r="C2979" s="280">
        <v>13.1</v>
      </c>
      <c r="D2979" s="283">
        <v>61944</v>
      </c>
      <c r="E2979" s="280"/>
      <c r="G2979" s="280"/>
      <c r="H2979" s="280"/>
      <c r="I2979" s="280"/>
      <c r="J2979" s="280"/>
      <c r="K2979" s="280"/>
      <c r="L2979" s="280"/>
      <c r="M2979" s="280"/>
      <c r="N2979" s="280"/>
    </row>
    <row r="2980" spans="1:14">
      <c r="A2980" s="279" t="s">
        <v>953</v>
      </c>
      <c r="B2980" s="280" t="s">
        <v>858</v>
      </c>
      <c r="C2980" s="280">
        <v>19.8</v>
      </c>
      <c r="D2980" s="283">
        <v>71120</v>
      </c>
      <c r="E2980" s="280"/>
      <c r="G2980" s="280"/>
      <c r="H2980" s="280"/>
      <c r="I2980" s="280"/>
      <c r="J2980" s="280"/>
      <c r="K2980" s="280"/>
      <c r="L2980" s="280"/>
      <c r="M2980" s="280"/>
      <c r="N2980" s="280"/>
    </row>
    <row r="2981" spans="1:14">
      <c r="A2981" s="279" t="s">
        <v>954</v>
      </c>
      <c r="B2981" s="280" t="s">
        <v>858</v>
      </c>
      <c r="C2981" s="280">
        <v>12.6</v>
      </c>
      <c r="D2981" s="283">
        <v>77797</v>
      </c>
      <c r="E2981" s="280"/>
      <c r="G2981" s="280"/>
      <c r="H2981" s="280"/>
      <c r="I2981" s="280"/>
      <c r="J2981" s="280"/>
      <c r="K2981" s="280"/>
      <c r="L2981" s="280"/>
      <c r="M2981" s="280"/>
      <c r="N2981" s="280"/>
    </row>
    <row r="2982" spans="1:14">
      <c r="A2982" s="279" t="s">
        <v>955</v>
      </c>
      <c r="B2982" s="280" t="s">
        <v>858</v>
      </c>
      <c r="C2982" s="280">
        <v>40.200000000000003</v>
      </c>
      <c r="D2982" s="283">
        <v>41694</v>
      </c>
      <c r="E2982" s="280"/>
      <c r="G2982" s="280"/>
      <c r="H2982" s="280"/>
      <c r="I2982" s="280"/>
      <c r="J2982" s="280"/>
      <c r="K2982" s="280"/>
      <c r="L2982" s="280"/>
      <c r="M2982" s="280"/>
      <c r="N2982" s="280"/>
    </row>
    <row r="2983" spans="1:14">
      <c r="A2983" s="279" t="s">
        <v>956</v>
      </c>
      <c r="B2983" s="280" t="s">
        <v>858</v>
      </c>
      <c r="C2983" s="280">
        <v>13.2</v>
      </c>
      <c r="D2983" s="283">
        <v>61957</v>
      </c>
      <c r="E2983" s="280"/>
      <c r="G2983" s="280"/>
      <c r="H2983" s="280"/>
      <c r="I2983" s="280"/>
      <c r="J2983" s="280"/>
      <c r="K2983" s="280"/>
      <c r="L2983" s="280"/>
      <c r="M2983" s="280"/>
      <c r="N2983" s="280"/>
    </row>
    <row r="2984" spans="1:14">
      <c r="A2984" s="279" t="s">
        <v>957</v>
      </c>
      <c r="B2984" s="280" t="s">
        <v>858</v>
      </c>
      <c r="C2984" s="280">
        <v>32.200000000000003</v>
      </c>
      <c r="D2984" s="283">
        <v>37103</v>
      </c>
      <c r="E2984" s="280"/>
      <c r="G2984" s="280"/>
      <c r="H2984" s="280"/>
      <c r="I2984" s="280"/>
      <c r="J2984" s="280"/>
      <c r="K2984" s="280"/>
      <c r="L2984" s="280"/>
      <c r="M2984" s="280"/>
      <c r="N2984" s="280"/>
    </row>
    <row r="2985" spans="1:14">
      <c r="A2985" s="279" t="s">
        <v>958</v>
      </c>
      <c r="B2985" s="280" t="s">
        <v>858</v>
      </c>
      <c r="C2985" s="280">
        <v>24.7</v>
      </c>
      <c r="D2985" s="283">
        <v>46190</v>
      </c>
      <c r="E2985" s="280"/>
      <c r="G2985" s="280"/>
      <c r="H2985" s="280"/>
      <c r="I2985" s="280"/>
      <c r="J2985" s="280"/>
      <c r="K2985" s="280"/>
      <c r="L2985" s="280"/>
      <c r="M2985" s="280"/>
      <c r="N2985" s="280"/>
    </row>
    <row r="2986" spans="1:14">
      <c r="A2986" s="279" t="s">
        <v>959</v>
      </c>
      <c r="B2986" s="280" t="s">
        <v>858</v>
      </c>
      <c r="C2986" s="280">
        <v>7.3</v>
      </c>
      <c r="D2986" s="283">
        <v>56111</v>
      </c>
      <c r="E2986" s="280"/>
      <c r="G2986" s="280"/>
      <c r="H2986" s="280"/>
      <c r="I2986" s="280"/>
      <c r="J2986" s="280"/>
      <c r="K2986" s="280"/>
      <c r="L2986" s="280"/>
      <c r="M2986" s="280"/>
      <c r="N2986" s="280"/>
    </row>
    <row r="2987" spans="1:14">
      <c r="A2987" s="279" t="s">
        <v>960</v>
      </c>
      <c r="B2987" s="280" t="s">
        <v>858</v>
      </c>
      <c r="C2987" s="280">
        <v>8.3000000000000007</v>
      </c>
      <c r="D2987" s="283">
        <v>66466</v>
      </c>
      <c r="E2987" s="280"/>
      <c r="G2987" s="280"/>
      <c r="H2987" s="280"/>
      <c r="I2987" s="280"/>
      <c r="J2987" s="280"/>
      <c r="K2987" s="280"/>
      <c r="L2987" s="280"/>
      <c r="M2987" s="280"/>
      <c r="N2987" s="280"/>
    </row>
    <row r="2988" spans="1:14">
      <c r="A2988" s="279" t="s">
        <v>961</v>
      </c>
      <c r="B2988" s="280" t="s">
        <v>858</v>
      </c>
      <c r="C2988" s="280">
        <v>9</v>
      </c>
      <c r="D2988" s="283">
        <v>50857</v>
      </c>
      <c r="E2988" s="280"/>
      <c r="G2988" s="280"/>
      <c r="H2988" s="280"/>
      <c r="I2988" s="280"/>
      <c r="J2988" s="280"/>
      <c r="K2988" s="280"/>
      <c r="L2988" s="280"/>
      <c r="M2988" s="280"/>
      <c r="N2988" s="280"/>
    </row>
    <row r="2989" spans="1:14">
      <c r="A2989" s="279" t="s">
        <v>962</v>
      </c>
      <c r="B2989" s="280" t="s">
        <v>858</v>
      </c>
      <c r="C2989" s="280">
        <v>5</v>
      </c>
      <c r="D2989" s="283">
        <v>52344</v>
      </c>
      <c r="E2989" s="280"/>
      <c r="G2989" s="280"/>
      <c r="H2989" s="280"/>
      <c r="I2989" s="280"/>
      <c r="J2989" s="280"/>
      <c r="K2989" s="280"/>
      <c r="L2989" s="280"/>
      <c r="M2989" s="280"/>
      <c r="N2989" s="280"/>
    </row>
    <row r="2990" spans="1:14">
      <c r="A2990" s="279" t="s">
        <v>963</v>
      </c>
      <c r="B2990" s="280" t="s">
        <v>858</v>
      </c>
      <c r="C2990" s="280">
        <v>6.3</v>
      </c>
      <c r="D2990" s="283">
        <v>60438</v>
      </c>
      <c r="E2990" s="280"/>
      <c r="G2990" s="280"/>
      <c r="H2990" s="280"/>
      <c r="I2990" s="280"/>
      <c r="J2990" s="280"/>
      <c r="K2990" s="280"/>
      <c r="L2990" s="280"/>
      <c r="M2990" s="280"/>
      <c r="N2990" s="280"/>
    </row>
    <row r="2991" spans="1:14">
      <c r="A2991" s="279" t="s">
        <v>964</v>
      </c>
      <c r="B2991" s="280" t="s">
        <v>858</v>
      </c>
      <c r="C2991" s="280">
        <v>18</v>
      </c>
      <c r="D2991" s="283">
        <v>40998</v>
      </c>
      <c r="E2991" s="280"/>
      <c r="G2991" s="280"/>
      <c r="H2991" s="280"/>
      <c r="I2991" s="280"/>
      <c r="J2991" s="280"/>
      <c r="K2991" s="280"/>
      <c r="L2991" s="280"/>
      <c r="M2991" s="280"/>
      <c r="N2991" s="280"/>
    </row>
    <row r="2992" spans="1:14">
      <c r="A2992" s="279" t="s">
        <v>965</v>
      </c>
      <c r="B2992" s="280" t="s">
        <v>858</v>
      </c>
      <c r="C2992" s="280">
        <v>6.1</v>
      </c>
      <c r="D2992" s="283">
        <v>94625</v>
      </c>
      <c r="E2992" s="280"/>
      <c r="G2992" s="280"/>
      <c r="H2992" s="280"/>
      <c r="I2992" s="280"/>
      <c r="J2992" s="280"/>
      <c r="K2992" s="280"/>
      <c r="L2992" s="280"/>
      <c r="M2992" s="280"/>
      <c r="N2992" s="280"/>
    </row>
    <row r="2993" spans="1:14">
      <c r="A2993" s="279" t="s">
        <v>966</v>
      </c>
      <c r="B2993" s="280" t="s">
        <v>858</v>
      </c>
      <c r="C2993" s="280">
        <v>9.9</v>
      </c>
      <c r="D2993" s="283">
        <v>73750</v>
      </c>
      <c r="E2993" s="280"/>
      <c r="G2993" s="280"/>
      <c r="H2993" s="280"/>
      <c r="I2993" s="280"/>
      <c r="J2993" s="280"/>
      <c r="K2993" s="280"/>
      <c r="L2993" s="280"/>
      <c r="M2993" s="280"/>
      <c r="N2993" s="280"/>
    </row>
    <row r="2994" spans="1:14">
      <c r="A2994" s="279" t="s">
        <v>967</v>
      </c>
      <c r="B2994" s="280" t="s">
        <v>858</v>
      </c>
      <c r="C2994" s="280">
        <v>28.6</v>
      </c>
      <c r="D2994" s="283">
        <v>46568</v>
      </c>
      <c r="E2994" s="280"/>
      <c r="G2994" s="280"/>
      <c r="H2994" s="280"/>
      <c r="I2994" s="280"/>
      <c r="J2994" s="280"/>
      <c r="K2994" s="280"/>
      <c r="L2994" s="280"/>
      <c r="M2994" s="280"/>
      <c r="N2994" s="280"/>
    </row>
    <row r="2995" spans="1:14">
      <c r="A2995" s="279" t="s">
        <v>968</v>
      </c>
      <c r="B2995" s="280" t="s">
        <v>858</v>
      </c>
      <c r="C2995" s="280">
        <v>24.5</v>
      </c>
      <c r="D2995" s="283">
        <v>45095</v>
      </c>
      <c r="E2995" s="280"/>
      <c r="G2995" s="280"/>
      <c r="H2995" s="280"/>
      <c r="I2995" s="280"/>
      <c r="J2995" s="280"/>
      <c r="K2995" s="280"/>
      <c r="L2995" s="280"/>
      <c r="M2995" s="280"/>
      <c r="N2995" s="280"/>
    </row>
    <row r="2996" spans="1:14">
      <c r="A2996" s="279" t="s">
        <v>969</v>
      </c>
      <c r="B2996" s="280" t="s">
        <v>858</v>
      </c>
      <c r="C2996" s="280">
        <v>35.200000000000003</v>
      </c>
      <c r="D2996" s="283">
        <v>41583</v>
      </c>
      <c r="E2996" s="280"/>
      <c r="G2996" s="280"/>
      <c r="H2996" s="280"/>
      <c r="I2996" s="280"/>
      <c r="J2996" s="280"/>
      <c r="K2996" s="280"/>
      <c r="L2996" s="280"/>
      <c r="M2996" s="280"/>
      <c r="N2996" s="280"/>
    </row>
    <row r="2997" spans="1:14">
      <c r="A2997" s="279" t="s">
        <v>970</v>
      </c>
      <c r="B2997" s="280" t="s">
        <v>858</v>
      </c>
      <c r="C2997" s="280">
        <v>44.7</v>
      </c>
      <c r="D2997" s="283">
        <v>38571</v>
      </c>
      <c r="E2997" s="280"/>
      <c r="G2997" s="280"/>
      <c r="H2997" s="280"/>
      <c r="I2997" s="280"/>
      <c r="J2997" s="280"/>
      <c r="K2997" s="280"/>
      <c r="L2997" s="280"/>
      <c r="M2997" s="280"/>
      <c r="N2997" s="280"/>
    </row>
    <row r="2998" spans="1:14">
      <c r="A2998" s="279" t="s">
        <v>971</v>
      </c>
      <c r="B2998" s="280" t="s">
        <v>858</v>
      </c>
      <c r="C2998" s="280">
        <v>18.8</v>
      </c>
      <c r="D2998" s="283">
        <v>60319</v>
      </c>
      <c r="E2998" s="280"/>
      <c r="G2998" s="280"/>
      <c r="H2998" s="280"/>
      <c r="I2998" s="280"/>
      <c r="J2998" s="280"/>
      <c r="K2998" s="280"/>
      <c r="L2998" s="280"/>
      <c r="M2998" s="280"/>
      <c r="N2998" s="280"/>
    </row>
    <row r="2999" spans="1:14">
      <c r="A2999" s="279" t="s">
        <v>972</v>
      </c>
      <c r="B2999" s="280" t="s">
        <v>858</v>
      </c>
      <c r="C2999" s="280">
        <v>19.5</v>
      </c>
      <c r="D2999" s="283">
        <v>61521</v>
      </c>
      <c r="E2999" s="280"/>
      <c r="G2999" s="280"/>
      <c r="H2999" s="280"/>
      <c r="I2999" s="280"/>
      <c r="J2999" s="280"/>
      <c r="K2999" s="280"/>
      <c r="L2999" s="280"/>
      <c r="M2999" s="280"/>
      <c r="N2999" s="280"/>
    </row>
    <row r="3000" spans="1:14">
      <c r="A3000" s="279" t="s">
        <v>973</v>
      </c>
      <c r="B3000" s="280" t="s">
        <v>858</v>
      </c>
      <c r="C3000" s="280">
        <v>27</v>
      </c>
      <c r="D3000" s="283">
        <v>40203</v>
      </c>
      <c r="E3000" s="280"/>
      <c r="G3000" s="280"/>
      <c r="H3000" s="280"/>
      <c r="I3000" s="280"/>
      <c r="J3000" s="280"/>
      <c r="K3000" s="280"/>
      <c r="L3000" s="280"/>
      <c r="M3000" s="280"/>
      <c r="N3000" s="280"/>
    </row>
    <row r="3001" spans="1:14">
      <c r="A3001" s="279" t="s">
        <v>974</v>
      </c>
      <c r="B3001" s="280" t="s">
        <v>858</v>
      </c>
      <c r="C3001" s="280">
        <v>9.5</v>
      </c>
      <c r="D3001" s="283">
        <v>66515</v>
      </c>
      <c r="E3001" s="280"/>
      <c r="G3001" s="280"/>
      <c r="H3001" s="280"/>
      <c r="I3001" s="280"/>
      <c r="J3001" s="280"/>
      <c r="K3001" s="280"/>
      <c r="L3001" s="280"/>
      <c r="M3001" s="280"/>
      <c r="N3001" s="280"/>
    </row>
    <row r="3002" spans="1:14">
      <c r="A3002" s="279" t="s">
        <v>975</v>
      </c>
      <c r="B3002" s="280" t="s">
        <v>858</v>
      </c>
      <c r="C3002" s="280">
        <v>10</v>
      </c>
      <c r="D3002" s="283">
        <v>64041</v>
      </c>
      <c r="E3002" s="280"/>
      <c r="G3002" s="280"/>
      <c r="H3002" s="280"/>
      <c r="I3002" s="280"/>
      <c r="J3002" s="280"/>
      <c r="K3002" s="280"/>
      <c r="L3002" s="280"/>
      <c r="M3002" s="280"/>
      <c r="N3002" s="280"/>
    </row>
    <row r="3003" spans="1:14">
      <c r="A3003" s="279" t="s">
        <v>976</v>
      </c>
      <c r="B3003" s="280" t="s">
        <v>858</v>
      </c>
      <c r="C3003" s="280">
        <v>27.1</v>
      </c>
      <c r="D3003" s="283">
        <v>33885</v>
      </c>
      <c r="E3003" s="280"/>
      <c r="G3003" s="280"/>
      <c r="H3003" s="280"/>
      <c r="I3003" s="280"/>
      <c r="J3003" s="280"/>
      <c r="K3003" s="280"/>
      <c r="L3003" s="280"/>
      <c r="M3003" s="280"/>
      <c r="N3003" s="280"/>
    </row>
    <row r="3004" spans="1:14">
      <c r="A3004" s="279" t="s">
        <v>977</v>
      </c>
      <c r="B3004" s="280" t="s">
        <v>858</v>
      </c>
      <c r="C3004" s="280">
        <v>33.9</v>
      </c>
      <c r="D3004" s="283">
        <v>41611</v>
      </c>
      <c r="E3004" s="280"/>
      <c r="G3004" s="280"/>
      <c r="H3004" s="280"/>
      <c r="I3004" s="280"/>
      <c r="J3004" s="280"/>
      <c r="K3004" s="280"/>
      <c r="L3004" s="280"/>
      <c r="M3004" s="280"/>
      <c r="N3004" s="280"/>
    </row>
    <row r="3005" spans="1:14">
      <c r="A3005" s="279" t="s">
        <v>978</v>
      </c>
      <c r="B3005" s="280" t="s">
        <v>858</v>
      </c>
      <c r="C3005" s="280">
        <v>44.2</v>
      </c>
      <c r="D3005" s="283">
        <v>35826</v>
      </c>
      <c r="E3005" s="280"/>
      <c r="G3005" s="280"/>
      <c r="H3005" s="280"/>
      <c r="I3005" s="280"/>
      <c r="J3005" s="280"/>
      <c r="K3005" s="280"/>
      <c r="L3005" s="280"/>
      <c r="M3005" s="280"/>
      <c r="N3005" s="280"/>
    </row>
    <row r="3006" spans="1:14">
      <c r="A3006" s="279" t="s">
        <v>979</v>
      </c>
      <c r="B3006" s="280" t="s">
        <v>858</v>
      </c>
      <c r="C3006" s="280">
        <v>12.8</v>
      </c>
      <c r="D3006" s="283">
        <v>65972</v>
      </c>
      <c r="E3006" s="280"/>
      <c r="G3006" s="280"/>
      <c r="H3006" s="280"/>
      <c r="I3006" s="280"/>
      <c r="J3006" s="280"/>
      <c r="K3006" s="280"/>
      <c r="L3006" s="280"/>
      <c r="M3006" s="280"/>
      <c r="N3006" s="280"/>
    </row>
    <row r="3007" spans="1:14">
      <c r="A3007" s="279" t="s">
        <v>980</v>
      </c>
      <c r="B3007" s="280" t="s">
        <v>858</v>
      </c>
      <c r="C3007" s="280">
        <v>38.5</v>
      </c>
      <c r="D3007" s="283">
        <v>38696</v>
      </c>
      <c r="E3007" s="280"/>
      <c r="G3007" s="280"/>
      <c r="H3007" s="280"/>
      <c r="I3007" s="280"/>
      <c r="J3007" s="280"/>
      <c r="K3007" s="280"/>
      <c r="L3007" s="280"/>
      <c r="M3007" s="280"/>
      <c r="N3007" s="280"/>
    </row>
    <row r="3008" spans="1:14">
      <c r="A3008" s="279" t="s">
        <v>981</v>
      </c>
      <c r="B3008" s="280" t="s">
        <v>858</v>
      </c>
      <c r="C3008" s="280">
        <v>33.9</v>
      </c>
      <c r="D3008" s="283">
        <v>35579</v>
      </c>
      <c r="E3008" s="280"/>
      <c r="G3008" s="280"/>
      <c r="H3008" s="280"/>
      <c r="I3008" s="280"/>
      <c r="J3008" s="280"/>
      <c r="K3008" s="280"/>
      <c r="L3008" s="280"/>
      <c r="M3008" s="280"/>
      <c r="N3008" s="280"/>
    </row>
    <row r="3009" spans="1:14">
      <c r="A3009" s="279" t="s">
        <v>982</v>
      </c>
      <c r="B3009" s="280" t="s">
        <v>858</v>
      </c>
      <c r="C3009" s="280">
        <v>23.8</v>
      </c>
      <c r="D3009" s="283">
        <v>55625</v>
      </c>
      <c r="E3009" s="280"/>
      <c r="G3009" s="280"/>
      <c r="H3009" s="280"/>
      <c r="I3009" s="280"/>
      <c r="J3009" s="280"/>
      <c r="K3009" s="280"/>
      <c r="L3009" s="280"/>
      <c r="M3009" s="280"/>
      <c r="N3009" s="280"/>
    </row>
    <row r="3010" spans="1:14">
      <c r="A3010" s="279" t="s">
        <v>983</v>
      </c>
      <c r="B3010" s="280" t="s">
        <v>858</v>
      </c>
      <c r="C3010" s="280">
        <v>25.6</v>
      </c>
      <c r="D3010" s="283">
        <v>39737</v>
      </c>
      <c r="E3010" s="280"/>
      <c r="G3010" s="280"/>
      <c r="H3010" s="280"/>
      <c r="I3010" s="280"/>
      <c r="J3010" s="280"/>
      <c r="K3010" s="280"/>
      <c r="L3010" s="280"/>
      <c r="M3010" s="280"/>
      <c r="N3010" s="280"/>
    </row>
    <row r="3011" spans="1:14">
      <c r="A3011" s="279" t="s">
        <v>984</v>
      </c>
      <c r="B3011" s="280" t="s">
        <v>858</v>
      </c>
      <c r="C3011" s="280">
        <v>25.7</v>
      </c>
      <c r="D3011" s="283">
        <v>34386</v>
      </c>
      <c r="E3011" s="280"/>
      <c r="G3011" s="280"/>
      <c r="H3011" s="280"/>
      <c r="I3011" s="280"/>
      <c r="J3011" s="280"/>
      <c r="K3011" s="280"/>
      <c r="L3011" s="280"/>
      <c r="M3011" s="280"/>
      <c r="N3011" s="280"/>
    </row>
    <row r="3012" spans="1:14">
      <c r="A3012" s="279" t="s">
        <v>985</v>
      </c>
      <c r="B3012" s="280" t="s">
        <v>858</v>
      </c>
      <c r="C3012" s="280">
        <v>37.9</v>
      </c>
      <c r="D3012" s="283">
        <v>22560</v>
      </c>
      <c r="E3012" s="280"/>
      <c r="G3012" s="280"/>
      <c r="H3012" s="280"/>
      <c r="I3012" s="280"/>
      <c r="J3012" s="280"/>
      <c r="K3012" s="280"/>
      <c r="L3012" s="280"/>
      <c r="M3012" s="280"/>
      <c r="N3012" s="280"/>
    </row>
    <row r="3013" spans="1:14">
      <c r="A3013" s="279" t="s">
        <v>986</v>
      </c>
      <c r="B3013" s="280" t="s">
        <v>858</v>
      </c>
      <c r="C3013" s="280">
        <v>37.200000000000003</v>
      </c>
      <c r="D3013" s="283">
        <v>41563</v>
      </c>
      <c r="E3013" s="280"/>
      <c r="G3013" s="280"/>
      <c r="H3013" s="280"/>
      <c r="I3013" s="280"/>
      <c r="J3013" s="280"/>
      <c r="K3013" s="280"/>
      <c r="L3013" s="280"/>
      <c r="M3013" s="280"/>
      <c r="N3013" s="280"/>
    </row>
    <row r="3014" spans="1:14">
      <c r="A3014" s="279" t="s">
        <v>987</v>
      </c>
      <c r="B3014" s="280" t="s">
        <v>858</v>
      </c>
      <c r="C3014" s="280">
        <v>54.4</v>
      </c>
      <c r="D3014" s="283">
        <v>29744</v>
      </c>
      <c r="E3014" s="280"/>
      <c r="G3014" s="280"/>
      <c r="H3014" s="280"/>
      <c r="I3014" s="280"/>
      <c r="J3014" s="280"/>
      <c r="K3014" s="280"/>
      <c r="L3014" s="280"/>
      <c r="M3014" s="280"/>
      <c r="N3014" s="280"/>
    </row>
    <row r="3015" spans="1:14">
      <c r="A3015" s="279" t="s">
        <v>988</v>
      </c>
      <c r="B3015" s="280" t="s">
        <v>858</v>
      </c>
      <c r="C3015" s="280">
        <v>16.2</v>
      </c>
      <c r="D3015" s="283">
        <v>64959</v>
      </c>
      <c r="E3015" s="280"/>
      <c r="G3015" s="280"/>
      <c r="H3015" s="280"/>
      <c r="I3015" s="280"/>
      <c r="J3015" s="280"/>
      <c r="K3015" s="280"/>
      <c r="L3015" s="280"/>
      <c r="M3015" s="280"/>
      <c r="N3015" s="280"/>
    </row>
    <row r="3016" spans="1:14">
      <c r="A3016" s="279" t="s">
        <v>989</v>
      </c>
      <c r="B3016" s="280" t="s">
        <v>858</v>
      </c>
      <c r="C3016" s="280">
        <v>5.4</v>
      </c>
      <c r="D3016" s="283">
        <v>91328</v>
      </c>
      <c r="E3016" s="280"/>
      <c r="G3016" s="280"/>
      <c r="H3016" s="280"/>
      <c r="I3016" s="280"/>
      <c r="J3016" s="280"/>
      <c r="K3016" s="280"/>
      <c r="L3016" s="280"/>
      <c r="M3016" s="280"/>
      <c r="N3016" s="280"/>
    </row>
    <row r="3017" spans="1:14">
      <c r="A3017" s="279" t="s">
        <v>990</v>
      </c>
      <c r="B3017" s="280" t="s">
        <v>858</v>
      </c>
      <c r="C3017" s="280">
        <v>7.4</v>
      </c>
      <c r="D3017" s="283">
        <v>85651</v>
      </c>
      <c r="E3017" s="280"/>
      <c r="G3017" s="280"/>
      <c r="H3017" s="280"/>
      <c r="I3017" s="280"/>
      <c r="J3017" s="280"/>
      <c r="K3017" s="280"/>
      <c r="L3017" s="280"/>
      <c r="M3017" s="280"/>
      <c r="N3017" s="280"/>
    </row>
    <row r="3018" spans="1:14">
      <c r="A3018" s="279" t="s">
        <v>991</v>
      </c>
      <c r="B3018" s="280" t="s">
        <v>858</v>
      </c>
      <c r="C3018" s="280">
        <v>16.2</v>
      </c>
      <c r="D3018" s="283">
        <v>70609</v>
      </c>
      <c r="E3018" s="280"/>
      <c r="G3018" s="280"/>
      <c r="H3018" s="280"/>
      <c r="I3018" s="280"/>
      <c r="J3018" s="280"/>
      <c r="K3018" s="280"/>
      <c r="L3018" s="280"/>
      <c r="M3018" s="280"/>
      <c r="N3018" s="280"/>
    </row>
    <row r="3019" spans="1:14">
      <c r="A3019" s="279" t="s">
        <v>992</v>
      </c>
      <c r="B3019" s="280" t="s">
        <v>858</v>
      </c>
      <c r="C3019" s="280">
        <v>11.8</v>
      </c>
      <c r="D3019" s="283">
        <v>82024</v>
      </c>
      <c r="E3019" s="280"/>
      <c r="G3019" s="280"/>
      <c r="H3019" s="280"/>
      <c r="I3019" s="280"/>
      <c r="J3019" s="280"/>
      <c r="K3019" s="280"/>
      <c r="L3019" s="280"/>
      <c r="M3019" s="280"/>
      <c r="N3019" s="280"/>
    </row>
    <row r="3020" spans="1:14">
      <c r="A3020" s="279" t="s">
        <v>993</v>
      </c>
      <c r="B3020" s="280" t="s">
        <v>858</v>
      </c>
      <c r="C3020" s="280">
        <v>19.600000000000001</v>
      </c>
      <c r="D3020" s="283">
        <v>68963</v>
      </c>
      <c r="E3020" s="280"/>
      <c r="G3020" s="280"/>
      <c r="H3020" s="280"/>
      <c r="I3020" s="280"/>
      <c r="J3020" s="280"/>
      <c r="K3020" s="280"/>
      <c r="L3020" s="280"/>
      <c r="M3020" s="280"/>
      <c r="N3020" s="280"/>
    </row>
    <row r="3021" spans="1:14">
      <c r="A3021" s="279" t="s">
        <v>994</v>
      </c>
      <c r="B3021" s="280" t="s">
        <v>858</v>
      </c>
      <c r="C3021" s="280">
        <v>25.4</v>
      </c>
      <c r="D3021" s="283">
        <v>46067</v>
      </c>
      <c r="E3021" s="280"/>
      <c r="G3021" s="280"/>
      <c r="H3021" s="280"/>
      <c r="I3021" s="280"/>
      <c r="J3021" s="280"/>
      <c r="K3021" s="280"/>
      <c r="L3021" s="280"/>
      <c r="M3021" s="280"/>
      <c r="N3021" s="280"/>
    </row>
    <row r="3022" spans="1:14">
      <c r="A3022" s="279" t="s">
        <v>995</v>
      </c>
      <c r="B3022" s="280" t="s">
        <v>858</v>
      </c>
      <c r="C3022" s="280">
        <v>27.3</v>
      </c>
      <c r="D3022" s="283">
        <v>39550</v>
      </c>
      <c r="E3022" s="280"/>
      <c r="G3022" s="280"/>
      <c r="H3022" s="280"/>
      <c r="I3022" s="280"/>
      <c r="J3022" s="280"/>
      <c r="K3022" s="280"/>
      <c r="L3022" s="280"/>
      <c r="M3022" s="280"/>
      <c r="N3022" s="280"/>
    </row>
    <row r="3023" spans="1:14">
      <c r="A3023" s="279" t="s">
        <v>996</v>
      </c>
      <c r="B3023" s="280" t="s">
        <v>858</v>
      </c>
      <c r="C3023" s="280">
        <v>4.7</v>
      </c>
      <c r="D3023" s="283">
        <v>88716</v>
      </c>
      <c r="E3023" s="280"/>
      <c r="G3023" s="280"/>
      <c r="H3023" s="280"/>
      <c r="I3023" s="280"/>
      <c r="J3023" s="280"/>
      <c r="K3023" s="280"/>
      <c r="L3023" s="280"/>
      <c r="M3023" s="280"/>
      <c r="N3023" s="280"/>
    </row>
    <row r="3024" spans="1:14">
      <c r="A3024" s="279" t="s">
        <v>997</v>
      </c>
      <c r="B3024" s="280" t="s">
        <v>858</v>
      </c>
      <c r="C3024" s="280">
        <v>9.8000000000000007</v>
      </c>
      <c r="D3024" s="283">
        <v>76649</v>
      </c>
      <c r="E3024" s="280"/>
      <c r="G3024" s="280"/>
      <c r="H3024" s="280"/>
      <c r="I3024" s="280"/>
      <c r="J3024" s="280"/>
      <c r="K3024" s="280"/>
      <c r="L3024" s="280"/>
      <c r="M3024" s="280"/>
      <c r="N3024" s="280"/>
    </row>
    <row r="3025" spans="1:14">
      <c r="A3025" s="279" t="s">
        <v>998</v>
      </c>
      <c r="B3025" s="280" t="s">
        <v>858</v>
      </c>
      <c r="C3025" s="280">
        <v>10.199999999999999</v>
      </c>
      <c r="D3025" s="283">
        <v>84433</v>
      </c>
      <c r="E3025" s="280"/>
      <c r="G3025" s="280"/>
      <c r="H3025" s="280"/>
      <c r="I3025" s="280"/>
      <c r="J3025" s="280"/>
      <c r="K3025" s="280"/>
      <c r="L3025" s="280"/>
      <c r="M3025" s="280"/>
      <c r="N3025" s="280"/>
    </row>
    <row r="3026" spans="1:14">
      <c r="A3026" s="279" t="s">
        <v>999</v>
      </c>
      <c r="B3026" s="280" t="s">
        <v>858</v>
      </c>
      <c r="C3026" s="280">
        <v>13.9</v>
      </c>
      <c r="D3026" s="283">
        <v>78640</v>
      </c>
      <c r="E3026" s="280"/>
      <c r="G3026" s="280"/>
      <c r="H3026" s="280"/>
      <c r="I3026" s="280"/>
      <c r="J3026" s="280"/>
      <c r="K3026" s="280"/>
      <c r="L3026" s="280"/>
      <c r="M3026" s="280"/>
      <c r="N3026" s="280"/>
    </row>
    <row r="3027" spans="1:14">
      <c r="A3027" s="279" t="s">
        <v>1000</v>
      </c>
      <c r="B3027" s="280" t="s">
        <v>858</v>
      </c>
      <c r="C3027" s="280">
        <v>4.0999999999999996</v>
      </c>
      <c r="D3027" s="283">
        <v>72326</v>
      </c>
      <c r="E3027" s="280"/>
      <c r="G3027" s="280"/>
      <c r="H3027" s="280"/>
      <c r="I3027" s="280"/>
      <c r="J3027" s="280"/>
      <c r="K3027" s="280"/>
      <c r="L3027" s="280"/>
      <c r="M3027" s="280"/>
      <c r="N3027" s="280"/>
    </row>
    <row r="3028" spans="1:14">
      <c r="A3028" s="279" t="s">
        <v>1001</v>
      </c>
      <c r="B3028" s="280" t="s">
        <v>858</v>
      </c>
      <c r="C3028" s="280">
        <v>3.3</v>
      </c>
      <c r="D3028" s="283">
        <v>72152</v>
      </c>
      <c r="E3028" s="280"/>
      <c r="G3028" s="280"/>
      <c r="H3028" s="280"/>
      <c r="I3028" s="280"/>
      <c r="J3028" s="280"/>
      <c r="K3028" s="280"/>
      <c r="L3028" s="280"/>
      <c r="M3028" s="280"/>
      <c r="N3028" s="280"/>
    </row>
    <row r="3029" spans="1:14">
      <c r="A3029" s="279" t="s">
        <v>1002</v>
      </c>
      <c r="B3029" s="280" t="s">
        <v>858</v>
      </c>
      <c r="C3029" s="280">
        <v>16.8</v>
      </c>
      <c r="D3029" s="283">
        <v>75078</v>
      </c>
      <c r="E3029" s="280"/>
      <c r="G3029" s="280"/>
      <c r="H3029" s="280"/>
      <c r="I3029" s="280"/>
      <c r="J3029" s="280"/>
      <c r="K3029" s="280"/>
      <c r="L3029" s="280"/>
      <c r="M3029" s="280"/>
      <c r="N3029" s="280"/>
    </row>
    <row r="3030" spans="1:14">
      <c r="A3030" s="279" t="s">
        <v>1003</v>
      </c>
      <c r="B3030" s="280" t="s">
        <v>858</v>
      </c>
      <c r="C3030" s="280">
        <v>22.4</v>
      </c>
      <c r="D3030" s="283">
        <v>76513</v>
      </c>
      <c r="E3030" s="280"/>
      <c r="G3030" s="280"/>
      <c r="H3030" s="280"/>
      <c r="I3030" s="280"/>
      <c r="J3030" s="280"/>
      <c r="K3030" s="280"/>
      <c r="L3030" s="280"/>
      <c r="M3030" s="280"/>
      <c r="N3030" s="280"/>
    </row>
    <row r="3031" spans="1:14">
      <c r="A3031" s="279" t="s">
        <v>1004</v>
      </c>
      <c r="B3031" s="280" t="s">
        <v>858</v>
      </c>
      <c r="C3031" s="280">
        <v>18.8</v>
      </c>
      <c r="D3031" s="283">
        <v>98017</v>
      </c>
      <c r="E3031" s="280"/>
      <c r="G3031" s="280"/>
      <c r="H3031" s="280"/>
      <c r="I3031" s="280"/>
      <c r="J3031" s="280"/>
      <c r="K3031" s="280"/>
      <c r="L3031" s="280"/>
      <c r="M3031" s="280"/>
      <c r="N3031" s="280"/>
    </row>
    <row r="3032" spans="1:14">
      <c r="A3032" s="279" t="s">
        <v>1005</v>
      </c>
      <c r="B3032" s="280" t="s">
        <v>858</v>
      </c>
      <c r="C3032" s="280">
        <v>5.5</v>
      </c>
      <c r="D3032" s="283">
        <v>73235</v>
      </c>
      <c r="E3032" s="280"/>
      <c r="G3032" s="280"/>
      <c r="H3032" s="280"/>
      <c r="I3032" s="280"/>
      <c r="J3032" s="280"/>
      <c r="K3032" s="280"/>
      <c r="L3032" s="280"/>
      <c r="M3032" s="280"/>
      <c r="N3032" s="280"/>
    </row>
    <row r="3033" spans="1:14">
      <c r="A3033" s="279" t="s">
        <v>1006</v>
      </c>
      <c r="B3033" s="280" t="s">
        <v>858</v>
      </c>
      <c r="C3033" s="280">
        <v>8.5</v>
      </c>
      <c r="D3033" s="283">
        <v>70472</v>
      </c>
      <c r="E3033" s="280"/>
      <c r="G3033" s="280"/>
      <c r="H3033" s="280"/>
      <c r="I3033" s="280"/>
      <c r="J3033" s="280"/>
      <c r="K3033" s="280"/>
      <c r="L3033" s="280"/>
      <c r="M3033" s="280"/>
      <c r="N3033" s="280"/>
    </row>
    <row r="3034" spans="1:14">
      <c r="A3034" s="279" t="s">
        <v>1007</v>
      </c>
      <c r="B3034" s="280" t="s">
        <v>858</v>
      </c>
      <c r="C3034" s="280">
        <v>12.2</v>
      </c>
      <c r="D3034" s="283">
        <v>68117</v>
      </c>
      <c r="E3034" s="280"/>
      <c r="G3034" s="280"/>
      <c r="H3034" s="280"/>
      <c r="I3034" s="280"/>
      <c r="J3034" s="280"/>
      <c r="K3034" s="280"/>
      <c r="L3034" s="280"/>
      <c r="M3034" s="280"/>
      <c r="N3034" s="280"/>
    </row>
    <row r="3035" spans="1:14">
      <c r="A3035" s="279" t="s">
        <v>1008</v>
      </c>
      <c r="B3035" s="280" t="s">
        <v>858</v>
      </c>
      <c r="C3035" s="280">
        <v>15</v>
      </c>
      <c r="D3035" s="283">
        <v>108008</v>
      </c>
      <c r="E3035" s="280"/>
      <c r="G3035" s="280"/>
      <c r="H3035" s="280"/>
      <c r="I3035" s="280"/>
      <c r="J3035" s="280"/>
      <c r="K3035" s="280"/>
      <c r="L3035" s="280"/>
      <c r="M3035" s="280"/>
      <c r="N3035" s="280"/>
    </row>
    <row r="3036" spans="1:14">
      <c r="A3036" s="279" t="s">
        <v>1009</v>
      </c>
      <c r="B3036" s="280" t="s">
        <v>858</v>
      </c>
      <c r="C3036" s="280">
        <v>2.2999999999999998</v>
      </c>
      <c r="D3036" s="283">
        <v>110887</v>
      </c>
      <c r="E3036" s="280"/>
      <c r="G3036" s="280"/>
      <c r="H3036" s="280"/>
      <c r="I3036" s="280"/>
      <c r="J3036" s="280"/>
      <c r="K3036" s="280"/>
      <c r="L3036" s="280"/>
      <c r="M3036" s="280"/>
      <c r="N3036" s="280"/>
    </row>
    <row r="3037" spans="1:14">
      <c r="A3037" s="279" t="s">
        <v>1010</v>
      </c>
      <c r="B3037" s="280" t="s">
        <v>858</v>
      </c>
      <c r="C3037" s="280">
        <v>2.1</v>
      </c>
      <c r="D3037" s="283">
        <v>93981</v>
      </c>
      <c r="E3037" s="280"/>
      <c r="G3037" s="280"/>
      <c r="H3037" s="280"/>
      <c r="I3037" s="280"/>
      <c r="J3037" s="280"/>
      <c r="K3037" s="280"/>
      <c r="L3037" s="280"/>
      <c r="M3037" s="280"/>
      <c r="N3037" s="280"/>
    </row>
    <row r="3038" spans="1:14">
      <c r="A3038" s="279" t="s">
        <v>1011</v>
      </c>
      <c r="B3038" s="280" t="s">
        <v>858</v>
      </c>
      <c r="C3038" s="280">
        <v>11.1</v>
      </c>
      <c r="D3038" s="283">
        <v>57092</v>
      </c>
      <c r="E3038" s="280"/>
      <c r="G3038" s="280"/>
      <c r="H3038" s="280"/>
      <c r="I3038" s="280"/>
      <c r="J3038" s="280"/>
      <c r="K3038" s="280"/>
      <c r="L3038" s="280"/>
      <c r="M3038" s="280"/>
      <c r="N3038" s="280"/>
    </row>
    <row r="3039" spans="1:14">
      <c r="A3039" s="279" t="s">
        <v>1012</v>
      </c>
      <c r="B3039" s="280" t="s">
        <v>858</v>
      </c>
      <c r="C3039" s="280">
        <v>24.9</v>
      </c>
      <c r="D3039" s="283">
        <v>55074</v>
      </c>
      <c r="E3039" s="280"/>
      <c r="G3039" s="280"/>
      <c r="H3039" s="280"/>
      <c r="I3039" s="280"/>
      <c r="J3039" s="280"/>
      <c r="K3039" s="280"/>
      <c r="L3039" s="280"/>
      <c r="M3039" s="280"/>
      <c r="N3039" s="280"/>
    </row>
    <row r="3040" spans="1:14">
      <c r="A3040" s="279" t="s">
        <v>1013</v>
      </c>
      <c r="B3040" s="280" t="s">
        <v>858</v>
      </c>
      <c r="C3040" s="280">
        <v>20.7</v>
      </c>
      <c r="D3040" s="283" t="s">
        <v>609</v>
      </c>
      <c r="E3040" s="280"/>
      <c r="G3040" s="280"/>
      <c r="H3040" s="280"/>
      <c r="I3040" s="280"/>
      <c r="J3040" s="280"/>
      <c r="K3040" s="280"/>
      <c r="L3040" s="280"/>
      <c r="M3040" s="280"/>
      <c r="N3040" s="280"/>
    </row>
    <row r="3041" spans="1:14">
      <c r="A3041" s="279" t="s">
        <v>1014</v>
      </c>
      <c r="B3041" s="280" t="s">
        <v>858</v>
      </c>
      <c r="C3041" s="280">
        <v>3</v>
      </c>
      <c r="D3041" s="283">
        <v>85139</v>
      </c>
      <c r="E3041" s="280"/>
      <c r="G3041" s="280"/>
      <c r="H3041" s="280"/>
      <c r="I3041" s="280"/>
      <c r="J3041" s="280"/>
      <c r="K3041" s="280"/>
      <c r="L3041" s="280"/>
      <c r="M3041" s="280"/>
      <c r="N3041" s="280"/>
    </row>
    <row r="3042" spans="1:14">
      <c r="A3042" s="279" t="s">
        <v>1015</v>
      </c>
      <c r="B3042" s="280" t="s">
        <v>858</v>
      </c>
      <c r="C3042" s="280">
        <v>0.5</v>
      </c>
      <c r="D3042" s="283">
        <v>91653</v>
      </c>
      <c r="E3042" s="280"/>
      <c r="G3042" s="280"/>
      <c r="H3042" s="280"/>
      <c r="I3042" s="280"/>
      <c r="J3042" s="280"/>
      <c r="K3042" s="280"/>
      <c r="L3042" s="280"/>
      <c r="M3042" s="280"/>
      <c r="N3042" s="280"/>
    </row>
    <row r="3043" spans="1:14">
      <c r="A3043" s="279" t="s">
        <v>1016</v>
      </c>
      <c r="B3043" s="280" t="s">
        <v>858</v>
      </c>
      <c r="C3043" s="280">
        <v>10.6</v>
      </c>
      <c r="D3043" s="283">
        <v>57811</v>
      </c>
      <c r="E3043" s="280"/>
      <c r="G3043" s="280"/>
      <c r="H3043" s="280"/>
      <c r="I3043" s="280"/>
      <c r="J3043" s="280"/>
      <c r="K3043" s="280"/>
      <c r="L3043" s="280"/>
      <c r="M3043" s="280"/>
      <c r="N3043" s="280"/>
    </row>
    <row r="3044" spans="1:14">
      <c r="A3044" s="279" t="s">
        <v>1017</v>
      </c>
      <c r="B3044" s="280" t="s">
        <v>858</v>
      </c>
      <c r="C3044" s="280">
        <v>47</v>
      </c>
      <c r="D3044" s="283">
        <v>23278</v>
      </c>
      <c r="E3044" s="280"/>
      <c r="G3044" s="280"/>
      <c r="H3044" s="280"/>
      <c r="I3044" s="280"/>
      <c r="J3044" s="280"/>
      <c r="K3044" s="280"/>
      <c r="L3044" s="280"/>
      <c r="M3044" s="280"/>
      <c r="N3044" s="280"/>
    </row>
    <row r="3045" spans="1:14">
      <c r="A3045" s="279" t="s">
        <v>1018</v>
      </c>
      <c r="B3045" s="280" t="s">
        <v>858</v>
      </c>
      <c r="C3045" s="280">
        <v>9.1999999999999993</v>
      </c>
      <c r="D3045" s="283">
        <v>127406</v>
      </c>
      <c r="E3045" s="280"/>
      <c r="G3045" s="280"/>
      <c r="H3045" s="280"/>
      <c r="I3045" s="280"/>
      <c r="J3045" s="280"/>
      <c r="K3045" s="280"/>
      <c r="L3045" s="280"/>
      <c r="M3045" s="280"/>
      <c r="N3045" s="280"/>
    </row>
    <row r="3046" spans="1:14">
      <c r="A3046" s="279" t="s">
        <v>1019</v>
      </c>
      <c r="B3046" s="280" t="s">
        <v>858</v>
      </c>
      <c r="C3046" s="280">
        <v>9.5</v>
      </c>
      <c r="D3046" s="283">
        <v>76406</v>
      </c>
      <c r="E3046" s="280"/>
      <c r="G3046" s="280"/>
      <c r="H3046" s="280"/>
      <c r="I3046" s="280"/>
      <c r="J3046" s="280"/>
      <c r="K3046" s="280"/>
      <c r="L3046" s="280"/>
      <c r="M3046" s="280"/>
      <c r="N3046" s="280"/>
    </row>
    <row r="3047" spans="1:14">
      <c r="A3047" s="279" t="s">
        <v>1020</v>
      </c>
      <c r="B3047" s="280" t="s">
        <v>858</v>
      </c>
      <c r="C3047" s="280">
        <v>10.3</v>
      </c>
      <c r="D3047" s="283">
        <v>93872</v>
      </c>
      <c r="E3047" s="280"/>
      <c r="G3047" s="280"/>
      <c r="H3047" s="280"/>
      <c r="I3047" s="280"/>
      <c r="J3047" s="280"/>
      <c r="K3047" s="280"/>
      <c r="L3047" s="280"/>
      <c r="M3047" s="280"/>
      <c r="N3047" s="280"/>
    </row>
    <row r="3048" spans="1:14">
      <c r="A3048" s="279" t="s">
        <v>1021</v>
      </c>
      <c r="B3048" s="280" t="s">
        <v>858</v>
      </c>
      <c r="C3048" s="280">
        <v>7.8</v>
      </c>
      <c r="D3048" s="283">
        <v>81042</v>
      </c>
      <c r="E3048" s="280"/>
      <c r="G3048" s="280"/>
      <c r="H3048" s="280"/>
      <c r="I3048" s="280"/>
      <c r="J3048" s="280"/>
      <c r="K3048" s="280"/>
      <c r="L3048" s="280"/>
      <c r="M3048" s="280"/>
      <c r="N3048" s="280"/>
    </row>
    <row r="3049" spans="1:14">
      <c r="A3049" s="279" t="s">
        <v>1022</v>
      </c>
      <c r="B3049" s="280" t="s">
        <v>858</v>
      </c>
      <c r="C3049" s="280">
        <v>10.4</v>
      </c>
      <c r="D3049" s="283">
        <v>66574</v>
      </c>
      <c r="E3049" s="280"/>
      <c r="G3049" s="280"/>
      <c r="H3049" s="280"/>
      <c r="I3049" s="280"/>
      <c r="J3049" s="280"/>
      <c r="K3049" s="280"/>
      <c r="L3049" s="280"/>
      <c r="M3049" s="280"/>
      <c r="N3049" s="280"/>
    </row>
    <row r="3050" spans="1:14">
      <c r="A3050" s="279" t="s">
        <v>1023</v>
      </c>
      <c r="B3050" s="280" t="s">
        <v>858</v>
      </c>
      <c r="C3050" s="280">
        <v>2</v>
      </c>
      <c r="D3050" s="283">
        <v>143321</v>
      </c>
      <c r="E3050" s="280"/>
      <c r="G3050" s="280"/>
      <c r="H3050" s="280"/>
      <c r="I3050" s="280"/>
      <c r="J3050" s="280"/>
      <c r="K3050" s="280"/>
      <c r="L3050" s="280"/>
      <c r="M3050" s="280"/>
      <c r="N3050" s="280"/>
    </row>
    <row r="3051" spans="1:14">
      <c r="A3051" s="279" t="s">
        <v>1024</v>
      </c>
      <c r="B3051" s="280" t="s">
        <v>858</v>
      </c>
      <c r="C3051" s="280">
        <v>4.5999999999999996</v>
      </c>
      <c r="D3051" s="283">
        <v>111736</v>
      </c>
      <c r="E3051" s="280"/>
      <c r="G3051" s="280"/>
      <c r="H3051" s="280"/>
      <c r="I3051" s="280"/>
      <c r="J3051" s="280"/>
      <c r="K3051" s="280"/>
      <c r="L3051" s="280"/>
      <c r="M3051" s="280"/>
      <c r="N3051" s="280"/>
    </row>
    <row r="3052" spans="1:14">
      <c r="A3052" s="279" t="s">
        <v>1025</v>
      </c>
      <c r="B3052" s="280" t="s">
        <v>858</v>
      </c>
      <c r="C3052" s="280">
        <v>1.1000000000000001</v>
      </c>
      <c r="D3052" s="283">
        <v>117243</v>
      </c>
      <c r="E3052" s="280"/>
      <c r="G3052" s="280"/>
      <c r="H3052" s="280"/>
      <c r="I3052" s="280"/>
      <c r="J3052" s="280"/>
      <c r="K3052" s="280"/>
      <c r="L3052" s="280"/>
      <c r="M3052" s="280"/>
      <c r="N3052" s="280"/>
    </row>
    <row r="3053" spans="1:14">
      <c r="A3053" s="279" t="s">
        <v>1026</v>
      </c>
      <c r="B3053" s="280" t="s">
        <v>858</v>
      </c>
      <c r="C3053" s="280">
        <v>0.3</v>
      </c>
      <c r="D3053" s="283">
        <v>174466</v>
      </c>
      <c r="E3053" s="280"/>
      <c r="G3053" s="280"/>
      <c r="H3053" s="280"/>
      <c r="I3053" s="280"/>
      <c r="J3053" s="280"/>
      <c r="K3053" s="280"/>
      <c r="L3053" s="280"/>
      <c r="M3053" s="280"/>
      <c r="N3053" s="280"/>
    </row>
    <row r="3054" spans="1:14">
      <c r="A3054" s="279" t="s">
        <v>1027</v>
      </c>
      <c r="B3054" s="280" t="s">
        <v>858</v>
      </c>
      <c r="C3054" s="280">
        <v>0.5</v>
      </c>
      <c r="D3054" s="283">
        <v>108228</v>
      </c>
      <c r="E3054" s="280"/>
      <c r="G3054" s="280"/>
      <c r="H3054" s="280"/>
      <c r="I3054" s="280"/>
      <c r="J3054" s="280"/>
      <c r="K3054" s="280"/>
      <c r="L3054" s="280"/>
      <c r="M3054" s="280"/>
      <c r="N3054" s="280"/>
    </row>
    <row r="3055" spans="1:14">
      <c r="A3055" s="279" t="s">
        <v>1028</v>
      </c>
      <c r="B3055" s="280" t="s">
        <v>858</v>
      </c>
      <c r="C3055" s="280">
        <v>12.1</v>
      </c>
      <c r="D3055" s="283">
        <v>74388</v>
      </c>
      <c r="E3055" s="280"/>
      <c r="G3055" s="280"/>
      <c r="H3055" s="280"/>
      <c r="I3055" s="280"/>
      <c r="J3055" s="280"/>
      <c r="K3055" s="280"/>
      <c r="L3055" s="280"/>
      <c r="M3055" s="280"/>
      <c r="N3055" s="280"/>
    </row>
    <row r="3056" spans="1:14">
      <c r="A3056" s="279" t="s">
        <v>1029</v>
      </c>
      <c r="B3056" s="280" t="s">
        <v>858</v>
      </c>
      <c r="C3056" s="280">
        <v>29.9</v>
      </c>
      <c r="D3056" s="283">
        <v>39821</v>
      </c>
      <c r="E3056" s="280"/>
      <c r="G3056" s="280"/>
      <c r="H3056" s="280"/>
      <c r="I3056" s="280"/>
      <c r="J3056" s="280"/>
      <c r="K3056" s="280"/>
      <c r="L3056" s="280"/>
      <c r="M3056" s="280"/>
      <c r="N3056" s="280"/>
    </row>
    <row r="3057" spans="1:14">
      <c r="A3057" s="279" t="s">
        <v>1030</v>
      </c>
      <c r="B3057" s="280" t="s">
        <v>858</v>
      </c>
      <c r="C3057" s="280">
        <v>32.200000000000003</v>
      </c>
      <c r="D3057" s="283">
        <v>45541</v>
      </c>
      <c r="E3057" s="280"/>
      <c r="G3057" s="280"/>
      <c r="H3057" s="280"/>
      <c r="I3057" s="280"/>
      <c r="J3057" s="280"/>
      <c r="K3057" s="280"/>
      <c r="L3057" s="280"/>
      <c r="M3057" s="280"/>
      <c r="N3057" s="280"/>
    </row>
    <row r="3058" spans="1:14">
      <c r="A3058" s="279" t="s">
        <v>1031</v>
      </c>
      <c r="B3058" s="280" t="s">
        <v>858</v>
      </c>
      <c r="C3058" s="280">
        <v>14.3</v>
      </c>
      <c r="D3058" s="283">
        <v>109707</v>
      </c>
      <c r="E3058" s="280"/>
      <c r="G3058" s="280"/>
      <c r="H3058" s="280"/>
      <c r="I3058" s="280"/>
      <c r="J3058" s="280"/>
      <c r="K3058" s="280"/>
      <c r="L3058" s="280"/>
      <c r="M3058" s="280"/>
      <c r="N3058" s="280"/>
    </row>
    <row r="3059" spans="1:14">
      <c r="A3059" s="279" t="s">
        <v>1032</v>
      </c>
      <c r="B3059" s="280" t="s">
        <v>858</v>
      </c>
      <c r="C3059" s="280">
        <v>7</v>
      </c>
      <c r="D3059" s="283">
        <v>106685</v>
      </c>
      <c r="E3059" s="280"/>
      <c r="G3059" s="280"/>
      <c r="H3059" s="280"/>
      <c r="I3059" s="280"/>
      <c r="J3059" s="280"/>
      <c r="K3059" s="280"/>
      <c r="L3059" s="280"/>
      <c r="M3059" s="280"/>
      <c r="N3059" s="280"/>
    </row>
    <row r="3060" spans="1:14">
      <c r="A3060" s="279" t="s">
        <v>1033</v>
      </c>
      <c r="B3060" s="280" t="s">
        <v>858</v>
      </c>
      <c r="C3060" s="280">
        <v>1.4</v>
      </c>
      <c r="D3060" s="283">
        <v>133952</v>
      </c>
      <c r="E3060" s="280"/>
      <c r="G3060" s="280"/>
      <c r="H3060" s="280"/>
      <c r="I3060" s="280"/>
      <c r="J3060" s="280"/>
      <c r="K3060" s="280"/>
      <c r="L3060" s="280"/>
      <c r="M3060" s="280"/>
      <c r="N3060" s="280"/>
    </row>
    <row r="3061" spans="1:14">
      <c r="A3061" s="279" t="s">
        <v>1034</v>
      </c>
      <c r="B3061" s="280" t="s">
        <v>858</v>
      </c>
      <c r="C3061" s="280">
        <v>4.3</v>
      </c>
      <c r="D3061" s="283">
        <v>132961</v>
      </c>
      <c r="E3061" s="280"/>
      <c r="G3061" s="280"/>
      <c r="H3061" s="280"/>
      <c r="I3061" s="280"/>
      <c r="J3061" s="280"/>
      <c r="K3061" s="280"/>
      <c r="L3061" s="280"/>
      <c r="M3061" s="280"/>
      <c r="N3061" s="280"/>
    </row>
    <row r="3062" spans="1:14">
      <c r="A3062" s="279" t="s">
        <v>1035</v>
      </c>
      <c r="B3062" s="280" t="s">
        <v>858</v>
      </c>
      <c r="C3062" s="280">
        <v>0.8</v>
      </c>
      <c r="D3062" s="283">
        <v>120613</v>
      </c>
      <c r="E3062" s="280"/>
      <c r="G3062" s="280"/>
      <c r="H3062" s="280"/>
      <c r="I3062" s="280"/>
      <c r="J3062" s="280"/>
      <c r="K3062" s="280"/>
      <c r="L3062" s="280"/>
      <c r="M3062" s="280"/>
      <c r="N3062" s="280"/>
    </row>
    <row r="3063" spans="1:14">
      <c r="A3063" s="279" t="s">
        <v>1036</v>
      </c>
      <c r="B3063" s="280" t="s">
        <v>858</v>
      </c>
      <c r="C3063" s="280">
        <v>0.3</v>
      </c>
      <c r="D3063" s="283">
        <v>212880</v>
      </c>
      <c r="E3063" s="280"/>
      <c r="G3063" s="280"/>
      <c r="H3063" s="280"/>
      <c r="I3063" s="280"/>
      <c r="J3063" s="280"/>
      <c r="K3063" s="280"/>
      <c r="L3063" s="280"/>
      <c r="M3063" s="280"/>
      <c r="N3063" s="280"/>
    </row>
    <row r="3064" spans="1:14">
      <c r="A3064" s="279" t="s">
        <v>1037</v>
      </c>
      <c r="B3064" s="280" t="s">
        <v>858</v>
      </c>
      <c r="C3064" s="280">
        <v>14.1</v>
      </c>
      <c r="D3064" s="283">
        <v>87095</v>
      </c>
      <c r="E3064" s="280"/>
      <c r="G3064" s="280"/>
      <c r="H3064" s="280"/>
      <c r="I3064" s="280"/>
      <c r="J3064" s="280"/>
      <c r="K3064" s="280"/>
      <c r="L3064" s="280"/>
      <c r="M3064" s="280"/>
      <c r="N3064" s="280"/>
    </row>
    <row r="3065" spans="1:14">
      <c r="A3065" s="279" t="s">
        <v>1038</v>
      </c>
      <c r="B3065" s="280" t="s">
        <v>858</v>
      </c>
      <c r="C3065" s="280">
        <v>2.9</v>
      </c>
      <c r="D3065" s="283">
        <v>97748</v>
      </c>
      <c r="E3065" s="280"/>
      <c r="G3065" s="280"/>
      <c r="H3065" s="280"/>
      <c r="I3065" s="280"/>
      <c r="J3065" s="280"/>
      <c r="K3065" s="280"/>
      <c r="L3065" s="280"/>
      <c r="M3065" s="280"/>
      <c r="N3065" s="280"/>
    </row>
    <row r="3066" spans="1:14">
      <c r="A3066" s="279" t="s">
        <v>1039</v>
      </c>
      <c r="B3066" s="280" t="s">
        <v>858</v>
      </c>
      <c r="C3066" s="280">
        <v>6.7</v>
      </c>
      <c r="D3066" s="283">
        <v>79974</v>
      </c>
      <c r="E3066" s="280"/>
      <c r="G3066" s="280"/>
      <c r="H3066" s="280"/>
      <c r="I3066" s="280"/>
      <c r="J3066" s="280"/>
      <c r="K3066" s="280"/>
      <c r="L3066" s="280"/>
      <c r="M3066" s="280"/>
      <c r="N3066" s="280"/>
    </row>
    <row r="3067" spans="1:14">
      <c r="A3067" s="279" t="s">
        <v>1040</v>
      </c>
      <c r="B3067" s="280" t="s">
        <v>858</v>
      </c>
      <c r="C3067" s="280">
        <v>2.9</v>
      </c>
      <c r="D3067" s="283">
        <v>111450</v>
      </c>
      <c r="E3067" s="280"/>
      <c r="G3067" s="280"/>
      <c r="H3067" s="280"/>
      <c r="I3067" s="280"/>
      <c r="J3067" s="280"/>
      <c r="K3067" s="280"/>
      <c r="L3067" s="280"/>
      <c r="M3067" s="280"/>
      <c r="N3067" s="280"/>
    </row>
    <row r="3068" spans="1:14">
      <c r="A3068" s="279" t="s">
        <v>1041</v>
      </c>
      <c r="B3068" s="280" t="s">
        <v>858</v>
      </c>
      <c r="C3068" s="280">
        <v>13.2</v>
      </c>
      <c r="D3068" s="283">
        <v>138558</v>
      </c>
      <c r="E3068" s="280"/>
      <c r="G3068" s="280"/>
      <c r="H3068" s="280"/>
      <c r="I3068" s="280"/>
      <c r="J3068" s="280"/>
      <c r="K3068" s="280"/>
      <c r="L3068" s="280"/>
      <c r="M3068" s="280"/>
      <c r="N3068" s="280"/>
    </row>
    <row r="3069" spans="1:14">
      <c r="A3069" s="279" t="s">
        <v>1042</v>
      </c>
      <c r="B3069" s="280" t="s">
        <v>858</v>
      </c>
      <c r="C3069" s="280">
        <v>28.2</v>
      </c>
      <c r="D3069" s="283">
        <v>53694</v>
      </c>
      <c r="E3069" s="280"/>
      <c r="G3069" s="280"/>
      <c r="H3069" s="280"/>
      <c r="I3069" s="280"/>
      <c r="J3069" s="280"/>
      <c r="K3069" s="280"/>
      <c r="L3069" s="280"/>
      <c r="M3069" s="280"/>
      <c r="N3069" s="280"/>
    </row>
    <row r="3070" spans="1:14">
      <c r="A3070" s="279" t="s">
        <v>1043</v>
      </c>
      <c r="B3070" s="280" t="s">
        <v>858</v>
      </c>
      <c r="C3070" s="280">
        <v>0.6</v>
      </c>
      <c r="D3070" s="283">
        <v>156797</v>
      </c>
      <c r="E3070" s="280"/>
      <c r="G3070" s="280"/>
      <c r="H3070" s="280"/>
      <c r="I3070" s="280"/>
      <c r="J3070" s="280"/>
      <c r="K3070" s="280"/>
      <c r="L3070" s="280"/>
      <c r="M3070" s="280"/>
      <c r="N3070" s="280"/>
    </row>
    <row r="3071" spans="1:14">
      <c r="A3071" s="279" t="s">
        <v>1044</v>
      </c>
      <c r="B3071" s="280" t="s">
        <v>858</v>
      </c>
      <c r="C3071" s="280">
        <v>4</v>
      </c>
      <c r="D3071" s="283">
        <v>140588</v>
      </c>
      <c r="E3071" s="280"/>
      <c r="G3071" s="280"/>
      <c r="H3071" s="280"/>
      <c r="I3071" s="280"/>
      <c r="J3071" s="280"/>
      <c r="K3071" s="280"/>
      <c r="L3071" s="280"/>
      <c r="M3071" s="280"/>
      <c r="N3071" s="280"/>
    </row>
    <row r="3072" spans="1:14">
      <c r="A3072" s="279" t="s">
        <v>1045</v>
      </c>
      <c r="B3072" s="280" t="s">
        <v>858</v>
      </c>
      <c r="C3072" s="280">
        <v>7.4</v>
      </c>
      <c r="D3072" s="283">
        <v>155417</v>
      </c>
      <c r="E3072" s="280"/>
      <c r="G3072" s="280"/>
      <c r="H3072" s="280"/>
      <c r="I3072" s="280"/>
      <c r="J3072" s="280"/>
      <c r="K3072" s="280"/>
      <c r="L3072" s="280"/>
      <c r="M3072" s="280"/>
      <c r="N3072" s="280"/>
    </row>
    <row r="3073" spans="1:14">
      <c r="A3073" s="279" t="s">
        <v>1046</v>
      </c>
      <c r="B3073" s="280" t="s">
        <v>858</v>
      </c>
      <c r="C3073" s="280">
        <v>1.6</v>
      </c>
      <c r="D3073" s="283">
        <v>164322</v>
      </c>
      <c r="E3073" s="280"/>
      <c r="G3073" s="280"/>
      <c r="H3073" s="280"/>
      <c r="I3073" s="280"/>
      <c r="J3073" s="280"/>
      <c r="K3073" s="280"/>
      <c r="L3073" s="280"/>
      <c r="M3073" s="280"/>
      <c r="N3073" s="280"/>
    </row>
    <row r="3074" spans="1:14">
      <c r="A3074" s="279" t="s">
        <v>1047</v>
      </c>
      <c r="B3074" s="280" t="s">
        <v>858</v>
      </c>
      <c r="C3074" s="280">
        <v>13.4</v>
      </c>
      <c r="D3074" s="283">
        <v>89516</v>
      </c>
      <c r="E3074" s="280"/>
      <c r="G3074" s="280"/>
      <c r="H3074" s="280"/>
      <c r="I3074" s="280"/>
      <c r="J3074" s="280"/>
      <c r="K3074" s="280"/>
      <c r="L3074" s="280"/>
      <c r="M3074" s="280"/>
      <c r="N3074" s="280"/>
    </row>
    <row r="3075" spans="1:14">
      <c r="A3075" s="279" t="s">
        <v>1048</v>
      </c>
      <c r="B3075" s="280" t="s">
        <v>858</v>
      </c>
      <c r="C3075" s="280">
        <v>10.9</v>
      </c>
      <c r="D3075" s="283">
        <v>72171</v>
      </c>
      <c r="E3075" s="280"/>
      <c r="G3075" s="280"/>
      <c r="H3075" s="280"/>
      <c r="I3075" s="280"/>
      <c r="J3075" s="280"/>
      <c r="K3075" s="280"/>
      <c r="L3075" s="280"/>
      <c r="M3075" s="280"/>
      <c r="N3075" s="280"/>
    </row>
    <row r="3076" spans="1:14">
      <c r="A3076" s="279" t="s">
        <v>1049</v>
      </c>
      <c r="B3076" s="280" t="s">
        <v>858</v>
      </c>
      <c r="C3076" s="280">
        <v>17.3</v>
      </c>
      <c r="D3076" s="283">
        <v>65556</v>
      </c>
      <c r="E3076" s="280"/>
      <c r="G3076" s="280"/>
      <c r="H3076" s="280"/>
      <c r="I3076" s="280"/>
      <c r="J3076" s="280"/>
      <c r="K3076" s="280"/>
      <c r="L3076" s="280"/>
      <c r="M3076" s="280"/>
      <c r="N3076" s="280"/>
    </row>
    <row r="3077" spans="1:14">
      <c r="A3077" s="279" t="s">
        <v>1050</v>
      </c>
      <c r="B3077" s="280" t="s">
        <v>858</v>
      </c>
      <c r="C3077" s="280">
        <v>6</v>
      </c>
      <c r="D3077" s="283">
        <v>91250</v>
      </c>
      <c r="E3077" s="280"/>
      <c r="G3077" s="280"/>
      <c r="H3077" s="280"/>
      <c r="I3077" s="280"/>
      <c r="J3077" s="280"/>
      <c r="K3077" s="280"/>
      <c r="L3077" s="280"/>
      <c r="M3077" s="280"/>
      <c r="N3077" s="280"/>
    </row>
    <row r="3078" spans="1:14">
      <c r="A3078" s="279" t="s">
        <v>1051</v>
      </c>
      <c r="B3078" s="280" t="s">
        <v>858</v>
      </c>
      <c r="C3078" s="280">
        <v>1.7</v>
      </c>
      <c r="D3078" s="283">
        <v>117528</v>
      </c>
      <c r="E3078" s="280"/>
      <c r="G3078" s="280"/>
      <c r="H3078" s="280"/>
      <c r="I3078" s="280"/>
      <c r="J3078" s="280"/>
      <c r="K3078" s="280"/>
      <c r="L3078" s="280"/>
      <c r="M3078" s="280"/>
      <c r="N3078" s="280"/>
    </row>
    <row r="3079" spans="1:14">
      <c r="A3079" s="279" t="s">
        <v>1052</v>
      </c>
      <c r="B3079" s="280" t="s">
        <v>858</v>
      </c>
      <c r="C3079" s="280">
        <v>1.6</v>
      </c>
      <c r="D3079" s="283">
        <v>95903</v>
      </c>
      <c r="E3079" s="280"/>
      <c r="G3079" s="280"/>
      <c r="H3079" s="280"/>
      <c r="I3079" s="280"/>
      <c r="J3079" s="280"/>
      <c r="K3079" s="280"/>
      <c r="L3079" s="280"/>
      <c r="M3079" s="280"/>
      <c r="N3079" s="280"/>
    </row>
    <row r="3080" spans="1:14">
      <c r="A3080" s="279" t="s">
        <v>1053</v>
      </c>
      <c r="B3080" s="280" t="s">
        <v>858</v>
      </c>
      <c r="C3080" s="280">
        <v>4.0999999999999996</v>
      </c>
      <c r="D3080" s="283">
        <v>112076</v>
      </c>
      <c r="E3080" s="280"/>
      <c r="G3080" s="280"/>
      <c r="H3080" s="280"/>
      <c r="I3080" s="280"/>
      <c r="J3080" s="280"/>
      <c r="K3080" s="280"/>
      <c r="L3080" s="280"/>
      <c r="M3080" s="280"/>
      <c r="N3080" s="280"/>
    </row>
    <row r="3081" spans="1:14">
      <c r="A3081" s="279" t="s">
        <v>1054</v>
      </c>
      <c r="B3081" s="280" t="s">
        <v>858</v>
      </c>
      <c r="C3081" s="280">
        <v>2.8</v>
      </c>
      <c r="D3081" s="283">
        <v>95479</v>
      </c>
      <c r="E3081" s="280"/>
      <c r="G3081" s="280"/>
      <c r="H3081" s="280"/>
      <c r="I3081" s="280"/>
      <c r="J3081" s="280"/>
      <c r="K3081" s="280"/>
      <c r="L3081" s="280"/>
      <c r="M3081" s="280"/>
      <c r="N3081" s="280"/>
    </row>
    <row r="3082" spans="1:14">
      <c r="A3082" s="279" t="s">
        <v>1055</v>
      </c>
      <c r="B3082" s="280" t="s">
        <v>858</v>
      </c>
      <c r="C3082" s="280">
        <v>6</v>
      </c>
      <c r="D3082" s="283">
        <v>113761</v>
      </c>
      <c r="E3082" s="280"/>
      <c r="G3082" s="280"/>
      <c r="H3082" s="280"/>
      <c r="I3082" s="280"/>
      <c r="J3082" s="280"/>
      <c r="K3082" s="280"/>
      <c r="L3082" s="280"/>
      <c r="M3082" s="280"/>
      <c r="N3082" s="280"/>
    </row>
    <row r="3083" spans="1:14">
      <c r="A3083" s="279" t="s">
        <v>1056</v>
      </c>
      <c r="B3083" s="280" t="s">
        <v>858</v>
      </c>
      <c r="C3083" s="280">
        <v>0.4</v>
      </c>
      <c r="D3083" s="283">
        <v>159925</v>
      </c>
      <c r="E3083" s="280"/>
      <c r="G3083" s="280"/>
      <c r="H3083" s="280"/>
      <c r="I3083" s="280"/>
      <c r="J3083" s="280"/>
      <c r="K3083" s="280"/>
      <c r="L3083" s="280"/>
      <c r="M3083" s="280"/>
      <c r="N3083" s="280"/>
    </row>
    <row r="3084" spans="1:14">
      <c r="A3084" s="279" t="s">
        <v>1057</v>
      </c>
      <c r="B3084" s="280" t="s">
        <v>858</v>
      </c>
      <c r="C3084" s="280">
        <v>24.4</v>
      </c>
      <c r="D3084" s="283">
        <v>60500</v>
      </c>
      <c r="E3084" s="280"/>
      <c r="G3084" s="280"/>
      <c r="H3084" s="280"/>
      <c r="I3084" s="280"/>
      <c r="J3084" s="280"/>
      <c r="K3084" s="280"/>
      <c r="L3084" s="280"/>
      <c r="M3084" s="280"/>
      <c r="N3084" s="280"/>
    </row>
    <row r="3085" spans="1:14">
      <c r="A3085" s="279" t="s">
        <v>1058</v>
      </c>
      <c r="B3085" s="280" t="s">
        <v>858</v>
      </c>
      <c r="C3085" s="280">
        <v>8.6999999999999993</v>
      </c>
      <c r="D3085" s="283">
        <v>58951</v>
      </c>
      <c r="E3085" s="280"/>
      <c r="G3085" s="280"/>
      <c r="H3085" s="280"/>
      <c r="I3085" s="280"/>
      <c r="J3085" s="280"/>
      <c r="K3085" s="280"/>
      <c r="L3085" s="280"/>
      <c r="M3085" s="280"/>
      <c r="N3085" s="280"/>
    </row>
    <row r="3086" spans="1:14">
      <c r="A3086" s="279" t="s">
        <v>1059</v>
      </c>
      <c r="B3086" s="280" t="s">
        <v>858</v>
      </c>
      <c r="C3086" s="280">
        <v>10.3</v>
      </c>
      <c r="D3086" s="283">
        <v>71153</v>
      </c>
      <c r="E3086" s="280"/>
      <c r="G3086" s="280"/>
      <c r="H3086" s="280"/>
      <c r="I3086" s="280"/>
      <c r="J3086" s="280"/>
      <c r="K3086" s="280"/>
      <c r="L3086" s="280"/>
      <c r="M3086" s="280"/>
      <c r="N3086" s="280"/>
    </row>
    <row r="3087" spans="1:14">
      <c r="A3087" s="279" t="s">
        <v>1060</v>
      </c>
      <c r="B3087" s="280" t="s">
        <v>858</v>
      </c>
      <c r="C3087" s="280">
        <v>10.8</v>
      </c>
      <c r="D3087" s="283">
        <v>87381</v>
      </c>
      <c r="E3087" s="280"/>
      <c r="G3087" s="280"/>
      <c r="H3087" s="280"/>
      <c r="I3087" s="280"/>
      <c r="J3087" s="280"/>
      <c r="K3087" s="280"/>
      <c r="L3087" s="280"/>
      <c r="M3087" s="280"/>
      <c r="N3087" s="280"/>
    </row>
    <row r="3088" spans="1:14">
      <c r="A3088" s="279" t="s">
        <v>1061</v>
      </c>
      <c r="B3088" s="280" t="s">
        <v>858</v>
      </c>
      <c r="C3088" s="280">
        <v>8.3000000000000007</v>
      </c>
      <c r="D3088" s="283">
        <v>63750</v>
      </c>
      <c r="E3088" s="280"/>
      <c r="G3088" s="280"/>
      <c r="H3088" s="280"/>
      <c r="I3088" s="280"/>
      <c r="J3088" s="280"/>
      <c r="K3088" s="280"/>
      <c r="L3088" s="280"/>
      <c r="M3088" s="280"/>
      <c r="N3088" s="280"/>
    </row>
    <row r="3089" spans="1:14">
      <c r="A3089" s="279" t="s">
        <v>1062</v>
      </c>
      <c r="B3089" s="280" t="s">
        <v>858</v>
      </c>
      <c r="C3089" s="280">
        <v>6.1</v>
      </c>
      <c r="D3089" s="283">
        <v>95215</v>
      </c>
      <c r="E3089" s="280"/>
      <c r="G3089" s="280"/>
      <c r="H3089" s="280"/>
      <c r="I3089" s="280"/>
      <c r="J3089" s="280"/>
      <c r="K3089" s="280"/>
      <c r="L3089" s="280"/>
      <c r="M3089" s="280"/>
      <c r="N3089" s="280"/>
    </row>
    <row r="3090" spans="1:14">
      <c r="A3090" s="279" t="s">
        <v>1063</v>
      </c>
      <c r="B3090" s="280" t="s">
        <v>858</v>
      </c>
      <c r="C3090" s="280">
        <v>33.5</v>
      </c>
      <c r="D3090" s="283">
        <v>64457</v>
      </c>
      <c r="E3090" s="280"/>
      <c r="G3090" s="280"/>
      <c r="H3090" s="280"/>
      <c r="I3090" s="280"/>
      <c r="J3090" s="280"/>
      <c r="K3090" s="280"/>
      <c r="L3090" s="280"/>
      <c r="M3090" s="280"/>
      <c r="N3090" s="280"/>
    </row>
    <row r="3091" spans="1:14">
      <c r="A3091" s="279" t="s">
        <v>1064</v>
      </c>
      <c r="B3091" s="280" t="s">
        <v>858</v>
      </c>
      <c r="C3091" s="280">
        <v>16.7</v>
      </c>
      <c r="D3091" s="283">
        <v>64631</v>
      </c>
      <c r="E3091" s="280"/>
      <c r="G3091" s="280"/>
      <c r="H3091" s="280"/>
      <c r="I3091" s="280"/>
      <c r="J3091" s="280"/>
      <c r="K3091" s="280"/>
      <c r="L3091" s="280"/>
      <c r="M3091" s="280"/>
      <c r="N3091" s="280"/>
    </row>
    <row r="3092" spans="1:14">
      <c r="A3092" s="279" t="s">
        <v>1065</v>
      </c>
      <c r="B3092" s="280" t="s">
        <v>858</v>
      </c>
      <c r="C3092" s="280">
        <v>30.8</v>
      </c>
      <c r="D3092" s="283">
        <v>52412</v>
      </c>
      <c r="E3092" s="280"/>
      <c r="G3092" s="280"/>
      <c r="H3092" s="280"/>
      <c r="I3092" s="280"/>
      <c r="J3092" s="280"/>
      <c r="K3092" s="280"/>
      <c r="L3092" s="280"/>
      <c r="M3092" s="280"/>
      <c r="N3092" s="280"/>
    </row>
    <row r="3093" spans="1:14">
      <c r="A3093" s="279" t="s">
        <v>1066</v>
      </c>
      <c r="B3093" s="280" t="s">
        <v>858</v>
      </c>
      <c r="C3093" s="280">
        <v>44.3</v>
      </c>
      <c r="D3093" s="283">
        <v>33472</v>
      </c>
      <c r="E3093" s="280"/>
      <c r="G3093" s="280"/>
      <c r="H3093" s="280"/>
      <c r="I3093" s="280"/>
      <c r="J3093" s="280"/>
      <c r="K3093" s="280"/>
      <c r="L3093" s="280"/>
      <c r="M3093" s="280"/>
      <c r="N3093" s="280"/>
    </row>
    <row r="3094" spans="1:14">
      <c r="A3094" s="279" t="s">
        <v>1067</v>
      </c>
      <c r="B3094" s="280" t="s">
        <v>858</v>
      </c>
      <c r="C3094" s="280">
        <v>17.3</v>
      </c>
      <c r="D3094" s="283" t="s">
        <v>609</v>
      </c>
      <c r="E3094" s="280"/>
      <c r="G3094" s="280"/>
      <c r="H3094" s="280"/>
      <c r="I3094" s="280"/>
      <c r="J3094" s="280"/>
      <c r="K3094" s="280"/>
      <c r="L3094" s="280"/>
      <c r="M3094" s="280"/>
      <c r="N3094" s="280"/>
    </row>
    <row r="3095" spans="1:14">
      <c r="A3095" s="279" t="s">
        <v>1068</v>
      </c>
      <c r="B3095" s="280" t="s">
        <v>858</v>
      </c>
      <c r="C3095" s="280">
        <v>15.5</v>
      </c>
      <c r="D3095" s="283">
        <v>59688</v>
      </c>
      <c r="E3095" s="280"/>
      <c r="G3095" s="280"/>
      <c r="H3095" s="280"/>
      <c r="I3095" s="280"/>
      <c r="J3095" s="280"/>
      <c r="K3095" s="280"/>
      <c r="L3095" s="280"/>
      <c r="M3095" s="280"/>
      <c r="N3095" s="280"/>
    </row>
    <row r="3096" spans="1:14">
      <c r="A3096" s="279" t="s">
        <v>1069</v>
      </c>
      <c r="B3096" s="280" t="s">
        <v>858</v>
      </c>
      <c r="C3096" s="280">
        <v>11.2</v>
      </c>
      <c r="D3096" s="283">
        <v>63652</v>
      </c>
      <c r="E3096" s="280"/>
      <c r="G3096" s="280"/>
      <c r="H3096" s="280"/>
      <c r="I3096" s="280"/>
      <c r="J3096" s="280"/>
      <c r="K3096" s="280"/>
      <c r="L3096" s="280"/>
      <c r="M3096" s="280"/>
      <c r="N3096" s="280"/>
    </row>
    <row r="3097" spans="1:14">
      <c r="A3097" s="279" t="s">
        <v>1070</v>
      </c>
      <c r="B3097" s="280" t="s">
        <v>858</v>
      </c>
      <c r="C3097" s="280">
        <v>25</v>
      </c>
      <c r="D3097" s="283">
        <v>63958</v>
      </c>
      <c r="E3097" s="280"/>
      <c r="G3097" s="280"/>
      <c r="H3097" s="280"/>
      <c r="I3097" s="280"/>
      <c r="J3097" s="280"/>
      <c r="K3097" s="280"/>
      <c r="L3097" s="280"/>
      <c r="M3097" s="280"/>
      <c r="N3097" s="280"/>
    </row>
    <row r="3098" spans="1:14">
      <c r="A3098" s="279" t="s">
        <v>1071</v>
      </c>
      <c r="B3098" s="280" t="s">
        <v>858</v>
      </c>
      <c r="C3098" s="280">
        <v>7.7</v>
      </c>
      <c r="D3098" s="283">
        <v>71838</v>
      </c>
      <c r="E3098" s="280"/>
      <c r="G3098" s="280"/>
      <c r="H3098" s="280"/>
      <c r="I3098" s="280"/>
      <c r="J3098" s="280"/>
      <c r="K3098" s="280"/>
      <c r="L3098" s="280"/>
      <c r="M3098" s="280"/>
      <c r="N3098" s="280"/>
    </row>
    <row r="3099" spans="1:14">
      <c r="A3099" s="279" t="s">
        <v>1072</v>
      </c>
      <c r="B3099" s="280" t="s">
        <v>858</v>
      </c>
      <c r="C3099" s="280">
        <v>27.7</v>
      </c>
      <c r="D3099" s="283">
        <v>51432</v>
      </c>
      <c r="E3099" s="280"/>
      <c r="G3099" s="280"/>
      <c r="H3099" s="280"/>
      <c r="I3099" s="280"/>
      <c r="J3099" s="280"/>
      <c r="K3099" s="280"/>
      <c r="L3099" s="280"/>
      <c r="M3099" s="280"/>
      <c r="N3099" s="280"/>
    </row>
    <row r="3100" spans="1:14">
      <c r="A3100" s="279" t="s">
        <v>1073</v>
      </c>
      <c r="B3100" s="280" t="s">
        <v>858</v>
      </c>
      <c r="C3100" s="280">
        <v>9.6999999999999993</v>
      </c>
      <c r="D3100" s="283">
        <v>99300</v>
      </c>
      <c r="E3100" s="280"/>
      <c r="G3100" s="280"/>
      <c r="H3100" s="280"/>
      <c r="I3100" s="280"/>
      <c r="J3100" s="280"/>
      <c r="K3100" s="280"/>
      <c r="L3100" s="280"/>
      <c r="M3100" s="280"/>
      <c r="N3100" s="280"/>
    </row>
    <row r="3101" spans="1:14">
      <c r="A3101" s="279" t="s">
        <v>1074</v>
      </c>
      <c r="B3101" s="280" t="s">
        <v>858</v>
      </c>
      <c r="C3101" s="280">
        <v>3</v>
      </c>
      <c r="D3101" s="283">
        <v>96870</v>
      </c>
      <c r="E3101" s="280"/>
      <c r="G3101" s="280"/>
      <c r="H3101" s="280"/>
      <c r="I3101" s="280"/>
      <c r="J3101" s="280"/>
      <c r="K3101" s="280"/>
      <c r="L3101" s="280"/>
      <c r="M3101" s="280"/>
      <c r="N3101" s="280"/>
    </row>
    <row r="3102" spans="1:14">
      <c r="A3102" s="279" t="s">
        <v>1075</v>
      </c>
      <c r="B3102" s="280" t="s">
        <v>858</v>
      </c>
      <c r="C3102" s="280">
        <v>4.3</v>
      </c>
      <c r="D3102" s="283">
        <v>104574</v>
      </c>
      <c r="E3102" s="280"/>
      <c r="G3102" s="280"/>
      <c r="H3102" s="280"/>
      <c r="I3102" s="280"/>
      <c r="J3102" s="280"/>
      <c r="K3102" s="280"/>
      <c r="L3102" s="280"/>
      <c r="M3102" s="280"/>
      <c r="N3102" s="280"/>
    </row>
    <row r="3103" spans="1:14">
      <c r="A3103" s="279" t="s">
        <v>1076</v>
      </c>
      <c r="B3103" s="280" t="s">
        <v>858</v>
      </c>
      <c r="C3103" s="280">
        <v>6.8</v>
      </c>
      <c r="D3103" s="283">
        <v>58453</v>
      </c>
      <c r="E3103" s="280"/>
      <c r="G3103" s="280"/>
      <c r="H3103" s="280"/>
      <c r="I3103" s="280"/>
      <c r="J3103" s="280"/>
      <c r="K3103" s="280"/>
      <c r="L3103" s="280"/>
      <c r="M3103" s="280"/>
      <c r="N3103" s="280"/>
    </row>
    <row r="3104" spans="1:14">
      <c r="A3104" s="279" t="s">
        <v>1077</v>
      </c>
      <c r="B3104" s="280" t="s">
        <v>858</v>
      </c>
      <c r="C3104" s="280">
        <v>4.5999999999999996</v>
      </c>
      <c r="D3104" s="283">
        <v>100545</v>
      </c>
      <c r="E3104" s="280"/>
      <c r="G3104" s="280"/>
      <c r="H3104" s="280"/>
      <c r="I3104" s="280"/>
      <c r="J3104" s="280"/>
      <c r="K3104" s="280"/>
      <c r="L3104" s="280"/>
      <c r="M3104" s="280"/>
      <c r="N3104" s="280"/>
    </row>
    <row r="3105" spans="1:14">
      <c r="A3105" s="279" t="s">
        <v>1078</v>
      </c>
      <c r="B3105" s="280" t="s">
        <v>858</v>
      </c>
      <c r="C3105" s="280">
        <v>19</v>
      </c>
      <c r="D3105" s="283">
        <v>62281</v>
      </c>
      <c r="E3105" s="280"/>
      <c r="G3105" s="280"/>
      <c r="H3105" s="280"/>
      <c r="I3105" s="280"/>
      <c r="J3105" s="280"/>
      <c r="K3105" s="280"/>
      <c r="L3105" s="280"/>
      <c r="M3105" s="280"/>
      <c r="N3105" s="280"/>
    </row>
    <row r="3106" spans="1:14">
      <c r="A3106" s="279" t="s">
        <v>1079</v>
      </c>
      <c r="B3106" s="280" t="s">
        <v>858</v>
      </c>
      <c r="C3106" s="280">
        <v>24.8</v>
      </c>
      <c r="D3106" s="283">
        <v>63750</v>
      </c>
      <c r="E3106" s="280"/>
      <c r="G3106" s="280"/>
      <c r="H3106" s="280"/>
      <c r="I3106" s="280"/>
      <c r="J3106" s="280"/>
      <c r="K3106" s="280"/>
      <c r="L3106" s="280"/>
      <c r="M3106" s="280"/>
      <c r="N3106" s="280"/>
    </row>
    <row r="3107" spans="1:14">
      <c r="A3107" s="279" t="s">
        <v>1080</v>
      </c>
      <c r="B3107" s="280" t="s">
        <v>858</v>
      </c>
      <c r="C3107" s="280">
        <v>8.1</v>
      </c>
      <c r="D3107" s="283">
        <v>89656</v>
      </c>
      <c r="E3107" s="280"/>
      <c r="G3107" s="280"/>
      <c r="H3107" s="280"/>
      <c r="I3107" s="280"/>
      <c r="J3107" s="280"/>
      <c r="K3107" s="280"/>
      <c r="L3107" s="280"/>
      <c r="M3107" s="280"/>
      <c r="N3107" s="280"/>
    </row>
    <row r="3108" spans="1:14">
      <c r="A3108" s="279" t="s">
        <v>1081</v>
      </c>
      <c r="B3108" s="280" t="s">
        <v>858</v>
      </c>
      <c r="C3108" s="280">
        <v>31</v>
      </c>
      <c r="D3108" s="283">
        <v>45023</v>
      </c>
      <c r="E3108" s="280"/>
      <c r="G3108" s="280"/>
      <c r="H3108" s="280"/>
      <c r="I3108" s="280"/>
      <c r="J3108" s="280"/>
      <c r="K3108" s="280"/>
      <c r="L3108" s="280"/>
      <c r="M3108" s="280"/>
      <c r="N3108" s="280"/>
    </row>
    <row r="3109" spans="1:14">
      <c r="A3109" s="279" t="s">
        <v>1082</v>
      </c>
      <c r="B3109" s="280" t="s">
        <v>858</v>
      </c>
      <c r="C3109" s="280">
        <v>6.9</v>
      </c>
      <c r="D3109" s="283">
        <v>63423</v>
      </c>
      <c r="E3109" s="280"/>
      <c r="G3109" s="280"/>
      <c r="H3109" s="280"/>
      <c r="I3109" s="280"/>
      <c r="J3109" s="280"/>
      <c r="K3109" s="280"/>
      <c r="L3109" s="280"/>
      <c r="M3109" s="280"/>
      <c r="N3109" s="280"/>
    </row>
    <row r="3110" spans="1:14">
      <c r="A3110" s="279" t="s">
        <v>1083</v>
      </c>
      <c r="B3110" s="280" t="s">
        <v>858</v>
      </c>
      <c r="C3110" s="280">
        <v>22.9</v>
      </c>
      <c r="D3110" s="283">
        <v>53991</v>
      </c>
      <c r="E3110" s="280"/>
      <c r="G3110" s="280"/>
      <c r="H3110" s="280"/>
      <c r="I3110" s="280"/>
      <c r="J3110" s="280"/>
      <c r="K3110" s="280"/>
      <c r="L3110" s="280"/>
      <c r="M3110" s="280"/>
      <c r="N3110" s="280"/>
    </row>
    <row r="3111" spans="1:14">
      <c r="A3111" s="279" t="s">
        <v>1084</v>
      </c>
      <c r="B3111" s="280" t="s">
        <v>858</v>
      </c>
      <c r="C3111" s="280">
        <v>10.9</v>
      </c>
      <c r="D3111" s="283">
        <v>59907</v>
      </c>
      <c r="E3111" s="280"/>
      <c r="G3111" s="280"/>
      <c r="H3111" s="280"/>
      <c r="I3111" s="280"/>
      <c r="J3111" s="280"/>
      <c r="K3111" s="280"/>
      <c r="L3111" s="280"/>
      <c r="M3111" s="280"/>
      <c r="N3111" s="280"/>
    </row>
    <row r="3112" spans="1:14">
      <c r="A3112" s="279" t="s">
        <v>1085</v>
      </c>
      <c r="B3112" s="280" t="s">
        <v>858</v>
      </c>
      <c r="C3112" s="280">
        <v>26.9</v>
      </c>
      <c r="D3112" s="283">
        <v>49668</v>
      </c>
      <c r="E3112" s="280"/>
      <c r="G3112" s="280"/>
      <c r="H3112" s="280"/>
      <c r="I3112" s="280"/>
      <c r="J3112" s="280"/>
      <c r="K3112" s="280"/>
      <c r="L3112" s="280"/>
      <c r="M3112" s="280"/>
      <c r="N3112" s="280"/>
    </row>
    <row r="3113" spans="1:14">
      <c r="A3113" s="279" t="s">
        <v>1086</v>
      </c>
      <c r="B3113" s="280" t="s">
        <v>858</v>
      </c>
      <c r="C3113" s="280">
        <v>19.399999999999999</v>
      </c>
      <c r="D3113" s="283">
        <v>52989</v>
      </c>
      <c r="E3113" s="280"/>
      <c r="G3113" s="280"/>
      <c r="H3113" s="280"/>
      <c r="I3113" s="280"/>
      <c r="J3113" s="280"/>
      <c r="K3113" s="280"/>
      <c r="L3113" s="280"/>
      <c r="M3113" s="280"/>
      <c r="N3113" s="280"/>
    </row>
    <row r="3114" spans="1:14">
      <c r="A3114" s="279" t="s">
        <v>1087</v>
      </c>
      <c r="B3114" s="280" t="s">
        <v>858</v>
      </c>
      <c r="C3114" s="280">
        <v>18</v>
      </c>
      <c r="D3114" s="283">
        <v>54531</v>
      </c>
      <c r="E3114" s="280"/>
      <c r="G3114" s="280"/>
      <c r="H3114" s="280"/>
      <c r="I3114" s="280"/>
      <c r="J3114" s="280"/>
      <c r="K3114" s="280"/>
      <c r="L3114" s="280"/>
      <c r="M3114" s="280"/>
      <c r="N3114" s="280"/>
    </row>
    <row r="3115" spans="1:14">
      <c r="A3115" s="279" t="s">
        <v>1088</v>
      </c>
      <c r="B3115" s="280" t="s">
        <v>858</v>
      </c>
      <c r="C3115" s="280">
        <v>24.4</v>
      </c>
      <c r="D3115" s="283">
        <v>53688</v>
      </c>
      <c r="E3115" s="280"/>
      <c r="G3115" s="280"/>
      <c r="H3115" s="280"/>
      <c r="I3115" s="280"/>
      <c r="J3115" s="280"/>
      <c r="K3115" s="280"/>
      <c r="L3115" s="280"/>
      <c r="M3115" s="280"/>
      <c r="N3115" s="280"/>
    </row>
    <row r="3116" spans="1:14">
      <c r="A3116" s="279" t="s">
        <v>1089</v>
      </c>
      <c r="B3116" s="280" t="s">
        <v>858</v>
      </c>
      <c r="C3116" s="280">
        <v>23.5</v>
      </c>
      <c r="D3116" s="283">
        <v>44848</v>
      </c>
      <c r="E3116" s="280"/>
      <c r="G3116" s="280"/>
      <c r="H3116" s="280"/>
      <c r="I3116" s="280"/>
      <c r="J3116" s="280"/>
      <c r="K3116" s="280"/>
      <c r="L3116" s="280"/>
      <c r="M3116" s="280"/>
      <c r="N3116" s="280"/>
    </row>
    <row r="3117" spans="1:14">
      <c r="A3117" s="279" t="s">
        <v>1090</v>
      </c>
      <c r="B3117" s="280" t="s">
        <v>858</v>
      </c>
      <c r="C3117" s="280">
        <v>20.8</v>
      </c>
      <c r="D3117" s="283">
        <v>57063</v>
      </c>
      <c r="E3117" s="280"/>
      <c r="G3117" s="280"/>
      <c r="H3117" s="280"/>
      <c r="I3117" s="280"/>
      <c r="J3117" s="280"/>
      <c r="K3117" s="280"/>
      <c r="L3117" s="280"/>
      <c r="M3117" s="280"/>
      <c r="N3117" s="280"/>
    </row>
    <row r="3118" spans="1:14">
      <c r="A3118" s="279" t="s">
        <v>1091</v>
      </c>
      <c r="B3118" s="280" t="s">
        <v>858</v>
      </c>
      <c r="C3118" s="280">
        <v>10.3</v>
      </c>
      <c r="D3118" s="283">
        <v>59595</v>
      </c>
      <c r="E3118" s="280"/>
      <c r="G3118" s="280"/>
      <c r="H3118" s="280"/>
      <c r="I3118" s="280"/>
      <c r="J3118" s="280"/>
      <c r="K3118" s="280"/>
      <c r="L3118" s="280"/>
      <c r="M3118" s="280"/>
      <c r="N3118" s="280"/>
    </row>
    <row r="3119" spans="1:14">
      <c r="A3119" s="279" t="s">
        <v>1092</v>
      </c>
      <c r="B3119" s="280" t="s">
        <v>858</v>
      </c>
      <c r="C3119" s="280">
        <v>34.799999999999997</v>
      </c>
      <c r="D3119" s="283">
        <v>48713</v>
      </c>
      <c r="E3119" s="280"/>
      <c r="G3119" s="280"/>
      <c r="H3119" s="280"/>
      <c r="I3119" s="280"/>
      <c r="J3119" s="280"/>
      <c r="K3119" s="280"/>
      <c r="L3119" s="280"/>
      <c r="M3119" s="280"/>
      <c r="N3119" s="280"/>
    </row>
    <row r="3120" spans="1:14">
      <c r="A3120" s="279" t="s">
        <v>1093</v>
      </c>
      <c r="B3120" s="280" t="s">
        <v>858</v>
      </c>
      <c r="C3120" s="280">
        <v>19.399999999999999</v>
      </c>
      <c r="D3120" s="283">
        <v>92666</v>
      </c>
      <c r="E3120" s="280"/>
      <c r="G3120" s="280"/>
      <c r="H3120" s="280"/>
      <c r="I3120" s="280"/>
      <c r="J3120" s="280"/>
      <c r="K3120" s="280"/>
      <c r="L3120" s="280"/>
      <c r="M3120" s="280"/>
      <c r="N3120" s="280"/>
    </row>
    <row r="3121" spans="1:14">
      <c r="A3121" s="279" t="s">
        <v>1094</v>
      </c>
      <c r="B3121" s="280" t="s">
        <v>858</v>
      </c>
      <c r="C3121" s="280">
        <v>35.9</v>
      </c>
      <c r="D3121" s="283">
        <v>86096</v>
      </c>
      <c r="E3121" s="280"/>
      <c r="G3121" s="280"/>
      <c r="H3121" s="280"/>
      <c r="I3121" s="280"/>
      <c r="J3121" s="280"/>
      <c r="K3121" s="280"/>
      <c r="L3121" s="280"/>
      <c r="M3121" s="280"/>
      <c r="N3121" s="280"/>
    </row>
    <row r="3122" spans="1:14">
      <c r="A3122" s="279" t="s">
        <v>1095</v>
      </c>
      <c r="B3122" s="280" t="s">
        <v>858</v>
      </c>
      <c r="C3122" s="280">
        <v>5.2</v>
      </c>
      <c r="D3122" s="283">
        <v>128229</v>
      </c>
      <c r="E3122" s="280"/>
      <c r="G3122" s="280"/>
      <c r="H3122" s="280"/>
      <c r="I3122" s="280"/>
      <c r="J3122" s="280"/>
      <c r="K3122" s="280"/>
      <c r="L3122" s="280"/>
      <c r="M3122" s="280"/>
      <c r="N3122" s="280"/>
    </row>
    <row r="3123" spans="1:14">
      <c r="A3123" s="279" t="s">
        <v>1096</v>
      </c>
      <c r="B3123" s="280" t="s">
        <v>858</v>
      </c>
      <c r="C3123" s="280">
        <v>21</v>
      </c>
      <c r="D3123" s="283">
        <v>38613</v>
      </c>
      <c r="E3123" s="280"/>
      <c r="G3123" s="280"/>
      <c r="H3123" s="280"/>
      <c r="I3123" s="280"/>
      <c r="J3123" s="280"/>
      <c r="K3123" s="280"/>
      <c r="L3123" s="280"/>
      <c r="M3123" s="280"/>
      <c r="N3123" s="280"/>
    </row>
    <row r="3124" spans="1:14">
      <c r="A3124" s="279" t="s">
        <v>1097</v>
      </c>
      <c r="B3124" s="280" t="s">
        <v>858</v>
      </c>
      <c r="C3124" s="280">
        <v>28.6</v>
      </c>
      <c r="D3124" s="283">
        <v>50552</v>
      </c>
      <c r="E3124" s="280"/>
      <c r="G3124" s="280"/>
      <c r="H3124" s="280"/>
      <c r="I3124" s="280"/>
      <c r="J3124" s="280"/>
      <c r="K3124" s="280"/>
      <c r="L3124" s="280"/>
      <c r="M3124" s="280"/>
      <c r="N3124" s="280"/>
    </row>
    <row r="3125" spans="1:14">
      <c r="A3125" s="279" t="s">
        <v>1098</v>
      </c>
      <c r="B3125" s="280" t="s">
        <v>858</v>
      </c>
      <c r="C3125" s="280">
        <v>25.4</v>
      </c>
      <c r="D3125" s="283">
        <v>44535</v>
      </c>
      <c r="E3125" s="280"/>
      <c r="G3125" s="280"/>
      <c r="H3125" s="280"/>
      <c r="I3125" s="280"/>
      <c r="J3125" s="280"/>
      <c r="K3125" s="280"/>
      <c r="L3125" s="280"/>
      <c r="M3125" s="280"/>
      <c r="N3125" s="280"/>
    </row>
    <row r="3126" spans="1:14">
      <c r="A3126" s="279" t="s">
        <v>1099</v>
      </c>
      <c r="B3126" s="280" t="s">
        <v>858</v>
      </c>
      <c r="C3126" s="280">
        <v>22.9</v>
      </c>
      <c r="D3126" s="283">
        <v>41322</v>
      </c>
      <c r="E3126" s="280"/>
      <c r="G3126" s="280"/>
      <c r="H3126" s="280"/>
      <c r="I3126" s="280"/>
      <c r="J3126" s="280"/>
      <c r="K3126" s="280"/>
      <c r="L3126" s="280"/>
      <c r="M3126" s="280"/>
      <c r="N3126" s="280"/>
    </row>
    <row r="3127" spans="1:14">
      <c r="A3127" s="279" t="s">
        <v>1100</v>
      </c>
      <c r="B3127" s="280" t="s">
        <v>858</v>
      </c>
      <c r="C3127" s="280">
        <v>27</v>
      </c>
      <c r="D3127" s="283">
        <v>51597</v>
      </c>
      <c r="E3127" s="280"/>
      <c r="G3127" s="280"/>
      <c r="H3127" s="280"/>
      <c r="I3127" s="280"/>
      <c r="J3127" s="280"/>
      <c r="K3127" s="280"/>
      <c r="L3127" s="280"/>
      <c r="M3127" s="280"/>
      <c r="N3127" s="280"/>
    </row>
    <row r="3128" spans="1:14">
      <c r="A3128" s="279" t="s">
        <v>1101</v>
      </c>
      <c r="B3128" s="280" t="s">
        <v>858</v>
      </c>
      <c r="C3128" s="280">
        <v>12.8</v>
      </c>
      <c r="D3128" s="283">
        <v>50864</v>
      </c>
      <c r="E3128" s="280"/>
      <c r="G3128" s="280"/>
      <c r="H3128" s="280"/>
      <c r="I3128" s="280"/>
      <c r="J3128" s="280"/>
      <c r="K3128" s="280"/>
      <c r="L3128" s="280"/>
      <c r="M3128" s="280"/>
      <c r="N3128" s="280"/>
    </row>
    <row r="3129" spans="1:14">
      <c r="A3129" s="279" t="s">
        <v>1102</v>
      </c>
      <c r="B3129" s="280" t="s">
        <v>858</v>
      </c>
      <c r="C3129" s="280">
        <v>19.600000000000001</v>
      </c>
      <c r="D3129" s="283">
        <v>41500</v>
      </c>
      <c r="E3129" s="280"/>
      <c r="G3129" s="280"/>
      <c r="H3129" s="280"/>
      <c r="I3129" s="280"/>
      <c r="J3129" s="280"/>
      <c r="K3129" s="280"/>
      <c r="L3129" s="280"/>
      <c r="M3129" s="280"/>
      <c r="N3129" s="280"/>
    </row>
    <row r="3130" spans="1:14">
      <c r="A3130" s="279" t="s">
        <v>1103</v>
      </c>
      <c r="B3130" s="280" t="s">
        <v>858</v>
      </c>
      <c r="C3130" s="280">
        <v>15.7</v>
      </c>
      <c r="D3130" s="283">
        <v>49127</v>
      </c>
      <c r="E3130" s="280"/>
      <c r="G3130" s="280"/>
      <c r="H3130" s="280"/>
      <c r="I3130" s="280"/>
      <c r="J3130" s="280"/>
      <c r="K3130" s="280"/>
      <c r="L3130" s="280"/>
      <c r="M3130" s="280"/>
      <c r="N3130" s="280"/>
    </row>
    <row r="3131" spans="1:14">
      <c r="A3131" s="279" t="s">
        <v>1104</v>
      </c>
      <c r="B3131" s="280" t="s">
        <v>858</v>
      </c>
      <c r="C3131" s="280">
        <v>22.4</v>
      </c>
      <c r="D3131" s="283">
        <v>50972</v>
      </c>
      <c r="E3131" s="280"/>
      <c r="G3131" s="280"/>
      <c r="H3131" s="280"/>
      <c r="I3131" s="280"/>
      <c r="J3131" s="280"/>
      <c r="K3131" s="280"/>
      <c r="L3131" s="280"/>
      <c r="M3131" s="280"/>
      <c r="N3131" s="280"/>
    </row>
    <row r="3132" spans="1:14">
      <c r="A3132" s="279" t="s">
        <v>1105</v>
      </c>
      <c r="B3132" s="280" t="s">
        <v>858</v>
      </c>
      <c r="C3132" s="280">
        <v>20.9</v>
      </c>
      <c r="D3132" s="283">
        <v>43839</v>
      </c>
      <c r="E3132" s="280"/>
      <c r="G3132" s="280"/>
      <c r="H3132" s="280"/>
      <c r="I3132" s="280"/>
      <c r="J3132" s="280"/>
      <c r="K3132" s="280"/>
      <c r="L3132" s="280"/>
      <c r="M3132" s="280"/>
      <c r="N3132" s="280"/>
    </row>
    <row r="3133" spans="1:14">
      <c r="A3133" s="279" t="s">
        <v>1106</v>
      </c>
      <c r="B3133" s="280" t="s">
        <v>858</v>
      </c>
      <c r="C3133" s="280">
        <v>15.9</v>
      </c>
      <c r="D3133" s="283">
        <v>60938</v>
      </c>
      <c r="E3133" s="280"/>
      <c r="G3133" s="280"/>
      <c r="H3133" s="280"/>
      <c r="I3133" s="280"/>
      <c r="J3133" s="280"/>
      <c r="K3133" s="280"/>
      <c r="L3133" s="280"/>
      <c r="M3133" s="280"/>
      <c r="N3133" s="280"/>
    </row>
    <row r="3134" spans="1:14">
      <c r="A3134" s="279" t="s">
        <v>1107</v>
      </c>
      <c r="B3134" s="280" t="s">
        <v>858</v>
      </c>
      <c r="C3134" s="280">
        <v>9.4</v>
      </c>
      <c r="D3134" s="283">
        <v>68125</v>
      </c>
      <c r="E3134" s="280"/>
      <c r="G3134" s="280"/>
      <c r="H3134" s="280"/>
      <c r="I3134" s="280"/>
      <c r="J3134" s="280"/>
      <c r="K3134" s="280"/>
      <c r="L3134" s="280"/>
      <c r="M3134" s="280"/>
      <c r="N3134" s="280"/>
    </row>
    <row r="3135" spans="1:14">
      <c r="A3135" s="279" t="s">
        <v>1108</v>
      </c>
      <c r="B3135" s="280" t="s">
        <v>858</v>
      </c>
      <c r="C3135" s="280">
        <v>24.5</v>
      </c>
      <c r="D3135" s="283">
        <v>45338</v>
      </c>
      <c r="E3135" s="280"/>
      <c r="G3135" s="280"/>
      <c r="H3135" s="280"/>
      <c r="I3135" s="280"/>
      <c r="J3135" s="280"/>
      <c r="K3135" s="280"/>
      <c r="L3135" s="280"/>
      <c r="M3135" s="280"/>
      <c r="N3135" s="280"/>
    </row>
    <row r="3136" spans="1:14">
      <c r="A3136" s="279" t="s">
        <v>1109</v>
      </c>
      <c r="B3136" s="280" t="s">
        <v>858</v>
      </c>
      <c r="C3136" s="280">
        <v>14.4</v>
      </c>
      <c r="D3136" s="283">
        <v>57015</v>
      </c>
      <c r="E3136" s="280"/>
      <c r="G3136" s="280"/>
      <c r="H3136" s="280"/>
      <c r="I3136" s="280"/>
      <c r="J3136" s="280"/>
      <c r="K3136" s="280"/>
      <c r="L3136" s="280"/>
      <c r="M3136" s="280"/>
      <c r="N3136" s="280"/>
    </row>
    <row r="3137" spans="1:14">
      <c r="A3137" s="279" t="s">
        <v>1110</v>
      </c>
      <c r="B3137" s="280" t="s">
        <v>858</v>
      </c>
      <c r="C3137" s="280">
        <v>12.3</v>
      </c>
      <c r="D3137" s="283">
        <v>47271</v>
      </c>
      <c r="E3137" s="280"/>
      <c r="G3137" s="280"/>
      <c r="H3137" s="280"/>
      <c r="I3137" s="280"/>
      <c r="J3137" s="280"/>
      <c r="K3137" s="280"/>
      <c r="L3137" s="280"/>
      <c r="M3137" s="280"/>
      <c r="N3137" s="280"/>
    </row>
    <row r="3138" spans="1:14">
      <c r="A3138" s="279" t="s">
        <v>1111</v>
      </c>
      <c r="B3138" s="280" t="s">
        <v>858</v>
      </c>
      <c r="C3138" s="280">
        <v>38.5</v>
      </c>
      <c r="D3138" s="283">
        <v>40278</v>
      </c>
      <c r="E3138" s="280"/>
      <c r="G3138" s="280"/>
      <c r="H3138" s="280"/>
      <c r="I3138" s="280"/>
      <c r="J3138" s="280"/>
      <c r="K3138" s="280"/>
      <c r="L3138" s="280"/>
      <c r="M3138" s="280"/>
      <c r="N3138" s="280"/>
    </row>
    <row r="3139" spans="1:14">
      <c r="A3139" s="279" t="s">
        <v>1112</v>
      </c>
      <c r="B3139" s="280" t="s">
        <v>858</v>
      </c>
      <c r="C3139" s="280">
        <v>30.8</v>
      </c>
      <c r="D3139" s="283">
        <v>44432</v>
      </c>
      <c r="E3139" s="280"/>
      <c r="G3139" s="280"/>
      <c r="H3139" s="280"/>
      <c r="I3139" s="280"/>
      <c r="J3139" s="280"/>
      <c r="K3139" s="280"/>
      <c r="L3139" s="280"/>
      <c r="M3139" s="280"/>
      <c r="N3139" s="280"/>
    </row>
    <row r="3140" spans="1:14">
      <c r="A3140" s="279" t="s">
        <v>1113</v>
      </c>
      <c r="B3140" s="280" t="s">
        <v>858</v>
      </c>
      <c r="C3140" s="280">
        <v>60.4</v>
      </c>
      <c r="D3140" s="283">
        <v>26319</v>
      </c>
      <c r="E3140" s="280"/>
      <c r="G3140" s="280"/>
      <c r="H3140" s="280"/>
      <c r="I3140" s="280"/>
      <c r="J3140" s="280"/>
      <c r="K3140" s="280"/>
      <c r="L3140" s="280"/>
      <c r="M3140" s="280"/>
      <c r="N3140" s="280"/>
    </row>
    <row r="3141" spans="1:14">
      <c r="A3141" s="279" t="s">
        <v>1114</v>
      </c>
      <c r="B3141" s="280" t="s">
        <v>858</v>
      </c>
      <c r="C3141" s="280">
        <v>19.5</v>
      </c>
      <c r="D3141" s="283">
        <v>45017</v>
      </c>
      <c r="E3141" s="280"/>
      <c r="G3141" s="280"/>
      <c r="H3141" s="280"/>
      <c r="I3141" s="280"/>
      <c r="J3141" s="280"/>
      <c r="K3141" s="280"/>
      <c r="L3141" s="280"/>
      <c r="M3141" s="280"/>
      <c r="N3141" s="280"/>
    </row>
    <row r="3142" spans="1:14">
      <c r="A3142" s="279" t="s">
        <v>1115</v>
      </c>
      <c r="B3142" s="280" t="s">
        <v>858</v>
      </c>
      <c r="C3142" s="280">
        <v>8.5</v>
      </c>
      <c r="D3142" s="283">
        <v>57361</v>
      </c>
      <c r="E3142" s="280"/>
      <c r="G3142" s="280"/>
      <c r="H3142" s="280"/>
      <c r="I3142" s="280"/>
      <c r="J3142" s="280"/>
      <c r="K3142" s="280"/>
      <c r="L3142" s="280"/>
      <c r="M3142" s="280"/>
      <c r="N3142" s="280"/>
    </row>
    <row r="3143" spans="1:14">
      <c r="A3143" s="279" t="s">
        <v>1116</v>
      </c>
      <c r="B3143" s="280" t="s">
        <v>858</v>
      </c>
      <c r="C3143" s="280">
        <v>9.4</v>
      </c>
      <c r="D3143" s="283">
        <v>68571</v>
      </c>
      <c r="E3143" s="280"/>
      <c r="G3143" s="280"/>
      <c r="H3143" s="280"/>
      <c r="I3143" s="280"/>
      <c r="J3143" s="280"/>
      <c r="K3143" s="280"/>
      <c r="L3143" s="280"/>
      <c r="M3143" s="280"/>
      <c r="N3143" s="280"/>
    </row>
    <row r="3144" spans="1:14">
      <c r="A3144" s="279" t="s">
        <v>1117</v>
      </c>
      <c r="B3144" s="280" t="s">
        <v>858</v>
      </c>
      <c r="C3144" s="280">
        <v>44</v>
      </c>
      <c r="D3144" s="283">
        <v>24000</v>
      </c>
      <c r="E3144" s="280"/>
      <c r="G3144" s="280"/>
      <c r="H3144" s="280"/>
      <c r="I3144" s="280"/>
      <c r="J3144" s="280"/>
      <c r="K3144" s="280"/>
      <c r="L3144" s="280"/>
      <c r="M3144" s="280"/>
      <c r="N3144" s="280"/>
    </row>
    <row r="3145" spans="1:14">
      <c r="A3145" s="279" t="s">
        <v>1118</v>
      </c>
      <c r="B3145" s="280" t="s">
        <v>858</v>
      </c>
      <c r="C3145" s="280">
        <v>31.5</v>
      </c>
      <c r="D3145" s="283">
        <v>75500</v>
      </c>
      <c r="E3145" s="280"/>
      <c r="G3145" s="280"/>
      <c r="H3145" s="280"/>
      <c r="I3145" s="280"/>
      <c r="J3145" s="280"/>
      <c r="K3145" s="280"/>
      <c r="L3145" s="280"/>
      <c r="M3145" s="280"/>
      <c r="N3145" s="280"/>
    </row>
    <row r="3146" spans="1:14">
      <c r="A3146" s="279" t="s">
        <v>1119</v>
      </c>
      <c r="B3146" s="280" t="s">
        <v>858</v>
      </c>
      <c r="C3146" s="280">
        <v>56.8</v>
      </c>
      <c r="D3146" s="283">
        <v>21875</v>
      </c>
      <c r="E3146" s="280"/>
      <c r="G3146" s="280"/>
      <c r="H3146" s="280"/>
      <c r="I3146" s="280"/>
      <c r="J3146" s="280"/>
      <c r="K3146" s="280"/>
      <c r="L3146" s="280"/>
      <c r="M3146" s="280"/>
      <c r="N3146" s="280"/>
    </row>
    <row r="3147" spans="1:14">
      <c r="A3147" s="279" t="s">
        <v>1120</v>
      </c>
      <c r="B3147" s="280" t="s">
        <v>858</v>
      </c>
      <c r="C3147" s="280">
        <v>14.4</v>
      </c>
      <c r="D3147" s="283">
        <v>146716</v>
      </c>
      <c r="E3147" s="280"/>
      <c r="G3147" s="280"/>
      <c r="H3147" s="280"/>
      <c r="I3147" s="280"/>
      <c r="J3147" s="280"/>
      <c r="K3147" s="280"/>
      <c r="L3147" s="280"/>
      <c r="M3147" s="280"/>
      <c r="N3147" s="280"/>
    </row>
    <row r="3148" spans="1:14">
      <c r="A3148" s="279" t="s">
        <v>1121</v>
      </c>
      <c r="B3148" s="280" t="s">
        <v>858</v>
      </c>
      <c r="C3148" s="280">
        <v>26.5</v>
      </c>
      <c r="D3148" s="283">
        <v>77279</v>
      </c>
      <c r="E3148" s="280"/>
      <c r="G3148" s="280"/>
      <c r="H3148" s="280"/>
      <c r="I3148" s="280"/>
      <c r="J3148" s="280"/>
      <c r="K3148" s="280"/>
      <c r="L3148" s="280"/>
      <c r="M3148" s="280"/>
      <c r="N3148" s="280"/>
    </row>
    <row r="3149" spans="1:14">
      <c r="A3149" s="279" t="s">
        <v>1122</v>
      </c>
      <c r="B3149" s="280" t="s">
        <v>858</v>
      </c>
      <c r="C3149" s="280">
        <v>24.6</v>
      </c>
      <c r="D3149" s="283">
        <v>80861</v>
      </c>
      <c r="E3149" s="280"/>
      <c r="G3149" s="280"/>
      <c r="H3149" s="280"/>
      <c r="I3149" s="280"/>
      <c r="J3149" s="280"/>
      <c r="K3149" s="280"/>
      <c r="L3149" s="280"/>
      <c r="M3149" s="280"/>
      <c r="N3149" s="280"/>
    </row>
    <row r="3150" spans="1:14">
      <c r="A3150" s="279" t="s">
        <v>1123</v>
      </c>
      <c r="B3150" s="280" t="s">
        <v>858</v>
      </c>
      <c r="C3150" s="280">
        <v>3.6</v>
      </c>
      <c r="D3150" s="283">
        <v>168175</v>
      </c>
      <c r="E3150" s="280"/>
      <c r="G3150" s="280"/>
      <c r="H3150" s="280"/>
      <c r="I3150" s="280"/>
      <c r="J3150" s="280"/>
      <c r="K3150" s="280"/>
      <c r="L3150" s="280"/>
      <c r="M3150" s="280"/>
      <c r="N3150" s="280"/>
    </row>
    <row r="3151" spans="1:14">
      <c r="A3151" s="279" t="s">
        <v>1124</v>
      </c>
      <c r="B3151" s="280" t="s">
        <v>858</v>
      </c>
      <c r="C3151" s="280">
        <v>32.200000000000003</v>
      </c>
      <c r="D3151" s="283">
        <v>73169</v>
      </c>
      <c r="E3151" s="280"/>
      <c r="G3151" s="280"/>
      <c r="H3151" s="280"/>
      <c r="I3151" s="280"/>
      <c r="J3151" s="280"/>
      <c r="K3151" s="280"/>
      <c r="L3151" s="280"/>
      <c r="M3151" s="280"/>
      <c r="N3151" s="280"/>
    </row>
    <row r="3152" spans="1:14">
      <c r="A3152" s="279" t="s">
        <v>1125</v>
      </c>
      <c r="B3152" s="280" t="s">
        <v>858</v>
      </c>
      <c r="C3152" s="280">
        <v>12</v>
      </c>
      <c r="D3152" s="283">
        <v>78571</v>
      </c>
      <c r="E3152" s="280"/>
      <c r="G3152" s="280"/>
      <c r="H3152" s="280"/>
      <c r="I3152" s="280"/>
      <c r="J3152" s="280"/>
      <c r="K3152" s="280"/>
      <c r="L3152" s="280"/>
      <c r="M3152" s="280"/>
      <c r="N3152" s="280"/>
    </row>
    <row r="3153" spans="1:14">
      <c r="A3153" s="279" t="s">
        <v>1126</v>
      </c>
      <c r="B3153" s="280" t="s">
        <v>858</v>
      </c>
      <c r="C3153" s="280">
        <v>63</v>
      </c>
      <c r="D3153" s="283">
        <v>13850</v>
      </c>
      <c r="E3153" s="280"/>
      <c r="G3153" s="280"/>
      <c r="H3153" s="280"/>
      <c r="I3153" s="280"/>
      <c r="J3153" s="280"/>
      <c r="K3153" s="280"/>
      <c r="L3153" s="280"/>
      <c r="M3153" s="280"/>
      <c r="N3153" s="280"/>
    </row>
    <row r="3154" spans="1:14">
      <c r="A3154" s="279" t="s">
        <v>1127</v>
      </c>
      <c r="B3154" s="280" t="s">
        <v>858</v>
      </c>
      <c r="C3154" s="280">
        <v>45</v>
      </c>
      <c r="D3154" s="283" t="s">
        <v>609</v>
      </c>
      <c r="E3154" s="280"/>
      <c r="G3154" s="280"/>
      <c r="H3154" s="280"/>
      <c r="I3154" s="280"/>
      <c r="J3154" s="280"/>
      <c r="K3154" s="280"/>
      <c r="L3154" s="280"/>
      <c r="M3154" s="280"/>
      <c r="N3154" s="280"/>
    </row>
    <row r="3155" spans="1:14">
      <c r="A3155" s="279" t="s">
        <v>1128</v>
      </c>
      <c r="B3155" s="280" t="s">
        <v>858</v>
      </c>
      <c r="C3155" s="280">
        <v>26.8</v>
      </c>
      <c r="D3155" s="283">
        <v>48080</v>
      </c>
      <c r="E3155" s="280"/>
      <c r="G3155" s="280"/>
      <c r="H3155" s="280"/>
      <c r="I3155" s="280"/>
      <c r="J3155" s="280"/>
      <c r="K3155" s="280"/>
      <c r="L3155" s="280"/>
      <c r="M3155" s="280"/>
      <c r="N3155" s="280"/>
    </row>
    <row r="3156" spans="1:14">
      <c r="A3156" s="279" t="s">
        <v>1129</v>
      </c>
      <c r="B3156" s="280" t="s">
        <v>858</v>
      </c>
      <c r="C3156" s="280">
        <v>15</v>
      </c>
      <c r="D3156" s="283">
        <v>67529</v>
      </c>
      <c r="E3156" s="280"/>
      <c r="G3156" s="280"/>
      <c r="H3156" s="280"/>
      <c r="I3156" s="280"/>
      <c r="J3156" s="280"/>
      <c r="K3156" s="280"/>
      <c r="L3156" s="280"/>
      <c r="M3156" s="280"/>
      <c r="N3156" s="280"/>
    </row>
    <row r="3157" spans="1:14">
      <c r="A3157" s="279" t="s">
        <v>1130</v>
      </c>
      <c r="B3157" s="280" t="s">
        <v>858</v>
      </c>
      <c r="C3157" s="280">
        <v>10.199999999999999</v>
      </c>
      <c r="D3157" s="283">
        <v>114519</v>
      </c>
      <c r="E3157" s="280"/>
      <c r="G3157" s="280"/>
      <c r="H3157" s="280"/>
      <c r="I3157" s="280"/>
      <c r="J3157" s="280"/>
      <c r="K3157" s="280"/>
      <c r="L3157" s="280"/>
      <c r="M3157" s="280"/>
      <c r="N3157" s="280"/>
    </row>
    <row r="3158" spans="1:14">
      <c r="A3158" s="279" t="s">
        <v>1131</v>
      </c>
      <c r="B3158" s="280" t="s">
        <v>858</v>
      </c>
      <c r="C3158" s="280">
        <v>6.5</v>
      </c>
      <c r="D3158" s="283">
        <v>69861</v>
      </c>
      <c r="E3158" s="280"/>
      <c r="G3158" s="280"/>
      <c r="H3158" s="280"/>
      <c r="I3158" s="280"/>
      <c r="J3158" s="280"/>
      <c r="K3158" s="280"/>
      <c r="L3158" s="280"/>
      <c r="M3158" s="280"/>
      <c r="N3158" s="280"/>
    </row>
    <row r="3159" spans="1:14">
      <c r="A3159" s="279" t="s">
        <v>1132</v>
      </c>
      <c r="B3159" s="280" t="s">
        <v>858</v>
      </c>
      <c r="C3159" s="280">
        <v>18.8</v>
      </c>
      <c r="D3159" s="283">
        <v>69804</v>
      </c>
      <c r="E3159" s="280"/>
      <c r="G3159" s="280"/>
      <c r="H3159" s="280"/>
      <c r="I3159" s="280"/>
      <c r="J3159" s="280"/>
      <c r="K3159" s="280"/>
      <c r="L3159" s="280"/>
      <c r="M3159" s="280"/>
      <c r="N3159" s="280"/>
    </row>
    <row r="3160" spans="1:14">
      <c r="A3160" s="279" t="s">
        <v>1133</v>
      </c>
      <c r="B3160" s="280" t="s">
        <v>858</v>
      </c>
      <c r="C3160" s="280">
        <v>13.5</v>
      </c>
      <c r="D3160" s="283">
        <v>82452</v>
      </c>
      <c r="E3160" s="280"/>
      <c r="G3160" s="280"/>
      <c r="H3160" s="280"/>
      <c r="I3160" s="280"/>
      <c r="J3160" s="280"/>
      <c r="K3160" s="280"/>
      <c r="L3160" s="280"/>
      <c r="M3160" s="280"/>
      <c r="N3160" s="280"/>
    </row>
    <row r="3161" spans="1:14">
      <c r="A3161" s="279" t="s">
        <v>1134</v>
      </c>
      <c r="B3161" s="280" t="s">
        <v>858</v>
      </c>
      <c r="C3161" s="280">
        <v>34.299999999999997</v>
      </c>
      <c r="D3161" s="283">
        <v>34974</v>
      </c>
      <c r="E3161" s="280"/>
      <c r="G3161" s="280"/>
      <c r="H3161" s="280"/>
      <c r="I3161" s="280"/>
      <c r="J3161" s="280"/>
      <c r="K3161" s="280"/>
      <c r="L3161" s="280"/>
      <c r="M3161" s="280"/>
      <c r="N3161" s="280"/>
    </row>
    <row r="3162" spans="1:14">
      <c r="A3162" s="279" t="s">
        <v>1135</v>
      </c>
      <c r="B3162" s="280" t="s">
        <v>858</v>
      </c>
      <c r="C3162" s="280">
        <v>25.4</v>
      </c>
      <c r="D3162" s="283">
        <v>42247</v>
      </c>
      <c r="E3162" s="280"/>
      <c r="G3162" s="280"/>
      <c r="H3162" s="280"/>
      <c r="I3162" s="280"/>
      <c r="J3162" s="280"/>
      <c r="K3162" s="280"/>
      <c r="L3162" s="280"/>
      <c r="M3162" s="280"/>
      <c r="N3162" s="280"/>
    </row>
    <row r="3163" spans="1:14">
      <c r="A3163" s="279" t="s">
        <v>1136</v>
      </c>
      <c r="B3163" s="280" t="s">
        <v>858</v>
      </c>
      <c r="C3163" s="280">
        <v>31.8</v>
      </c>
      <c r="D3163" s="283">
        <v>40137</v>
      </c>
      <c r="E3163" s="280"/>
      <c r="G3163" s="280"/>
      <c r="H3163" s="280"/>
      <c r="I3163" s="280"/>
      <c r="J3163" s="280"/>
      <c r="K3163" s="280"/>
      <c r="L3163" s="280"/>
      <c r="M3163" s="280"/>
      <c r="N3163" s="280"/>
    </row>
    <row r="3164" spans="1:14">
      <c r="A3164" s="279" t="s">
        <v>1137</v>
      </c>
      <c r="B3164" s="280" t="s">
        <v>858</v>
      </c>
      <c r="C3164" s="280">
        <v>42.3</v>
      </c>
      <c r="D3164" s="283">
        <v>32318</v>
      </c>
      <c r="E3164" s="280"/>
      <c r="G3164" s="280"/>
      <c r="H3164" s="280"/>
      <c r="I3164" s="280"/>
      <c r="J3164" s="280"/>
      <c r="K3164" s="280"/>
      <c r="L3164" s="280"/>
      <c r="M3164" s="280"/>
      <c r="N3164" s="280"/>
    </row>
    <row r="3165" spans="1:14">
      <c r="A3165" s="279" t="s">
        <v>1138</v>
      </c>
      <c r="B3165" s="280" t="s">
        <v>858</v>
      </c>
      <c r="C3165" s="280">
        <v>20</v>
      </c>
      <c r="D3165" s="283">
        <v>34728</v>
      </c>
      <c r="E3165" s="280"/>
      <c r="G3165" s="280"/>
      <c r="H3165" s="280"/>
      <c r="I3165" s="280"/>
      <c r="J3165" s="280"/>
      <c r="K3165" s="280"/>
      <c r="L3165" s="280"/>
      <c r="M3165" s="280"/>
      <c r="N3165" s="280"/>
    </row>
    <row r="3166" spans="1:14">
      <c r="A3166" s="279" t="s">
        <v>1139</v>
      </c>
      <c r="B3166" s="280" t="s">
        <v>858</v>
      </c>
      <c r="C3166" s="280">
        <v>37.1</v>
      </c>
      <c r="D3166" s="283">
        <v>17229</v>
      </c>
      <c r="E3166" s="280"/>
      <c r="G3166" s="280"/>
      <c r="H3166" s="280"/>
      <c r="I3166" s="280"/>
      <c r="J3166" s="280"/>
      <c r="K3166" s="280"/>
      <c r="L3166" s="280"/>
      <c r="M3166" s="280"/>
      <c r="N3166" s="280"/>
    </row>
    <row r="3167" spans="1:14">
      <c r="A3167" s="279" t="s">
        <v>1140</v>
      </c>
      <c r="B3167" s="280" t="s">
        <v>858</v>
      </c>
      <c r="C3167" s="280">
        <v>37.9</v>
      </c>
      <c r="D3167" s="283">
        <v>36140</v>
      </c>
      <c r="E3167" s="280"/>
      <c r="G3167" s="280"/>
      <c r="H3167" s="280"/>
      <c r="I3167" s="280"/>
      <c r="J3167" s="280"/>
      <c r="K3167" s="280"/>
      <c r="L3167" s="280"/>
      <c r="M3167" s="280"/>
      <c r="N3167" s="280"/>
    </row>
    <row r="3168" spans="1:14">
      <c r="A3168" s="279" t="s">
        <v>1141</v>
      </c>
      <c r="B3168" s="280" t="s">
        <v>858</v>
      </c>
      <c r="C3168" s="280">
        <v>15.2</v>
      </c>
      <c r="D3168" s="283">
        <v>61641</v>
      </c>
      <c r="E3168" s="280"/>
      <c r="G3168" s="280"/>
      <c r="H3168" s="280"/>
      <c r="I3168" s="280"/>
      <c r="J3168" s="280"/>
      <c r="K3168" s="280"/>
      <c r="L3168" s="280"/>
      <c r="M3168" s="280"/>
      <c r="N3168" s="280"/>
    </row>
    <row r="3169" spans="1:14">
      <c r="A3169" s="279" t="s">
        <v>1142</v>
      </c>
      <c r="B3169" s="280" t="s">
        <v>858</v>
      </c>
      <c r="C3169" s="280">
        <v>10</v>
      </c>
      <c r="D3169" s="283">
        <v>58640</v>
      </c>
      <c r="E3169" s="280"/>
      <c r="G3169" s="280"/>
      <c r="H3169" s="280"/>
      <c r="I3169" s="280"/>
      <c r="J3169" s="280"/>
      <c r="K3169" s="280"/>
      <c r="L3169" s="280"/>
      <c r="M3169" s="280"/>
      <c r="N3169" s="280"/>
    </row>
    <row r="3170" spans="1:14">
      <c r="A3170" s="279" t="s">
        <v>1143</v>
      </c>
      <c r="B3170" s="280" t="s">
        <v>858</v>
      </c>
      <c r="C3170" s="280">
        <v>16</v>
      </c>
      <c r="D3170" s="283">
        <v>70847</v>
      </c>
      <c r="E3170" s="280"/>
      <c r="G3170" s="280"/>
      <c r="H3170" s="280"/>
      <c r="I3170" s="280"/>
      <c r="J3170" s="280"/>
      <c r="K3170" s="280"/>
      <c r="L3170" s="280"/>
      <c r="M3170" s="280"/>
      <c r="N3170" s="280"/>
    </row>
    <row r="3171" spans="1:14">
      <c r="A3171" s="279" t="s">
        <v>1144</v>
      </c>
      <c r="B3171" s="280" t="s">
        <v>858</v>
      </c>
      <c r="C3171" s="280">
        <v>29.4</v>
      </c>
      <c r="D3171" s="283">
        <v>52917</v>
      </c>
      <c r="E3171" s="280"/>
      <c r="G3171" s="280"/>
      <c r="H3171" s="280"/>
      <c r="I3171" s="280"/>
      <c r="J3171" s="280"/>
      <c r="K3171" s="280"/>
      <c r="L3171" s="280"/>
      <c r="M3171" s="280"/>
      <c r="N3171" s="280"/>
    </row>
    <row r="3172" spans="1:14">
      <c r="A3172" s="279" t="s">
        <v>1145</v>
      </c>
      <c r="B3172" s="280" t="s">
        <v>858</v>
      </c>
      <c r="C3172" s="280">
        <v>30.3</v>
      </c>
      <c r="D3172" s="283">
        <v>45821</v>
      </c>
      <c r="E3172" s="280"/>
      <c r="G3172" s="280"/>
      <c r="H3172" s="280"/>
      <c r="I3172" s="280"/>
      <c r="J3172" s="280"/>
      <c r="K3172" s="280"/>
      <c r="L3172" s="280"/>
      <c r="M3172" s="280"/>
      <c r="N3172" s="280"/>
    </row>
    <row r="3173" spans="1:14">
      <c r="A3173" s="279" t="s">
        <v>1146</v>
      </c>
      <c r="B3173" s="280" t="s">
        <v>858</v>
      </c>
      <c r="C3173" s="280">
        <v>9.1999999999999993</v>
      </c>
      <c r="D3173" s="283">
        <v>57103</v>
      </c>
      <c r="E3173" s="280"/>
      <c r="G3173" s="280"/>
      <c r="H3173" s="280"/>
      <c r="I3173" s="280"/>
      <c r="J3173" s="280"/>
      <c r="K3173" s="280"/>
      <c r="L3173" s="280"/>
      <c r="M3173" s="280"/>
      <c r="N3173" s="280"/>
    </row>
    <row r="3174" spans="1:14">
      <c r="A3174" s="279" t="s">
        <v>1147</v>
      </c>
      <c r="B3174" s="280" t="s">
        <v>858</v>
      </c>
      <c r="C3174" s="280">
        <v>21.1</v>
      </c>
      <c r="D3174" s="283">
        <v>37267</v>
      </c>
      <c r="E3174" s="280"/>
      <c r="G3174" s="280"/>
      <c r="H3174" s="280"/>
      <c r="I3174" s="280"/>
      <c r="J3174" s="280"/>
      <c r="K3174" s="280"/>
      <c r="L3174" s="280"/>
      <c r="M3174" s="280"/>
      <c r="N3174" s="280"/>
    </row>
    <row r="3175" spans="1:14">
      <c r="A3175" s="279" t="s">
        <v>1148</v>
      </c>
      <c r="B3175" s="280" t="s">
        <v>858</v>
      </c>
      <c r="C3175" s="280">
        <v>13.7</v>
      </c>
      <c r="D3175" s="283">
        <v>38371</v>
      </c>
      <c r="E3175" s="280"/>
      <c r="G3175" s="280"/>
      <c r="H3175" s="280"/>
      <c r="I3175" s="280"/>
      <c r="J3175" s="280"/>
      <c r="K3175" s="280"/>
      <c r="L3175" s="280"/>
      <c r="M3175" s="280"/>
      <c r="N3175" s="280"/>
    </row>
    <row r="3176" spans="1:14">
      <c r="A3176" s="279" t="s">
        <v>1149</v>
      </c>
      <c r="B3176" s="280" t="s">
        <v>858</v>
      </c>
      <c r="C3176" s="280">
        <v>34.1</v>
      </c>
      <c r="D3176" s="283">
        <v>40081</v>
      </c>
      <c r="E3176" s="280"/>
      <c r="G3176" s="280"/>
      <c r="H3176" s="280"/>
      <c r="I3176" s="280"/>
      <c r="J3176" s="280"/>
      <c r="K3176" s="280"/>
      <c r="L3176" s="280"/>
      <c r="M3176" s="280"/>
      <c r="N3176" s="280"/>
    </row>
    <row r="3177" spans="1:14">
      <c r="A3177" s="279" t="s">
        <v>1150</v>
      </c>
      <c r="B3177" s="280" t="s">
        <v>858</v>
      </c>
      <c r="C3177" s="280">
        <v>13.6</v>
      </c>
      <c r="D3177" s="283">
        <v>72708</v>
      </c>
      <c r="E3177" s="280"/>
      <c r="G3177" s="280"/>
      <c r="H3177" s="280"/>
      <c r="I3177" s="280"/>
      <c r="J3177" s="280"/>
      <c r="K3177" s="280"/>
      <c r="L3177" s="280"/>
      <c r="M3177" s="280"/>
      <c r="N3177" s="280"/>
    </row>
    <row r="3178" spans="1:14">
      <c r="A3178" s="279" t="s">
        <v>1151</v>
      </c>
      <c r="B3178" s="280" t="s">
        <v>858</v>
      </c>
      <c r="C3178" s="280">
        <v>17</v>
      </c>
      <c r="D3178" s="283">
        <v>52045</v>
      </c>
      <c r="E3178" s="280"/>
      <c r="G3178" s="280"/>
      <c r="H3178" s="280"/>
      <c r="I3178" s="280"/>
      <c r="J3178" s="280"/>
      <c r="K3178" s="280"/>
      <c r="L3178" s="280"/>
      <c r="M3178" s="280"/>
      <c r="N3178" s="280"/>
    </row>
    <row r="3179" spans="1:14">
      <c r="A3179" s="279" t="s">
        <v>1152</v>
      </c>
      <c r="B3179" s="280" t="s">
        <v>858</v>
      </c>
      <c r="C3179" s="280">
        <v>46.3</v>
      </c>
      <c r="D3179" s="283">
        <v>37180</v>
      </c>
      <c r="E3179" s="280"/>
      <c r="G3179" s="280"/>
      <c r="H3179" s="280"/>
      <c r="I3179" s="280"/>
      <c r="J3179" s="280"/>
      <c r="K3179" s="280"/>
      <c r="L3179" s="280"/>
      <c r="M3179" s="280"/>
      <c r="N3179" s="280"/>
    </row>
    <row r="3180" spans="1:14">
      <c r="A3180" s="279" t="s">
        <v>1153</v>
      </c>
      <c r="B3180" s="280" t="s">
        <v>858</v>
      </c>
      <c r="C3180" s="280">
        <v>22</v>
      </c>
      <c r="D3180" s="283">
        <v>33125</v>
      </c>
      <c r="E3180" s="280"/>
      <c r="G3180" s="280"/>
      <c r="H3180" s="280"/>
      <c r="I3180" s="280"/>
      <c r="J3180" s="280"/>
      <c r="K3180" s="280"/>
      <c r="L3180" s="280"/>
      <c r="M3180" s="280"/>
      <c r="N3180" s="280"/>
    </row>
    <row r="3181" spans="1:14">
      <c r="A3181" s="279" t="s">
        <v>1154</v>
      </c>
      <c r="B3181" s="280" t="s">
        <v>858</v>
      </c>
      <c r="C3181" s="280">
        <v>23</v>
      </c>
      <c r="D3181" s="283">
        <v>67250</v>
      </c>
      <c r="E3181" s="280"/>
      <c r="G3181" s="280"/>
      <c r="H3181" s="280"/>
      <c r="I3181" s="280"/>
      <c r="J3181" s="280"/>
      <c r="K3181" s="280"/>
      <c r="L3181" s="280"/>
      <c r="M3181" s="280"/>
      <c r="N3181" s="280"/>
    </row>
    <row r="3182" spans="1:14">
      <c r="A3182" s="279" t="s">
        <v>1155</v>
      </c>
      <c r="B3182" s="280" t="s">
        <v>858</v>
      </c>
      <c r="C3182" s="280">
        <v>16.899999999999999</v>
      </c>
      <c r="D3182" s="283">
        <v>48212</v>
      </c>
      <c r="E3182" s="280"/>
      <c r="G3182" s="280"/>
      <c r="H3182" s="280"/>
      <c r="I3182" s="280"/>
      <c r="J3182" s="280"/>
      <c r="K3182" s="280"/>
      <c r="L3182" s="280"/>
      <c r="M3182" s="280"/>
      <c r="N3182" s="280"/>
    </row>
    <row r="3183" spans="1:14">
      <c r="A3183" s="279" t="s">
        <v>1156</v>
      </c>
      <c r="B3183" s="280" t="s">
        <v>858</v>
      </c>
      <c r="C3183" s="280">
        <v>33.299999999999997</v>
      </c>
      <c r="D3183" s="283">
        <v>49038</v>
      </c>
      <c r="E3183" s="280"/>
      <c r="G3183" s="280"/>
      <c r="H3183" s="280"/>
      <c r="I3183" s="280"/>
      <c r="J3183" s="280"/>
      <c r="K3183" s="280"/>
      <c r="L3183" s="280"/>
      <c r="M3183" s="280"/>
      <c r="N3183" s="280"/>
    </row>
    <row r="3184" spans="1:14">
      <c r="A3184" s="279" t="s">
        <v>1157</v>
      </c>
      <c r="B3184" s="280" t="s">
        <v>858</v>
      </c>
      <c r="C3184" s="280">
        <v>24.9</v>
      </c>
      <c r="D3184" s="283">
        <v>53924</v>
      </c>
      <c r="E3184" s="280"/>
      <c r="G3184" s="280"/>
      <c r="H3184" s="280"/>
      <c r="I3184" s="280"/>
      <c r="J3184" s="280"/>
      <c r="K3184" s="280"/>
      <c r="L3184" s="280"/>
      <c r="M3184" s="280"/>
      <c r="N3184" s="280"/>
    </row>
    <row r="3185" spans="1:14">
      <c r="A3185" s="279" t="s">
        <v>1158</v>
      </c>
      <c r="B3185" s="280" t="s">
        <v>858</v>
      </c>
      <c r="C3185" s="280">
        <v>24.2</v>
      </c>
      <c r="D3185" s="283">
        <v>37190</v>
      </c>
      <c r="E3185" s="280"/>
      <c r="G3185" s="280"/>
      <c r="H3185" s="280"/>
      <c r="I3185" s="280"/>
      <c r="J3185" s="280"/>
      <c r="K3185" s="280"/>
      <c r="L3185" s="280"/>
      <c r="M3185" s="280"/>
      <c r="N3185" s="280"/>
    </row>
    <row r="3186" spans="1:14">
      <c r="A3186" s="279" t="s">
        <v>1159</v>
      </c>
      <c r="B3186" s="280" t="s">
        <v>858</v>
      </c>
      <c r="C3186" s="280">
        <v>40.5</v>
      </c>
      <c r="D3186" s="283">
        <v>49291</v>
      </c>
      <c r="E3186" s="280"/>
      <c r="G3186" s="280"/>
      <c r="H3186" s="280"/>
      <c r="I3186" s="280"/>
      <c r="J3186" s="280"/>
      <c r="K3186" s="280"/>
      <c r="L3186" s="280"/>
      <c r="M3186" s="280"/>
      <c r="N3186" s="280"/>
    </row>
    <row r="3187" spans="1:14">
      <c r="A3187" s="279" t="s">
        <v>1160</v>
      </c>
      <c r="B3187" s="280" t="s">
        <v>858</v>
      </c>
      <c r="C3187" s="280">
        <v>6.6</v>
      </c>
      <c r="D3187" s="283">
        <v>83406</v>
      </c>
      <c r="E3187" s="280"/>
      <c r="G3187" s="280"/>
      <c r="H3187" s="280"/>
      <c r="I3187" s="280"/>
      <c r="J3187" s="280"/>
      <c r="K3187" s="280"/>
      <c r="L3187" s="280"/>
      <c r="M3187" s="280"/>
      <c r="N3187" s="280"/>
    </row>
    <row r="3188" spans="1:14">
      <c r="A3188" s="279" t="s">
        <v>1161</v>
      </c>
      <c r="B3188" s="280" t="s">
        <v>858</v>
      </c>
      <c r="C3188" s="280">
        <v>29.6</v>
      </c>
      <c r="D3188" s="283">
        <v>53047</v>
      </c>
      <c r="E3188" s="280"/>
      <c r="G3188" s="280"/>
      <c r="H3188" s="280"/>
      <c r="I3188" s="280"/>
      <c r="J3188" s="280"/>
      <c r="K3188" s="280"/>
      <c r="L3188" s="280"/>
      <c r="M3188" s="280"/>
      <c r="N3188" s="280"/>
    </row>
    <row r="3189" spans="1:14">
      <c r="A3189" s="279" t="s">
        <v>1162</v>
      </c>
      <c r="B3189" s="280" t="s">
        <v>858</v>
      </c>
      <c r="C3189" s="280">
        <v>9.8000000000000007</v>
      </c>
      <c r="D3189" s="283">
        <v>61986</v>
      </c>
      <c r="E3189" s="280"/>
      <c r="G3189" s="280"/>
      <c r="H3189" s="280"/>
      <c r="I3189" s="280"/>
      <c r="J3189" s="280"/>
      <c r="K3189" s="280"/>
      <c r="L3189" s="280"/>
      <c r="M3189" s="280"/>
      <c r="N3189" s="280"/>
    </row>
    <row r="3190" spans="1:14">
      <c r="A3190" s="279" t="s">
        <v>1163</v>
      </c>
      <c r="B3190" s="280" t="s">
        <v>858</v>
      </c>
      <c r="C3190" s="280">
        <v>2.9</v>
      </c>
      <c r="D3190" s="283">
        <v>70439</v>
      </c>
      <c r="E3190" s="280"/>
      <c r="G3190" s="280"/>
      <c r="H3190" s="280"/>
      <c r="I3190" s="280"/>
      <c r="J3190" s="280"/>
      <c r="K3190" s="280"/>
      <c r="L3190" s="280"/>
      <c r="M3190" s="280"/>
      <c r="N3190" s="280"/>
    </row>
    <row r="3191" spans="1:14">
      <c r="A3191" s="279" t="s">
        <v>1164</v>
      </c>
      <c r="B3191" s="280" t="s">
        <v>858</v>
      </c>
      <c r="C3191" s="280">
        <v>7.8</v>
      </c>
      <c r="D3191" s="283">
        <v>56716</v>
      </c>
      <c r="E3191" s="280"/>
      <c r="G3191" s="280"/>
      <c r="H3191" s="280"/>
      <c r="I3191" s="280"/>
      <c r="J3191" s="280"/>
      <c r="K3191" s="280"/>
      <c r="L3191" s="280"/>
      <c r="M3191" s="280"/>
      <c r="N3191" s="280"/>
    </row>
    <row r="3192" spans="1:14">
      <c r="A3192" s="279" t="s">
        <v>1165</v>
      </c>
      <c r="B3192" s="280" t="s">
        <v>858</v>
      </c>
      <c r="C3192" s="280">
        <v>37</v>
      </c>
      <c r="D3192" s="283">
        <v>42740</v>
      </c>
      <c r="E3192" s="280"/>
      <c r="G3192" s="280"/>
      <c r="H3192" s="280"/>
      <c r="I3192" s="280"/>
      <c r="J3192" s="280"/>
      <c r="K3192" s="280"/>
      <c r="L3192" s="280"/>
      <c r="M3192" s="280"/>
      <c r="N3192" s="280"/>
    </row>
    <row r="3193" spans="1:14">
      <c r="A3193" s="279" t="s">
        <v>1166</v>
      </c>
      <c r="B3193" s="280" t="s">
        <v>858</v>
      </c>
      <c r="C3193" s="280">
        <v>43</v>
      </c>
      <c r="D3193" s="283">
        <v>31018</v>
      </c>
      <c r="E3193" s="280"/>
      <c r="G3193" s="280"/>
      <c r="H3193" s="280"/>
      <c r="I3193" s="280"/>
      <c r="J3193" s="280"/>
      <c r="K3193" s="280"/>
      <c r="L3193" s="280"/>
      <c r="M3193" s="280"/>
      <c r="N3193" s="280"/>
    </row>
    <row r="3194" spans="1:14">
      <c r="A3194" s="279" t="s">
        <v>1167</v>
      </c>
      <c r="B3194" s="280" t="s">
        <v>858</v>
      </c>
      <c r="C3194" s="280">
        <v>22.1</v>
      </c>
      <c r="D3194" s="283">
        <v>63827</v>
      </c>
      <c r="E3194" s="280"/>
      <c r="G3194" s="280"/>
      <c r="H3194" s="280"/>
      <c r="I3194" s="280"/>
      <c r="J3194" s="280"/>
      <c r="K3194" s="280"/>
      <c r="L3194" s="280"/>
      <c r="M3194" s="280"/>
      <c r="N3194" s="280"/>
    </row>
    <row r="3195" spans="1:14">
      <c r="A3195" s="279" t="s">
        <v>1168</v>
      </c>
      <c r="B3195" s="280" t="s">
        <v>858</v>
      </c>
      <c r="C3195" s="280">
        <v>32.799999999999997</v>
      </c>
      <c r="D3195" s="283">
        <v>51094</v>
      </c>
      <c r="E3195" s="280"/>
      <c r="G3195" s="280"/>
      <c r="H3195" s="280"/>
      <c r="I3195" s="280"/>
      <c r="J3195" s="280"/>
      <c r="K3195" s="280"/>
      <c r="L3195" s="280"/>
      <c r="M3195" s="280"/>
      <c r="N3195" s="280"/>
    </row>
    <row r="3196" spans="1:14">
      <c r="A3196" s="279" t="s">
        <v>1169</v>
      </c>
      <c r="B3196" s="280" t="s">
        <v>858</v>
      </c>
      <c r="C3196" s="280">
        <v>9.8000000000000007</v>
      </c>
      <c r="D3196" s="283">
        <v>82746</v>
      </c>
      <c r="E3196" s="280"/>
      <c r="G3196" s="280"/>
      <c r="H3196" s="280"/>
      <c r="I3196" s="280"/>
      <c r="J3196" s="280"/>
      <c r="K3196" s="280"/>
      <c r="L3196" s="280"/>
      <c r="M3196" s="280"/>
      <c r="N3196" s="280"/>
    </row>
    <row r="3197" spans="1:14">
      <c r="A3197" s="279" t="s">
        <v>1170</v>
      </c>
      <c r="B3197" s="280" t="s">
        <v>858</v>
      </c>
      <c r="C3197" s="280">
        <v>30</v>
      </c>
      <c r="D3197" s="283">
        <v>38826</v>
      </c>
      <c r="E3197" s="280"/>
      <c r="G3197" s="280"/>
      <c r="H3197" s="280"/>
      <c r="I3197" s="280"/>
      <c r="J3197" s="280"/>
      <c r="K3197" s="280"/>
      <c r="L3197" s="280"/>
      <c r="M3197" s="280"/>
      <c r="N3197" s="280"/>
    </row>
    <row r="3198" spans="1:14">
      <c r="A3198" s="279" t="s">
        <v>1171</v>
      </c>
      <c r="B3198" s="280" t="s">
        <v>858</v>
      </c>
      <c r="C3198" s="280">
        <v>13.5</v>
      </c>
      <c r="D3198" s="283">
        <v>84063</v>
      </c>
      <c r="E3198" s="280"/>
      <c r="G3198" s="280"/>
      <c r="H3198" s="280"/>
      <c r="I3198" s="280"/>
      <c r="J3198" s="280"/>
      <c r="K3198" s="280"/>
      <c r="L3198" s="280"/>
      <c r="M3198" s="280"/>
      <c r="N3198" s="280"/>
    </row>
    <row r="3199" spans="1:14">
      <c r="A3199" s="279" t="s">
        <v>1172</v>
      </c>
      <c r="B3199" s="280" t="s">
        <v>858</v>
      </c>
      <c r="C3199" s="280">
        <v>10.4</v>
      </c>
      <c r="D3199" s="283">
        <v>71522</v>
      </c>
      <c r="E3199" s="280"/>
      <c r="G3199" s="280"/>
      <c r="H3199" s="280"/>
      <c r="I3199" s="280"/>
      <c r="J3199" s="280"/>
      <c r="K3199" s="280"/>
      <c r="L3199" s="280"/>
      <c r="M3199" s="280"/>
      <c r="N3199" s="280"/>
    </row>
    <row r="3200" spans="1:14">
      <c r="A3200" s="279" t="s">
        <v>1173</v>
      </c>
      <c r="B3200" s="280" t="s">
        <v>858</v>
      </c>
      <c r="C3200" s="280">
        <v>22.6</v>
      </c>
      <c r="D3200" s="283">
        <v>74420</v>
      </c>
      <c r="E3200" s="280"/>
      <c r="G3200" s="280"/>
      <c r="H3200" s="280"/>
      <c r="I3200" s="280"/>
      <c r="J3200" s="280"/>
      <c r="K3200" s="280"/>
      <c r="L3200" s="280"/>
      <c r="M3200" s="280"/>
      <c r="N3200" s="280"/>
    </row>
    <row r="3201" spans="1:14">
      <c r="A3201" s="279" t="s">
        <v>1174</v>
      </c>
      <c r="B3201" s="280" t="s">
        <v>858</v>
      </c>
      <c r="C3201" s="280">
        <v>15.1</v>
      </c>
      <c r="D3201" s="283">
        <v>62063</v>
      </c>
      <c r="E3201" s="280"/>
      <c r="G3201" s="280"/>
      <c r="H3201" s="280"/>
      <c r="I3201" s="280"/>
      <c r="J3201" s="280"/>
      <c r="K3201" s="280"/>
      <c r="L3201" s="280"/>
      <c r="M3201" s="280"/>
      <c r="N3201" s="280"/>
    </row>
    <row r="3202" spans="1:14">
      <c r="A3202" s="279" t="s">
        <v>1175</v>
      </c>
      <c r="B3202" s="280" t="s">
        <v>858</v>
      </c>
      <c r="C3202" s="280">
        <v>29.3</v>
      </c>
      <c r="D3202" s="283">
        <v>45000</v>
      </c>
      <c r="E3202" s="280"/>
      <c r="G3202" s="280"/>
      <c r="H3202" s="280"/>
      <c r="I3202" s="280"/>
      <c r="J3202" s="280"/>
      <c r="K3202" s="280"/>
      <c r="L3202" s="280"/>
      <c r="M3202" s="280"/>
      <c r="N3202" s="280"/>
    </row>
    <row r="3203" spans="1:14">
      <c r="A3203" s="279" t="s">
        <v>1176</v>
      </c>
      <c r="B3203" s="280" t="s">
        <v>858</v>
      </c>
      <c r="C3203" s="280">
        <v>17.100000000000001</v>
      </c>
      <c r="D3203" s="283">
        <v>49000</v>
      </c>
      <c r="E3203" s="280"/>
      <c r="G3203" s="280"/>
      <c r="H3203" s="280"/>
      <c r="I3203" s="280"/>
      <c r="J3203" s="280"/>
      <c r="K3203" s="280"/>
      <c r="L3203" s="280"/>
      <c r="M3203" s="280"/>
      <c r="N3203" s="280"/>
    </row>
    <row r="3204" spans="1:14">
      <c r="A3204" s="279" t="s">
        <v>1177</v>
      </c>
      <c r="B3204" s="280" t="s">
        <v>858</v>
      </c>
      <c r="C3204" s="280">
        <v>14.3</v>
      </c>
      <c r="D3204" s="283">
        <v>53993</v>
      </c>
      <c r="E3204" s="280"/>
      <c r="G3204" s="280"/>
      <c r="H3204" s="280"/>
      <c r="I3204" s="280"/>
      <c r="J3204" s="280"/>
      <c r="K3204" s="280"/>
      <c r="L3204" s="280"/>
      <c r="M3204" s="280"/>
      <c r="N3204" s="280"/>
    </row>
    <row r="3205" spans="1:14">
      <c r="A3205" s="279" t="s">
        <v>1178</v>
      </c>
      <c r="B3205" s="280" t="s">
        <v>858</v>
      </c>
      <c r="C3205" s="280">
        <v>15.6</v>
      </c>
      <c r="D3205" s="283">
        <v>68721</v>
      </c>
      <c r="E3205" s="280"/>
      <c r="G3205" s="280"/>
      <c r="H3205" s="280"/>
      <c r="I3205" s="280"/>
      <c r="J3205" s="280"/>
      <c r="K3205" s="280"/>
      <c r="L3205" s="280"/>
      <c r="M3205" s="280"/>
      <c r="N3205" s="280"/>
    </row>
    <row r="3206" spans="1:14">
      <c r="A3206" s="279" t="s">
        <v>1179</v>
      </c>
      <c r="B3206" s="280" t="s">
        <v>858</v>
      </c>
      <c r="C3206" s="280">
        <v>1.2</v>
      </c>
      <c r="D3206" s="283">
        <v>66952</v>
      </c>
      <c r="E3206" s="280"/>
      <c r="G3206" s="280"/>
      <c r="H3206" s="280"/>
      <c r="I3206" s="280"/>
      <c r="J3206" s="280"/>
      <c r="K3206" s="280"/>
      <c r="L3206" s="280"/>
      <c r="M3206" s="280"/>
      <c r="N3206" s="280"/>
    </row>
    <row r="3207" spans="1:14">
      <c r="A3207" s="279" t="s">
        <v>1180</v>
      </c>
      <c r="B3207" s="280" t="s">
        <v>858</v>
      </c>
      <c r="C3207" s="280">
        <v>19.100000000000001</v>
      </c>
      <c r="D3207" s="283">
        <v>97917</v>
      </c>
      <c r="E3207" s="280"/>
      <c r="G3207" s="280"/>
      <c r="H3207" s="280"/>
      <c r="I3207" s="280"/>
      <c r="J3207" s="280"/>
      <c r="K3207" s="280"/>
      <c r="L3207" s="280"/>
      <c r="M3207" s="280"/>
      <c r="N3207" s="280"/>
    </row>
    <row r="3208" spans="1:14">
      <c r="A3208" s="279" t="s">
        <v>1181</v>
      </c>
      <c r="B3208" s="280" t="s">
        <v>858</v>
      </c>
      <c r="C3208" s="280">
        <v>18.2</v>
      </c>
      <c r="D3208" s="283">
        <v>62059</v>
      </c>
      <c r="E3208" s="280"/>
      <c r="G3208" s="280"/>
      <c r="H3208" s="280"/>
      <c r="I3208" s="280"/>
      <c r="J3208" s="280"/>
      <c r="K3208" s="280"/>
      <c r="L3208" s="280"/>
      <c r="M3208" s="280"/>
      <c r="N3208" s="280"/>
    </row>
    <row r="3209" spans="1:14">
      <c r="A3209" s="279" t="s">
        <v>1182</v>
      </c>
      <c r="B3209" s="280" t="s">
        <v>858</v>
      </c>
      <c r="C3209" s="280">
        <v>13.4</v>
      </c>
      <c r="D3209" s="283">
        <v>55962</v>
      </c>
      <c r="E3209" s="280"/>
      <c r="G3209" s="280"/>
      <c r="H3209" s="280"/>
      <c r="I3209" s="280"/>
      <c r="J3209" s="280"/>
      <c r="K3209" s="280"/>
      <c r="L3209" s="280"/>
      <c r="M3209" s="280"/>
      <c r="N3209" s="280"/>
    </row>
    <row r="3210" spans="1:14">
      <c r="A3210" s="279" t="s">
        <v>1183</v>
      </c>
      <c r="B3210" s="280" t="s">
        <v>858</v>
      </c>
      <c r="C3210" s="280">
        <v>28.8</v>
      </c>
      <c r="D3210" s="283">
        <v>44583</v>
      </c>
      <c r="E3210" s="280"/>
      <c r="G3210" s="280"/>
      <c r="H3210" s="280"/>
      <c r="I3210" s="280"/>
      <c r="J3210" s="280"/>
      <c r="K3210" s="280"/>
      <c r="L3210" s="280"/>
      <c r="M3210" s="280"/>
      <c r="N3210" s="280"/>
    </row>
    <row r="3211" spans="1:14">
      <c r="A3211" s="279" t="s">
        <v>1184</v>
      </c>
      <c r="B3211" s="280" t="s">
        <v>858</v>
      </c>
      <c r="C3211" s="280">
        <v>33.1</v>
      </c>
      <c r="D3211" s="283">
        <v>46929</v>
      </c>
      <c r="E3211" s="280"/>
      <c r="G3211" s="280"/>
      <c r="H3211" s="280"/>
      <c r="I3211" s="280"/>
      <c r="J3211" s="280"/>
      <c r="K3211" s="280"/>
      <c r="L3211" s="280"/>
      <c r="M3211" s="280"/>
      <c r="N3211" s="280"/>
    </row>
    <row r="3212" spans="1:14">
      <c r="A3212" s="279" t="s">
        <v>1185</v>
      </c>
      <c r="B3212" s="280" t="s">
        <v>858</v>
      </c>
      <c r="C3212" s="280">
        <v>21.7</v>
      </c>
      <c r="D3212" s="283">
        <v>81875</v>
      </c>
      <c r="E3212" s="280"/>
      <c r="G3212" s="280"/>
      <c r="H3212" s="280"/>
      <c r="I3212" s="280"/>
      <c r="J3212" s="280"/>
      <c r="K3212" s="280"/>
      <c r="L3212" s="280"/>
      <c r="M3212" s="280"/>
      <c r="N3212" s="280"/>
    </row>
    <row r="3213" spans="1:14">
      <c r="A3213" s="279" t="s">
        <v>1186</v>
      </c>
      <c r="B3213" s="280" t="s">
        <v>858</v>
      </c>
      <c r="C3213" s="280">
        <v>45.9</v>
      </c>
      <c r="D3213" s="283">
        <v>38879</v>
      </c>
      <c r="E3213" s="280"/>
      <c r="G3213" s="280"/>
      <c r="H3213" s="280"/>
      <c r="I3213" s="280"/>
      <c r="J3213" s="280"/>
      <c r="K3213" s="280"/>
      <c r="L3213" s="280"/>
      <c r="M3213" s="280"/>
      <c r="N3213" s="280"/>
    </row>
    <row r="3214" spans="1:14">
      <c r="A3214" s="279" t="s">
        <v>1187</v>
      </c>
      <c r="B3214" s="280" t="s">
        <v>858</v>
      </c>
      <c r="C3214" s="280">
        <v>22.1</v>
      </c>
      <c r="D3214" s="283">
        <v>58203</v>
      </c>
      <c r="E3214" s="280"/>
      <c r="G3214" s="280"/>
      <c r="H3214" s="280"/>
      <c r="I3214" s="280"/>
      <c r="J3214" s="280"/>
      <c r="K3214" s="280"/>
      <c r="L3214" s="280"/>
      <c r="M3214" s="280"/>
      <c r="N3214" s="280"/>
    </row>
    <row r="3215" spans="1:14">
      <c r="A3215" s="279" t="s">
        <v>1188</v>
      </c>
      <c r="B3215" s="280" t="s">
        <v>858</v>
      </c>
      <c r="C3215" s="280">
        <v>40.299999999999997</v>
      </c>
      <c r="D3215" s="283">
        <v>40253</v>
      </c>
      <c r="E3215" s="280"/>
      <c r="G3215" s="280"/>
      <c r="H3215" s="280"/>
      <c r="I3215" s="280"/>
      <c r="J3215" s="280"/>
      <c r="K3215" s="280"/>
      <c r="L3215" s="280"/>
      <c r="M3215" s="280"/>
      <c r="N3215" s="280"/>
    </row>
    <row r="3216" spans="1:14">
      <c r="A3216" s="279" t="s">
        <v>1189</v>
      </c>
      <c r="B3216" s="280" t="s">
        <v>858</v>
      </c>
      <c r="C3216" s="280">
        <v>21.6</v>
      </c>
      <c r="D3216" s="283">
        <v>43214</v>
      </c>
      <c r="E3216" s="280"/>
      <c r="G3216" s="280"/>
      <c r="H3216" s="280"/>
      <c r="I3216" s="280"/>
      <c r="J3216" s="280"/>
      <c r="K3216" s="280"/>
      <c r="L3216" s="280"/>
      <c r="M3216" s="280"/>
      <c r="N3216" s="280"/>
    </row>
    <row r="3217" spans="1:14">
      <c r="A3217" s="279" t="s">
        <v>1190</v>
      </c>
      <c r="B3217" s="280" t="s">
        <v>858</v>
      </c>
      <c r="C3217" s="280">
        <v>2.7</v>
      </c>
      <c r="D3217" s="283">
        <v>79228</v>
      </c>
      <c r="E3217" s="280"/>
      <c r="G3217" s="280"/>
      <c r="H3217" s="280"/>
      <c r="I3217" s="280"/>
      <c r="J3217" s="280"/>
      <c r="K3217" s="280"/>
      <c r="L3217" s="280"/>
      <c r="M3217" s="280"/>
      <c r="N3217" s="280"/>
    </row>
    <row r="3218" spans="1:14">
      <c r="A3218" s="279" t="s">
        <v>1191</v>
      </c>
      <c r="B3218" s="280" t="s">
        <v>858</v>
      </c>
      <c r="C3218" s="280">
        <v>12</v>
      </c>
      <c r="D3218" s="283">
        <v>60726</v>
      </c>
      <c r="E3218" s="280"/>
      <c r="G3218" s="280"/>
      <c r="H3218" s="280"/>
      <c r="I3218" s="280"/>
      <c r="J3218" s="280"/>
      <c r="K3218" s="280"/>
      <c r="L3218" s="280"/>
      <c r="M3218" s="280"/>
      <c r="N3218" s="280"/>
    </row>
    <row r="3219" spans="1:14">
      <c r="A3219" s="279" t="s">
        <v>1192</v>
      </c>
      <c r="B3219" s="280" t="s">
        <v>858</v>
      </c>
      <c r="C3219" s="280">
        <v>3.6</v>
      </c>
      <c r="D3219" s="283">
        <v>58333</v>
      </c>
      <c r="E3219" s="280"/>
      <c r="G3219" s="280"/>
      <c r="H3219" s="280"/>
      <c r="I3219" s="280"/>
      <c r="J3219" s="280"/>
      <c r="K3219" s="280"/>
      <c r="L3219" s="280"/>
      <c r="M3219" s="280"/>
      <c r="N3219" s="280"/>
    </row>
    <row r="3220" spans="1:14">
      <c r="A3220" s="279" t="s">
        <v>1193</v>
      </c>
      <c r="B3220" s="280" t="s">
        <v>858</v>
      </c>
      <c r="C3220" s="280">
        <v>15.1</v>
      </c>
      <c r="D3220" s="283">
        <v>67540</v>
      </c>
      <c r="E3220" s="280"/>
      <c r="G3220" s="280"/>
      <c r="H3220" s="280"/>
      <c r="I3220" s="280"/>
      <c r="J3220" s="280"/>
      <c r="K3220" s="280"/>
      <c r="L3220" s="280"/>
      <c r="M3220" s="280"/>
      <c r="N3220" s="280"/>
    </row>
    <row r="3221" spans="1:14">
      <c r="A3221" s="279" t="s">
        <v>1194</v>
      </c>
      <c r="B3221" s="280" t="s">
        <v>858</v>
      </c>
      <c r="C3221" s="280">
        <v>27.8</v>
      </c>
      <c r="D3221" s="283">
        <v>41311</v>
      </c>
      <c r="E3221" s="280"/>
      <c r="G3221" s="280"/>
      <c r="H3221" s="280"/>
      <c r="I3221" s="280"/>
      <c r="J3221" s="280"/>
      <c r="K3221" s="280"/>
      <c r="L3221" s="280"/>
      <c r="M3221" s="280"/>
      <c r="N3221" s="280"/>
    </row>
    <row r="3222" spans="1:14">
      <c r="A3222" s="279" t="s">
        <v>1195</v>
      </c>
      <c r="B3222" s="280" t="s">
        <v>858</v>
      </c>
      <c r="C3222" s="280">
        <v>38.4</v>
      </c>
      <c r="D3222" s="283">
        <v>35529</v>
      </c>
      <c r="E3222" s="280"/>
      <c r="G3222" s="280"/>
      <c r="H3222" s="280"/>
      <c r="I3222" s="280"/>
      <c r="J3222" s="280"/>
      <c r="K3222" s="280"/>
      <c r="L3222" s="280"/>
      <c r="M3222" s="280"/>
      <c r="N3222" s="280"/>
    </row>
    <row r="3223" spans="1:14">
      <c r="A3223" s="279" t="s">
        <v>1196</v>
      </c>
      <c r="B3223" s="280" t="s">
        <v>858</v>
      </c>
      <c r="C3223" s="280">
        <v>11.2</v>
      </c>
      <c r="D3223" s="283">
        <v>74115</v>
      </c>
      <c r="E3223" s="280"/>
      <c r="G3223" s="280"/>
      <c r="H3223" s="280"/>
      <c r="I3223" s="280"/>
      <c r="J3223" s="280"/>
      <c r="K3223" s="280"/>
      <c r="L3223" s="280"/>
      <c r="M3223" s="280"/>
      <c r="N3223" s="280"/>
    </row>
    <row r="3224" spans="1:14">
      <c r="A3224" s="279" t="s">
        <v>1197</v>
      </c>
      <c r="B3224" s="280" t="s">
        <v>858</v>
      </c>
      <c r="C3224" s="280">
        <v>24.7</v>
      </c>
      <c r="D3224" s="283">
        <v>55046</v>
      </c>
      <c r="E3224" s="280"/>
      <c r="G3224" s="280"/>
      <c r="H3224" s="280"/>
      <c r="I3224" s="280"/>
      <c r="J3224" s="280"/>
      <c r="K3224" s="280"/>
      <c r="L3224" s="280"/>
      <c r="M3224" s="280"/>
      <c r="N3224" s="280"/>
    </row>
    <row r="3225" spans="1:14">
      <c r="A3225" s="279" t="s">
        <v>1198</v>
      </c>
      <c r="B3225" s="280" t="s">
        <v>858</v>
      </c>
      <c r="C3225" s="280" t="s">
        <v>609</v>
      </c>
      <c r="D3225" s="283" t="s">
        <v>609</v>
      </c>
      <c r="E3225" s="280"/>
      <c r="G3225" s="280"/>
      <c r="H3225" s="280"/>
      <c r="I3225" s="280"/>
      <c r="J3225" s="280"/>
      <c r="K3225" s="280"/>
      <c r="L3225" s="280"/>
      <c r="M3225" s="280"/>
      <c r="N3225" s="280"/>
    </row>
    <row r="3226" spans="1:14">
      <c r="A3226" s="279" t="s">
        <v>1199</v>
      </c>
      <c r="B3226" s="280" t="s">
        <v>858</v>
      </c>
      <c r="C3226" s="280">
        <v>17.2</v>
      </c>
      <c r="D3226" s="283">
        <v>47566</v>
      </c>
      <c r="E3226" s="280"/>
      <c r="G3226" s="280"/>
      <c r="H3226" s="280"/>
      <c r="I3226" s="280"/>
      <c r="J3226" s="280"/>
      <c r="K3226" s="280"/>
      <c r="L3226" s="280"/>
      <c r="M3226" s="280"/>
      <c r="N3226" s="280"/>
    </row>
    <row r="3227" spans="1:14">
      <c r="A3227" s="279" t="s">
        <v>1200</v>
      </c>
      <c r="B3227" s="280" t="s">
        <v>858</v>
      </c>
      <c r="C3227" s="280">
        <v>15.5</v>
      </c>
      <c r="D3227" s="283">
        <v>73750</v>
      </c>
      <c r="E3227" s="280"/>
      <c r="G3227" s="280"/>
      <c r="H3227" s="280"/>
      <c r="I3227" s="280"/>
      <c r="J3227" s="280"/>
      <c r="K3227" s="280"/>
      <c r="L3227" s="280"/>
      <c r="M3227" s="280"/>
      <c r="N3227" s="280"/>
    </row>
    <row r="3228" spans="1:14">
      <c r="A3228" s="279" t="s">
        <v>1201</v>
      </c>
      <c r="B3228" s="280" t="s">
        <v>858</v>
      </c>
      <c r="C3228" s="280">
        <v>40.799999999999997</v>
      </c>
      <c r="D3228" s="283">
        <v>46858</v>
      </c>
      <c r="E3228" s="280"/>
      <c r="G3228" s="280"/>
      <c r="H3228" s="280"/>
      <c r="I3228" s="280"/>
      <c r="J3228" s="280"/>
      <c r="K3228" s="280"/>
      <c r="L3228" s="280"/>
      <c r="M3228" s="280"/>
      <c r="N3228" s="280"/>
    </row>
    <row r="3229" spans="1:14">
      <c r="A3229" s="279" t="s">
        <v>1202</v>
      </c>
      <c r="B3229" s="280" t="s">
        <v>858</v>
      </c>
      <c r="C3229" s="280">
        <v>21.4</v>
      </c>
      <c r="D3229" s="283">
        <v>51861</v>
      </c>
      <c r="E3229" s="280"/>
      <c r="G3229" s="280"/>
      <c r="H3229" s="280"/>
      <c r="I3229" s="280"/>
      <c r="J3229" s="280"/>
      <c r="K3229" s="280"/>
      <c r="L3229" s="280"/>
      <c r="M3229" s="280"/>
      <c r="N3229" s="280"/>
    </row>
    <row r="3230" spans="1:14">
      <c r="A3230" s="279" t="s">
        <v>1203</v>
      </c>
      <c r="B3230" s="280" t="s">
        <v>858</v>
      </c>
      <c r="C3230" s="280">
        <v>13.5</v>
      </c>
      <c r="D3230" s="283">
        <v>77321</v>
      </c>
      <c r="E3230" s="280"/>
      <c r="G3230" s="280"/>
      <c r="H3230" s="280"/>
      <c r="I3230" s="280"/>
      <c r="J3230" s="280"/>
      <c r="K3230" s="280"/>
      <c r="L3230" s="280"/>
      <c r="M3230" s="280"/>
      <c r="N3230" s="280"/>
    </row>
    <row r="3231" spans="1:14">
      <c r="A3231" s="279" t="s">
        <v>1204</v>
      </c>
      <c r="B3231" s="280" t="s">
        <v>858</v>
      </c>
      <c r="C3231" s="280">
        <v>17.399999999999999</v>
      </c>
      <c r="D3231" s="283">
        <v>54583</v>
      </c>
      <c r="E3231" s="280"/>
      <c r="G3231" s="280"/>
      <c r="H3231" s="280"/>
      <c r="I3231" s="280"/>
      <c r="J3231" s="280"/>
      <c r="K3231" s="280"/>
      <c r="L3231" s="280"/>
      <c r="M3231" s="280"/>
      <c r="N3231" s="280"/>
    </row>
    <row r="3232" spans="1:14">
      <c r="A3232" s="279" t="s">
        <v>1205</v>
      </c>
      <c r="B3232" s="280" t="s">
        <v>858</v>
      </c>
      <c r="C3232" s="280">
        <v>11.2</v>
      </c>
      <c r="D3232" s="283">
        <v>50742</v>
      </c>
      <c r="E3232" s="280"/>
      <c r="G3232" s="280"/>
      <c r="H3232" s="280"/>
      <c r="I3232" s="280"/>
      <c r="J3232" s="280"/>
      <c r="K3232" s="280"/>
      <c r="L3232" s="280"/>
      <c r="M3232" s="280"/>
      <c r="N3232" s="280"/>
    </row>
    <row r="3233" spans="1:14">
      <c r="A3233" s="279" t="s">
        <v>1206</v>
      </c>
      <c r="B3233" s="280" t="s">
        <v>858</v>
      </c>
      <c r="C3233" s="280">
        <v>31.8</v>
      </c>
      <c r="D3233" s="283">
        <v>44063</v>
      </c>
      <c r="E3233" s="280"/>
      <c r="G3233" s="280"/>
      <c r="H3233" s="280"/>
      <c r="I3233" s="280"/>
      <c r="J3233" s="280"/>
      <c r="K3233" s="280"/>
      <c r="L3233" s="280"/>
      <c r="M3233" s="280"/>
      <c r="N3233" s="280"/>
    </row>
    <row r="3234" spans="1:14">
      <c r="A3234" s="279" t="s">
        <v>1207</v>
      </c>
      <c r="B3234" s="280" t="s">
        <v>858</v>
      </c>
      <c r="C3234" s="280">
        <v>16.100000000000001</v>
      </c>
      <c r="D3234" s="283">
        <v>53419</v>
      </c>
      <c r="E3234" s="280"/>
      <c r="G3234" s="280"/>
      <c r="H3234" s="280"/>
      <c r="I3234" s="280"/>
      <c r="J3234" s="280"/>
      <c r="K3234" s="280"/>
      <c r="L3234" s="280"/>
      <c r="M3234" s="280"/>
      <c r="N3234" s="280"/>
    </row>
    <row r="3235" spans="1:14">
      <c r="A3235" s="279" t="s">
        <v>1208</v>
      </c>
      <c r="B3235" s="280" t="s">
        <v>858</v>
      </c>
      <c r="C3235" s="280">
        <v>14.9</v>
      </c>
      <c r="D3235" s="283">
        <v>54132</v>
      </c>
      <c r="E3235" s="280"/>
      <c r="G3235" s="280"/>
      <c r="H3235" s="280"/>
      <c r="I3235" s="280"/>
      <c r="J3235" s="280"/>
      <c r="K3235" s="280"/>
      <c r="L3235" s="280"/>
      <c r="M3235" s="280"/>
      <c r="N3235" s="280"/>
    </row>
    <row r="3236" spans="1:14">
      <c r="A3236" s="279" t="s">
        <v>1209</v>
      </c>
      <c r="B3236" s="280" t="s">
        <v>858</v>
      </c>
      <c r="C3236" s="280">
        <v>14.5</v>
      </c>
      <c r="D3236" s="283">
        <v>64305</v>
      </c>
      <c r="E3236" s="280"/>
      <c r="G3236" s="280"/>
      <c r="H3236" s="280"/>
      <c r="I3236" s="280"/>
      <c r="J3236" s="280"/>
      <c r="K3236" s="280"/>
      <c r="L3236" s="280"/>
      <c r="M3236" s="280"/>
      <c r="N3236" s="280"/>
    </row>
    <row r="3237" spans="1:14">
      <c r="A3237" s="279" t="s">
        <v>1210</v>
      </c>
      <c r="B3237" s="280" t="s">
        <v>858</v>
      </c>
      <c r="C3237" s="280">
        <v>28.4</v>
      </c>
      <c r="D3237" s="283">
        <v>73518</v>
      </c>
      <c r="E3237" s="280"/>
      <c r="G3237" s="280"/>
      <c r="H3237" s="280"/>
      <c r="I3237" s="280"/>
      <c r="J3237" s="280"/>
      <c r="K3237" s="280"/>
      <c r="L3237" s="280"/>
      <c r="M3237" s="280"/>
      <c r="N3237" s="280"/>
    </row>
    <row r="3238" spans="1:14">
      <c r="A3238" s="279" t="s">
        <v>1211</v>
      </c>
      <c r="B3238" s="280" t="s">
        <v>858</v>
      </c>
      <c r="C3238" s="280">
        <v>12.7</v>
      </c>
      <c r="D3238" s="283">
        <v>101077</v>
      </c>
      <c r="E3238" s="280"/>
      <c r="G3238" s="280"/>
      <c r="H3238" s="280"/>
      <c r="I3238" s="280"/>
      <c r="J3238" s="280"/>
      <c r="K3238" s="280"/>
      <c r="L3238" s="280"/>
      <c r="M3238" s="280"/>
      <c r="N3238" s="280"/>
    </row>
    <row r="3239" spans="1:14">
      <c r="A3239" s="279" t="s">
        <v>1212</v>
      </c>
      <c r="B3239" s="280" t="s">
        <v>858</v>
      </c>
      <c r="C3239" s="280">
        <v>3.9</v>
      </c>
      <c r="D3239" s="283">
        <v>70149</v>
      </c>
      <c r="E3239" s="280"/>
      <c r="G3239" s="280"/>
      <c r="H3239" s="280"/>
      <c r="I3239" s="280"/>
      <c r="J3239" s="280"/>
      <c r="K3239" s="280"/>
      <c r="L3239" s="280"/>
      <c r="M3239" s="280"/>
      <c r="N3239" s="280"/>
    </row>
    <row r="3240" spans="1:14">
      <c r="A3240" s="279" t="s">
        <v>1213</v>
      </c>
      <c r="B3240" s="280" t="s">
        <v>858</v>
      </c>
      <c r="C3240" s="280">
        <v>20.2</v>
      </c>
      <c r="D3240" s="283">
        <v>46326</v>
      </c>
      <c r="E3240" s="280"/>
      <c r="G3240" s="280"/>
      <c r="H3240" s="280"/>
      <c r="I3240" s="280"/>
      <c r="J3240" s="280"/>
      <c r="K3240" s="280"/>
      <c r="L3240" s="280"/>
      <c r="M3240" s="280"/>
      <c r="N3240" s="280"/>
    </row>
    <row r="3241" spans="1:14">
      <c r="A3241" s="279" t="s">
        <v>1214</v>
      </c>
      <c r="B3241" s="280" t="s">
        <v>858</v>
      </c>
      <c r="C3241" s="280">
        <v>32.9</v>
      </c>
      <c r="D3241" s="283">
        <v>42959</v>
      </c>
      <c r="E3241" s="280"/>
      <c r="G3241" s="280"/>
      <c r="H3241" s="280"/>
      <c r="I3241" s="280"/>
      <c r="J3241" s="280"/>
      <c r="K3241" s="280"/>
      <c r="L3241" s="280"/>
      <c r="M3241" s="280"/>
      <c r="N3241" s="280"/>
    </row>
    <row r="3242" spans="1:14">
      <c r="A3242" s="279" t="s">
        <v>1215</v>
      </c>
      <c r="B3242" s="280" t="s">
        <v>858</v>
      </c>
      <c r="C3242" s="280">
        <v>40.6</v>
      </c>
      <c r="D3242" s="283">
        <v>32731</v>
      </c>
      <c r="E3242" s="280"/>
      <c r="G3242" s="280"/>
      <c r="H3242" s="280"/>
      <c r="I3242" s="280"/>
      <c r="J3242" s="280"/>
      <c r="K3242" s="280"/>
      <c r="L3242" s="280"/>
      <c r="M3242" s="280"/>
      <c r="N3242" s="280"/>
    </row>
    <row r="3243" spans="1:14">
      <c r="A3243" s="279" t="s">
        <v>1216</v>
      </c>
      <c r="B3243" s="280" t="s">
        <v>858</v>
      </c>
      <c r="C3243" s="280">
        <v>28.4</v>
      </c>
      <c r="D3243" s="283">
        <v>46938</v>
      </c>
      <c r="E3243" s="280"/>
      <c r="G3243" s="280"/>
      <c r="H3243" s="280"/>
      <c r="I3243" s="280"/>
      <c r="J3243" s="280"/>
      <c r="K3243" s="280"/>
      <c r="L3243" s="280"/>
      <c r="M3243" s="280"/>
      <c r="N3243" s="280"/>
    </row>
    <row r="3244" spans="1:14">
      <c r="A3244" s="279" t="s">
        <v>1217</v>
      </c>
      <c r="B3244" s="280" t="s">
        <v>858</v>
      </c>
      <c r="C3244" s="280">
        <v>75.2</v>
      </c>
      <c r="D3244" s="283">
        <v>19104</v>
      </c>
      <c r="E3244" s="280"/>
      <c r="G3244" s="280"/>
      <c r="H3244" s="280"/>
      <c r="I3244" s="280"/>
      <c r="J3244" s="280"/>
      <c r="K3244" s="280"/>
      <c r="L3244" s="280"/>
      <c r="M3244" s="280"/>
      <c r="N3244" s="280"/>
    </row>
    <row r="3245" spans="1:14">
      <c r="A3245" s="279" t="s">
        <v>1218</v>
      </c>
      <c r="B3245" s="280" t="s">
        <v>858</v>
      </c>
      <c r="C3245" s="280">
        <v>9.3000000000000007</v>
      </c>
      <c r="D3245" s="283">
        <v>65172</v>
      </c>
      <c r="E3245" s="280"/>
      <c r="G3245" s="280"/>
      <c r="H3245" s="280"/>
      <c r="I3245" s="280"/>
      <c r="J3245" s="280"/>
      <c r="K3245" s="280"/>
      <c r="L3245" s="280"/>
      <c r="M3245" s="280"/>
      <c r="N3245" s="280"/>
    </row>
    <row r="3246" spans="1:14">
      <c r="A3246" s="279" t="s">
        <v>1219</v>
      </c>
      <c r="B3246" s="280" t="s">
        <v>858</v>
      </c>
      <c r="C3246" s="280">
        <v>5.5</v>
      </c>
      <c r="D3246" s="283">
        <v>53202</v>
      </c>
      <c r="E3246" s="280"/>
      <c r="G3246" s="280"/>
      <c r="H3246" s="280"/>
      <c r="I3246" s="280"/>
      <c r="J3246" s="280"/>
      <c r="K3246" s="280"/>
      <c r="L3246" s="280"/>
      <c r="M3246" s="280"/>
      <c r="N3246" s="280"/>
    </row>
    <row r="3247" spans="1:14">
      <c r="A3247" s="279" t="s">
        <v>1220</v>
      </c>
      <c r="B3247" s="280" t="s">
        <v>858</v>
      </c>
      <c r="C3247" s="280">
        <v>22.2</v>
      </c>
      <c r="D3247" s="283">
        <v>51618</v>
      </c>
      <c r="E3247" s="280"/>
      <c r="G3247" s="280"/>
      <c r="H3247" s="280"/>
      <c r="I3247" s="280"/>
      <c r="J3247" s="280"/>
      <c r="K3247" s="280"/>
      <c r="L3247" s="280"/>
      <c r="M3247" s="280"/>
      <c r="N3247" s="280"/>
    </row>
    <row r="3248" spans="1:14">
      <c r="A3248" s="279" t="s">
        <v>1221</v>
      </c>
      <c r="B3248" s="280" t="s">
        <v>858</v>
      </c>
      <c r="C3248" s="280">
        <v>35.200000000000003</v>
      </c>
      <c r="D3248" s="283">
        <v>46333</v>
      </c>
      <c r="E3248" s="280"/>
      <c r="G3248" s="280"/>
      <c r="H3248" s="280"/>
      <c r="I3248" s="280"/>
      <c r="J3248" s="280"/>
      <c r="K3248" s="280"/>
      <c r="L3248" s="280"/>
      <c r="M3248" s="280"/>
      <c r="N3248" s="280"/>
    </row>
    <row r="3249" spans="1:14">
      <c r="A3249" s="279" t="s">
        <v>1222</v>
      </c>
      <c r="B3249" s="280" t="s">
        <v>858</v>
      </c>
      <c r="C3249" s="280">
        <v>14</v>
      </c>
      <c r="D3249" s="283">
        <v>33640</v>
      </c>
      <c r="E3249" s="280"/>
      <c r="G3249" s="280"/>
      <c r="H3249" s="280"/>
      <c r="I3249" s="280"/>
      <c r="J3249" s="280"/>
      <c r="K3249" s="280"/>
      <c r="L3249" s="280"/>
      <c r="M3249" s="280"/>
      <c r="N3249" s="280"/>
    </row>
    <row r="3250" spans="1:14">
      <c r="A3250" s="279" t="s">
        <v>1223</v>
      </c>
      <c r="B3250" s="280" t="s">
        <v>858</v>
      </c>
      <c r="C3250" s="280">
        <v>34.5</v>
      </c>
      <c r="D3250" s="283">
        <v>46458</v>
      </c>
      <c r="E3250" s="280"/>
      <c r="G3250" s="280"/>
      <c r="H3250" s="280"/>
      <c r="I3250" s="280"/>
      <c r="J3250" s="280"/>
      <c r="K3250" s="280"/>
      <c r="L3250" s="280"/>
      <c r="M3250" s="280"/>
      <c r="N3250" s="280"/>
    </row>
    <row r="3251" spans="1:14">
      <c r="A3251" s="279" t="s">
        <v>1224</v>
      </c>
      <c r="B3251" s="280" t="s">
        <v>858</v>
      </c>
      <c r="C3251" s="280">
        <v>37</v>
      </c>
      <c r="D3251" s="283">
        <v>44651</v>
      </c>
      <c r="E3251" s="280"/>
      <c r="G3251" s="280"/>
      <c r="H3251" s="280"/>
      <c r="I3251" s="280"/>
      <c r="J3251" s="280"/>
      <c r="K3251" s="280"/>
      <c r="L3251" s="280"/>
      <c r="M3251" s="280"/>
      <c r="N3251" s="280"/>
    </row>
    <row r="3252" spans="1:14">
      <c r="A3252" s="279" t="s">
        <v>1225</v>
      </c>
      <c r="B3252" s="280" t="s">
        <v>858</v>
      </c>
      <c r="C3252" s="280">
        <v>27.7</v>
      </c>
      <c r="D3252" s="283">
        <v>53750</v>
      </c>
      <c r="E3252" s="280"/>
      <c r="G3252" s="280"/>
      <c r="H3252" s="280"/>
      <c r="I3252" s="280"/>
      <c r="J3252" s="280"/>
      <c r="K3252" s="280"/>
      <c r="L3252" s="280"/>
      <c r="M3252" s="280"/>
      <c r="N3252" s="280"/>
    </row>
    <row r="3253" spans="1:14">
      <c r="A3253" s="279" t="s">
        <v>1226</v>
      </c>
      <c r="B3253" s="280" t="s">
        <v>858</v>
      </c>
      <c r="C3253" s="280">
        <v>46.1</v>
      </c>
      <c r="D3253" s="283">
        <v>33487</v>
      </c>
      <c r="E3253" s="280"/>
      <c r="G3253" s="280"/>
      <c r="H3253" s="280"/>
      <c r="I3253" s="280"/>
      <c r="J3253" s="280"/>
      <c r="K3253" s="280"/>
      <c r="L3253" s="280"/>
      <c r="M3253" s="280"/>
      <c r="N3253" s="280"/>
    </row>
    <row r="3254" spans="1:14">
      <c r="A3254" s="279" t="s">
        <v>1227</v>
      </c>
      <c r="B3254" s="280" t="s">
        <v>858</v>
      </c>
      <c r="C3254" s="280">
        <v>21.1</v>
      </c>
      <c r="D3254" s="283">
        <v>50077</v>
      </c>
      <c r="E3254" s="280"/>
      <c r="G3254" s="280"/>
      <c r="H3254" s="280"/>
      <c r="I3254" s="280"/>
      <c r="J3254" s="280"/>
      <c r="K3254" s="280"/>
      <c r="L3254" s="280"/>
      <c r="M3254" s="280"/>
      <c r="N3254" s="280"/>
    </row>
    <row r="3255" spans="1:14">
      <c r="A3255" s="279" t="s">
        <v>1228</v>
      </c>
      <c r="B3255" s="280" t="s">
        <v>858</v>
      </c>
      <c r="C3255" s="280">
        <v>32.1</v>
      </c>
      <c r="D3255" s="283">
        <v>28705</v>
      </c>
      <c r="E3255" s="280"/>
      <c r="G3255" s="280"/>
      <c r="H3255" s="280"/>
      <c r="I3255" s="280"/>
      <c r="J3255" s="280"/>
      <c r="K3255" s="280"/>
      <c r="L3255" s="280"/>
      <c r="M3255" s="280"/>
      <c r="N3255" s="280"/>
    </row>
    <row r="3256" spans="1:14">
      <c r="A3256" s="279" t="s">
        <v>1229</v>
      </c>
      <c r="B3256" s="280" t="s">
        <v>858</v>
      </c>
      <c r="C3256" s="280">
        <v>26.3</v>
      </c>
      <c r="D3256" s="283">
        <v>36667</v>
      </c>
      <c r="E3256" s="280"/>
      <c r="G3256" s="280"/>
      <c r="H3256" s="280"/>
      <c r="I3256" s="280"/>
      <c r="J3256" s="280"/>
      <c r="K3256" s="280"/>
      <c r="L3256" s="280"/>
      <c r="M3256" s="280"/>
      <c r="N3256" s="280"/>
    </row>
    <row r="3257" spans="1:14">
      <c r="A3257" s="279" t="s">
        <v>1230</v>
      </c>
      <c r="B3257" s="280" t="s">
        <v>858</v>
      </c>
      <c r="C3257" s="280">
        <v>32.5</v>
      </c>
      <c r="D3257" s="283">
        <v>38858</v>
      </c>
      <c r="E3257" s="280"/>
      <c r="G3257" s="280"/>
      <c r="H3257" s="280"/>
      <c r="I3257" s="280"/>
      <c r="J3257" s="280"/>
      <c r="K3257" s="280"/>
      <c r="L3257" s="280"/>
      <c r="M3257" s="280"/>
      <c r="N3257" s="280"/>
    </row>
    <row r="3258" spans="1:14">
      <c r="A3258" s="279" t="s">
        <v>1231</v>
      </c>
      <c r="B3258" s="280" t="s">
        <v>858</v>
      </c>
      <c r="C3258" s="280">
        <v>6.8</v>
      </c>
      <c r="D3258" s="283">
        <v>76420</v>
      </c>
      <c r="E3258" s="280"/>
      <c r="G3258" s="280"/>
      <c r="H3258" s="280"/>
      <c r="I3258" s="280"/>
      <c r="J3258" s="280"/>
      <c r="K3258" s="280"/>
      <c r="L3258" s="280"/>
      <c r="M3258" s="280"/>
      <c r="N3258" s="280"/>
    </row>
    <row r="3259" spans="1:14">
      <c r="A3259" s="279" t="s">
        <v>1232</v>
      </c>
      <c r="B3259" s="280" t="s">
        <v>858</v>
      </c>
      <c r="C3259" s="280">
        <v>22.9</v>
      </c>
      <c r="D3259" s="283">
        <v>40041</v>
      </c>
      <c r="E3259" s="280"/>
      <c r="G3259" s="280"/>
      <c r="H3259" s="280"/>
      <c r="I3259" s="280"/>
      <c r="J3259" s="280"/>
      <c r="K3259" s="280"/>
      <c r="L3259" s="280"/>
      <c r="M3259" s="280"/>
      <c r="N3259" s="280"/>
    </row>
    <row r="3260" spans="1:14">
      <c r="A3260" s="279" t="s">
        <v>1233</v>
      </c>
      <c r="B3260" s="280" t="s">
        <v>858</v>
      </c>
      <c r="C3260" s="280">
        <v>18.5</v>
      </c>
      <c r="D3260" s="283">
        <v>59734</v>
      </c>
      <c r="E3260" s="280"/>
      <c r="G3260" s="280"/>
      <c r="H3260" s="280"/>
      <c r="I3260" s="280"/>
      <c r="J3260" s="280"/>
      <c r="K3260" s="280"/>
      <c r="L3260" s="280"/>
      <c r="M3260" s="280"/>
      <c r="N3260" s="280"/>
    </row>
    <row r="3261" spans="1:14">
      <c r="A3261" s="279" t="s">
        <v>1234</v>
      </c>
      <c r="B3261" s="280" t="s">
        <v>858</v>
      </c>
      <c r="C3261" s="280">
        <v>33.6</v>
      </c>
      <c r="D3261" s="283">
        <v>39543</v>
      </c>
      <c r="E3261" s="280"/>
      <c r="G3261" s="280"/>
      <c r="H3261" s="280"/>
      <c r="I3261" s="280"/>
      <c r="J3261" s="280"/>
      <c r="K3261" s="280"/>
      <c r="L3261" s="280"/>
      <c r="M3261" s="280"/>
      <c r="N3261" s="280"/>
    </row>
    <row r="3262" spans="1:14">
      <c r="A3262" s="279" t="s">
        <v>1235</v>
      </c>
      <c r="B3262" s="280" t="s">
        <v>858</v>
      </c>
      <c r="C3262" s="280">
        <v>28.8</v>
      </c>
      <c r="D3262" s="283">
        <v>51019</v>
      </c>
      <c r="E3262" s="280"/>
      <c r="G3262" s="280"/>
      <c r="H3262" s="280"/>
      <c r="I3262" s="280"/>
      <c r="J3262" s="280"/>
      <c r="K3262" s="280"/>
      <c r="L3262" s="280"/>
      <c r="M3262" s="280"/>
      <c r="N3262" s="280"/>
    </row>
    <row r="3263" spans="1:14">
      <c r="A3263" s="279" t="s">
        <v>1236</v>
      </c>
      <c r="B3263" s="280" t="s">
        <v>858</v>
      </c>
      <c r="C3263" s="280">
        <v>14</v>
      </c>
      <c r="D3263" s="283">
        <v>67917</v>
      </c>
      <c r="E3263" s="280"/>
      <c r="G3263" s="280"/>
      <c r="H3263" s="280"/>
      <c r="I3263" s="280"/>
      <c r="J3263" s="280"/>
      <c r="K3263" s="280"/>
      <c r="L3263" s="280"/>
      <c r="M3263" s="280"/>
      <c r="N3263" s="280"/>
    </row>
    <row r="3264" spans="1:14">
      <c r="A3264" s="279" t="s">
        <v>1237</v>
      </c>
      <c r="B3264" s="280" t="s">
        <v>858</v>
      </c>
      <c r="C3264" s="280">
        <v>23.4</v>
      </c>
      <c r="D3264" s="283">
        <v>34954</v>
      </c>
      <c r="E3264" s="280"/>
      <c r="G3264" s="280"/>
      <c r="H3264" s="280"/>
      <c r="I3264" s="280"/>
      <c r="J3264" s="280"/>
      <c r="K3264" s="280"/>
      <c r="L3264" s="280"/>
      <c r="M3264" s="280"/>
      <c r="N3264" s="280"/>
    </row>
    <row r="3265" spans="1:14">
      <c r="A3265" s="279" t="s">
        <v>1238</v>
      </c>
      <c r="B3265" s="280" t="s">
        <v>858</v>
      </c>
      <c r="C3265" s="280">
        <v>16.7</v>
      </c>
      <c r="D3265" s="283">
        <v>47944</v>
      </c>
      <c r="E3265" s="280"/>
      <c r="G3265" s="280"/>
      <c r="H3265" s="280"/>
      <c r="I3265" s="280"/>
      <c r="J3265" s="280"/>
      <c r="K3265" s="280"/>
      <c r="L3265" s="280"/>
      <c r="M3265" s="280"/>
      <c r="N3265" s="280"/>
    </row>
    <row r="3266" spans="1:14">
      <c r="A3266" s="279" t="s">
        <v>1239</v>
      </c>
      <c r="B3266" s="280" t="s">
        <v>858</v>
      </c>
      <c r="C3266" s="280">
        <v>9.1999999999999993</v>
      </c>
      <c r="D3266" s="283">
        <v>38205</v>
      </c>
      <c r="E3266" s="280"/>
      <c r="G3266" s="280"/>
      <c r="H3266" s="280"/>
      <c r="I3266" s="280"/>
      <c r="J3266" s="280"/>
      <c r="K3266" s="280"/>
      <c r="L3266" s="280"/>
      <c r="M3266" s="280"/>
      <c r="N3266" s="280"/>
    </row>
    <row r="3267" spans="1:14">
      <c r="A3267" s="279" t="s">
        <v>1240</v>
      </c>
      <c r="B3267" s="280" t="s">
        <v>858</v>
      </c>
      <c r="C3267" s="280">
        <v>21.8</v>
      </c>
      <c r="D3267" s="283">
        <v>27297</v>
      </c>
      <c r="E3267" s="280"/>
      <c r="G3267" s="280"/>
      <c r="H3267" s="280"/>
      <c r="I3267" s="280"/>
      <c r="J3267" s="280"/>
      <c r="K3267" s="280"/>
      <c r="L3267" s="280"/>
      <c r="M3267" s="280"/>
      <c r="N3267" s="280"/>
    </row>
    <row r="3268" spans="1:14">
      <c r="A3268" s="279" t="s">
        <v>1241</v>
      </c>
      <c r="B3268" s="280" t="s">
        <v>858</v>
      </c>
      <c r="C3268" s="280">
        <v>32.4</v>
      </c>
      <c r="D3268" s="283">
        <v>25673</v>
      </c>
      <c r="E3268" s="280"/>
      <c r="G3268" s="280"/>
      <c r="H3268" s="280"/>
      <c r="I3268" s="280"/>
      <c r="J3268" s="280"/>
      <c r="K3268" s="280"/>
      <c r="L3268" s="280"/>
      <c r="M3268" s="280"/>
      <c r="N3268" s="280"/>
    </row>
    <row r="3269" spans="1:14">
      <c r="A3269" s="279" t="s">
        <v>1242</v>
      </c>
      <c r="B3269" s="280" t="s">
        <v>858</v>
      </c>
      <c r="C3269" s="280">
        <v>31.4</v>
      </c>
      <c r="D3269" s="283">
        <v>42679</v>
      </c>
      <c r="E3269" s="280"/>
      <c r="G3269" s="280"/>
      <c r="H3269" s="280"/>
      <c r="I3269" s="280"/>
      <c r="J3269" s="280"/>
      <c r="K3269" s="280"/>
      <c r="L3269" s="280"/>
      <c r="M3269" s="280"/>
      <c r="N3269" s="280"/>
    </row>
    <row r="3270" spans="1:14">
      <c r="A3270" s="279" t="s">
        <v>1243</v>
      </c>
      <c r="B3270" s="280" t="s">
        <v>858</v>
      </c>
      <c r="C3270" s="280">
        <v>7.7</v>
      </c>
      <c r="D3270" s="283">
        <v>64651</v>
      </c>
      <c r="E3270" s="280"/>
      <c r="G3270" s="280"/>
      <c r="H3270" s="280"/>
      <c r="I3270" s="280"/>
      <c r="J3270" s="280"/>
      <c r="K3270" s="280"/>
      <c r="L3270" s="280"/>
      <c r="M3270" s="280"/>
      <c r="N3270" s="280"/>
    </row>
    <row r="3271" spans="1:14">
      <c r="A3271" s="279" t="s">
        <v>1244</v>
      </c>
      <c r="B3271" s="280" t="s">
        <v>858</v>
      </c>
      <c r="C3271" s="280">
        <v>28.9</v>
      </c>
      <c r="D3271" s="283">
        <v>33201</v>
      </c>
      <c r="E3271" s="280"/>
      <c r="G3271" s="280"/>
      <c r="H3271" s="280"/>
      <c r="I3271" s="280"/>
      <c r="J3271" s="280"/>
      <c r="K3271" s="280"/>
      <c r="L3271" s="280"/>
      <c r="M3271" s="280"/>
      <c r="N3271" s="280"/>
    </row>
    <row r="3272" spans="1:14">
      <c r="A3272" s="279" t="s">
        <v>1245</v>
      </c>
      <c r="B3272" s="280" t="s">
        <v>858</v>
      </c>
      <c r="C3272" s="280">
        <v>21.3</v>
      </c>
      <c r="D3272" s="283">
        <v>64527</v>
      </c>
      <c r="E3272" s="280"/>
      <c r="G3272" s="280"/>
      <c r="H3272" s="280"/>
      <c r="I3272" s="280"/>
      <c r="J3272" s="280"/>
      <c r="K3272" s="280"/>
      <c r="L3272" s="280"/>
      <c r="M3272" s="280"/>
      <c r="N3272" s="280"/>
    </row>
    <row r="3273" spans="1:14">
      <c r="A3273" s="279" t="s">
        <v>1246</v>
      </c>
      <c r="B3273" s="280" t="s">
        <v>858</v>
      </c>
      <c r="C3273" s="280">
        <v>3</v>
      </c>
      <c r="D3273" s="283">
        <v>85741</v>
      </c>
      <c r="E3273" s="280"/>
      <c r="G3273" s="280"/>
      <c r="H3273" s="280"/>
      <c r="I3273" s="280"/>
      <c r="J3273" s="280"/>
      <c r="K3273" s="280"/>
      <c r="L3273" s="280"/>
      <c r="M3273" s="280"/>
      <c r="N3273" s="280"/>
    </row>
    <row r="3274" spans="1:14">
      <c r="A3274" s="279" t="s">
        <v>1247</v>
      </c>
      <c r="B3274" s="280" t="s">
        <v>858</v>
      </c>
      <c r="C3274" s="280">
        <v>14.5</v>
      </c>
      <c r="D3274" s="283">
        <v>59200</v>
      </c>
      <c r="E3274" s="280"/>
      <c r="G3274" s="280"/>
      <c r="H3274" s="280"/>
      <c r="I3274" s="280"/>
      <c r="J3274" s="280"/>
      <c r="K3274" s="280"/>
      <c r="L3274" s="280"/>
      <c r="M3274" s="280"/>
      <c r="N3274" s="280"/>
    </row>
    <row r="3275" spans="1:14">
      <c r="A3275" s="279" t="s">
        <v>1248</v>
      </c>
      <c r="B3275" s="280" t="s">
        <v>858</v>
      </c>
      <c r="C3275" s="280">
        <v>15.6</v>
      </c>
      <c r="D3275" s="283">
        <v>70000</v>
      </c>
      <c r="E3275" s="280"/>
      <c r="G3275" s="280"/>
      <c r="H3275" s="280"/>
      <c r="I3275" s="280"/>
      <c r="J3275" s="280"/>
      <c r="K3275" s="280"/>
      <c r="L3275" s="280"/>
      <c r="M3275" s="280"/>
      <c r="N3275" s="280"/>
    </row>
    <row r="3276" spans="1:14">
      <c r="A3276" s="279" t="s">
        <v>1249</v>
      </c>
      <c r="B3276" s="280" t="s">
        <v>858</v>
      </c>
      <c r="C3276" s="280">
        <v>5.7</v>
      </c>
      <c r="D3276" s="283">
        <v>86305</v>
      </c>
      <c r="E3276" s="280"/>
      <c r="G3276" s="280"/>
      <c r="H3276" s="280"/>
      <c r="I3276" s="280"/>
      <c r="J3276" s="280"/>
      <c r="K3276" s="280"/>
      <c r="L3276" s="280"/>
      <c r="M3276" s="280"/>
      <c r="N3276" s="280"/>
    </row>
    <row r="3277" spans="1:14">
      <c r="A3277" s="279" t="s">
        <v>1250</v>
      </c>
      <c r="B3277" s="280" t="s">
        <v>858</v>
      </c>
      <c r="C3277" s="280">
        <v>18.399999999999999</v>
      </c>
      <c r="D3277" s="283">
        <v>58974</v>
      </c>
      <c r="E3277" s="280"/>
      <c r="G3277" s="280"/>
      <c r="H3277" s="280"/>
      <c r="I3277" s="280"/>
      <c r="J3277" s="280"/>
      <c r="K3277" s="280"/>
      <c r="L3277" s="280"/>
      <c r="M3277" s="280"/>
      <c r="N3277" s="280"/>
    </row>
    <row r="3278" spans="1:14">
      <c r="A3278" s="279" t="s">
        <v>1251</v>
      </c>
      <c r="B3278" s="280" t="s">
        <v>858</v>
      </c>
      <c r="C3278" s="280">
        <v>10.1</v>
      </c>
      <c r="D3278" s="283">
        <v>77188</v>
      </c>
      <c r="E3278" s="280"/>
      <c r="G3278" s="280"/>
      <c r="H3278" s="280"/>
      <c r="I3278" s="280"/>
      <c r="J3278" s="280"/>
      <c r="K3278" s="280"/>
      <c r="L3278" s="280"/>
      <c r="M3278" s="280"/>
      <c r="N3278" s="280"/>
    </row>
    <row r="3279" spans="1:14">
      <c r="A3279" s="279" t="s">
        <v>1252</v>
      </c>
      <c r="B3279" s="280" t="s">
        <v>858</v>
      </c>
      <c r="C3279" s="280">
        <v>10.4</v>
      </c>
      <c r="D3279" s="283">
        <v>65490</v>
      </c>
      <c r="E3279" s="280"/>
      <c r="G3279" s="280"/>
      <c r="H3279" s="280"/>
      <c r="I3279" s="280"/>
      <c r="J3279" s="280"/>
      <c r="K3279" s="280"/>
      <c r="L3279" s="280"/>
      <c r="M3279" s="280"/>
      <c r="N3279" s="280"/>
    </row>
    <row r="3280" spans="1:14">
      <c r="A3280" s="279" t="s">
        <v>1253</v>
      </c>
      <c r="B3280" s="280" t="s">
        <v>858</v>
      </c>
      <c r="C3280" s="280">
        <v>4.9000000000000004</v>
      </c>
      <c r="D3280" s="283">
        <v>99023</v>
      </c>
      <c r="E3280" s="280"/>
      <c r="G3280" s="280"/>
      <c r="H3280" s="280"/>
      <c r="I3280" s="280"/>
      <c r="J3280" s="280"/>
      <c r="K3280" s="280"/>
      <c r="L3280" s="280"/>
      <c r="M3280" s="280"/>
      <c r="N3280" s="280"/>
    </row>
    <row r="3281" spans="1:14">
      <c r="A3281" s="279" t="s">
        <v>1254</v>
      </c>
      <c r="B3281" s="280" t="s">
        <v>858</v>
      </c>
      <c r="C3281" s="280">
        <v>25.2</v>
      </c>
      <c r="D3281" s="283">
        <v>45396</v>
      </c>
      <c r="E3281" s="280"/>
      <c r="G3281" s="280"/>
      <c r="H3281" s="280"/>
      <c r="I3281" s="280"/>
      <c r="J3281" s="280"/>
      <c r="K3281" s="280"/>
      <c r="L3281" s="280"/>
      <c r="M3281" s="280"/>
      <c r="N3281" s="280"/>
    </row>
    <row r="3282" spans="1:14">
      <c r="A3282" s="279" t="s">
        <v>1255</v>
      </c>
      <c r="B3282" s="280" t="s">
        <v>858</v>
      </c>
      <c r="C3282" s="280">
        <v>7.4</v>
      </c>
      <c r="D3282" s="283">
        <v>67404</v>
      </c>
      <c r="E3282" s="280"/>
      <c r="G3282" s="280"/>
      <c r="H3282" s="280"/>
      <c r="I3282" s="280"/>
      <c r="J3282" s="280"/>
      <c r="K3282" s="280"/>
      <c r="L3282" s="280"/>
      <c r="M3282" s="280"/>
      <c r="N3282" s="280"/>
    </row>
    <row r="3283" spans="1:14">
      <c r="A3283" s="279" t="s">
        <v>1256</v>
      </c>
      <c r="B3283" s="280" t="s">
        <v>858</v>
      </c>
      <c r="C3283" s="280">
        <v>9.6</v>
      </c>
      <c r="D3283" s="283">
        <v>66497</v>
      </c>
      <c r="E3283" s="280"/>
      <c r="G3283" s="280"/>
      <c r="H3283" s="280"/>
      <c r="I3283" s="280"/>
      <c r="J3283" s="280"/>
      <c r="K3283" s="280"/>
      <c r="L3283" s="280"/>
      <c r="M3283" s="280"/>
      <c r="N3283" s="280"/>
    </row>
    <row r="3284" spans="1:14">
      <c r="A3284" s="279" t="s">
        <v>1257</v>
      </c>
      <c r="B3284" s="280" t="s">
        <v>858</v>
      </c>
      <c r="C3284" s="280">
        <v>23.9</v>
      </c>
      <c r="D3284" s="283">
        <v>59884</v>
      </c>
      <c r="E3284" s="280"/>
      <c r="G3284" s="280"/>
      <c r="H3284" s="280"/>
      <c r="I3284" s="280"/>
      <c r="J3284" s="280"/>
      <c r="K3284" s="280"/>
      <c r="L3284" s="280"/>
      <c r="M3284" s="280"/>
      <c r="N3284" s="280"/>
    </row>
    <row r="3285" spans="1:14">
      <c r="A3285" s="279" t="s">
        <v>1258</v>
      </c>
      <c r="B3285" s="280" t="s">
        <v>858</v>
      </c>
      <c r="C3285" s="280">
        <v>24.5</v>
      </c>
      <c r="D3285" s="283">
        <v>70781</v>
      </c>
      <c r="E3285" s="280"/>
      <c r="G3285" s="280"/>
      <c r="H3285" s="280"/>
      <c r="I3285" s="280"/>
      <c r="J3285" s="280"/>
      <c r="K3285" s="280"/>
      <c r="L3285" s="280"/>
      <c r="M3285" s="280"/>
      <c r="N3285" s="280"/>
    </row>
    <row r="3286" spans="1:14">
      <c r="A3286" s="279" t="s">
        <v>1259</v>
      </c>
      <c r="B3286" s="280" t="s">
        <v>858</v>
      </c>
      <c r="C3286" s="280">
        <v>20.100000000000001</v>
      </c>
      <c r="D3286" s="283">
        <v>47022</v>
      </c>
      <c r="E3286" s="280"/>
      <c r="G3286" s="280"/>
      <c r="H3286" s="280"/>
      <c r="I3286" s="280"/>
      <c r="J3286" s="280"/>
      <c r="K3286" s="280"/>
      <c r="L3286" s="280"/>
      <c r="M3286" s="280"/>
      <c r="N3286" s="280"/>
    </row>
    <row r="3287" spans="1:14">
      <c r="A3287" s="279" t="s">
        <v>1260</v>
      </c>
      <c r="B3287" s="280" t="s">
        <v>858</v>
      </c>
      <c r="C3287" s="280">
        <v>17.399999999999999</v>
      </c>
      <c r="D3287" s="283">
        <v>90473</v>
      </c>
      <c r="E3287" s="280"/>
      <c r="G3287" s="280"/>
      <c r="H3287" s="280"/>
      <c r="I3287" s="280"/>
      <c r="J3287" s="280"/>
      <c r="K3287" s="280"/>
      <c r="L3287" s="280"/>
      <c r="M3287" s="280"/>
      <c r="N3287" s="280"/>
    </row>
    <row r="3288" spans="1:14">
      <c r="A3288" s="279" t="s">
        <v>1261</v>
      </c>
      <c r="B3288" s="280" t="s">
        <v>858</v>
      </c>
      <c r="C3288" s="280" t="s">
        <v>609</v>
      </c>
      <c r="D3288" s="283" t="s">
        <v>609</v>
      </c>
      <c r="E3288" s="280"/>
      <c r="G3288" s="280"/>
      <c r="H3288" s="280"/>
      <c r="I3288" s="280"/>
      <c r="J3288" s="280"/>
      <c r="K3288" s="280"/>
      <c r="L3288" s="280"/>
      <c r="M3288" s="280"/>
      <c r="N3288" s="280"/>
    </row>
    <row r="3289" spans="1:14">
      <c r="A3289" s="279" t="s">
        <v>1262</v>
      </c>
      <c r="B3289" s="280" t="s">
        <v>858</v>
      </c>
      <c r="C3289" s="280">
        <v>6</v>
      </c>
      <c r="D3289" s="283">
        <v>157132</v>
      </c>
      <c r="E3289" s="280"/>
      <c r="G3289" s="280"/>
      <c r="H3289" s="280"/>
      <c r="I3289" s="280"/>
      <c r="J3289" s="280"/>
      <c r="K3289" s="280"/>
      <c r="L3289" s="280"/>
      <c r="M3289" s="280"/>
      <c r="N3289" s="280"/>
    </row>
    <row r="3290" spans="1:14">
      <c r="A3290" s="279" t="s">
        <v>1263</v>
      </c>
      <c r="B3290" s="280" t="s">
        <v>858</v>
      </c>
      <c r="C3290" s="280">
        <v>4.8</v>
      </c>
      <c r="D3290" s="283">
        <v>142574</v>
      </c>
      <c r="E3290" s="280"/>
      <c r="G3290" s="280"/>
      <c r="H3290" s="280"/>
      <c r="I3290" s="280"/>
      <c r="J3290" s="280"/>
      <c r="K3290" s="280"/>
      <c r="L3290" s="280"/>
      <c r="M3290" s="280"/>
      <c r="N3290" s="280"/>
    </row>
    <row r="3291" spans="1:14">
      <c r="A3291" s="279" t="s">
        <v>1264</v>
      </c>
      <c r="B3291" s="280" t="s">
        <v>858</v>
      </c>
      <c r="C3291" s="280">
        <v>0.8</v>
      </c>
      <c r="D3291" s="283">
        <v>203971</v>
      </c>
      <c r="E3291" s="280"/>
      <c r="G3291" s="280"/>
      <c r="H3291" s="280"/>
      <c r="I3291" s="280"/>
      <c r="J3291" s="280"/>
      <c r="K3291" s="280"/>
      <c r="L3291" s="280"/>
      <c r="M3291" s="280"/>
      <c r="N3291" s="280"/>
    </row>
    <row r="3292" spans="1:14">
      <c r="A3292" s="279" t="s">
        <v>1265</v>
      </c>
      <c r="B3292" s="280" t="s">
        <v>858</v>
      </c>
      <c r="C3292" s="280">
        <v>6</v>
      </c>
      <c r="D3292" s="283">
        <v>136665</v>
      </c>
      <c r="E3292" s="280"/>
      <c r="G3292" s="280"/>
      <c r="H3292" s="280"/>
      <c r="I3292" s="280"/>
      <c r="J3292" s="280"/>
      <c r="K3292" s="280"/>
      <c r="L3292" s="280"/>
      <c r="M3292" s="280"/>
      <c r="N3292" s="280"/>
    </row>
    <row r="3293" spans="1:14">
      <c r="A3293" s="279" t="s">
        <v>1266</v>
      </c>
      <c r="B3293" s="280" t="s">
        <v>858</v>
      </c>
      <c r="C3293" s="280">
        <v>6.4</v>
      </c>
      <c r="D3293" s="283">
        <v>160357</v>
      </c>
      <c r="E3293" s="280"/>
      <c r="G3293" s="280"/>
      <c r="H3293" s="280"/>
      <c r="I3293" s="280"/>
      <c r="J3293" s="280"/>
      <c r="K3293" s="280"/>
      <c r="L3293" s="280"/>
      <c r="M3293" s="280"/>
      <c r="N3293" s="280"/>
    </row>
    <row r="3294" spans="1:14">
      <c r="A3294" s="279" t="s">
        <v>1267</v>
      </c>
      <c r="B3294" s="280" t="s">
        <v>858</v>
      </c>
      <c r="C3294" s="280">
        <v>21.4</v>
      </c>
      <c r="D3294" s="283">
        <v>69901</v>
      </c>
      <c r="E3294" s="280"/>
      <c r="G3294" s="280"/>
      <c r="H3294" s="280"/>
      <c r="I3294" s="280"/>
      <c r="J3294" s="280"/>
      <c r="K3294" s="280"/>
      <c r="L3294" s="280"/>
      <c r="M3294" s="280"/>
      <c r="N3294" s="280"/>
    </row>
    <row r="3295" spans="1:14">
      <c r="A3295" s="279" t="s">
        <v>1268</v>
      </c>
      <c r="B3295" s="280" t="s">
        <v>858</v>
      </c>
      <c r="C3295" s="280">
        <v>50.4</v>
      </c>
      <c r="D3295" s="283">
        <v>39404</v>
      </c>
      <c r="E3295" s="280"/>
      <c r="G3295" s="280"/>
      <c r="H3295" s="280"/>
      <c r="I3295" s="280"/>
      <c r="J3295" s="280"/>
      <c r="K3295" s="280"/>
      <c r="L3295" s="280"/>
      <c r="M3295" s="280"/>
      <c r="N3295" s="280"/>
    </row>
    <row r="3296" spans="1:14">
      <c r="A3296" s="279" t="s">
        <v>1269</v>
      </c>
      <c r="B3296" s="280" t="s">
        <v>858</v>
      </c>
      <c r="C3296" s="280">
        <v>2.5</v>
      </c>
      <c r="D3296" s="283">
        <v>109141</v>
      </c>
      <c r="E3296" s="280"/>
      <c r="G3296" s="280"/>
      <c r="H3296" s="280"/>
      <c r="I3296" s="280"/>
      <c r="J3296" s="280"/>
      <c r="K3296" s="280"/>
      <c r="L3296" s="280"/>
      <c r="M3296" s="280"/>
      <c r="N3296" s="280"/>
    </row>
    <row r="3297" spans="1:14">
      <c r="A3297" s="279" t="s">
        <v>1270</v>
      </c>
      <c r="B3297" s="280" t="s">
        <v>858</v>
      </c>
      <c r="C3297" s="280">
        <v>7.5</v>
      </c>
      <c r="D3297" s="283">
        <v>71164</v>
      </c>
      <c r="E3297" s="280"/>
      <c r="G3297" s="280"/>
      <c r="H3297" s="280"/>
      <c r="I3297" s="280"/>
      <c r="J3297" s="280"/>
      <c r="K3297" s="280"/>
      <c r="L3297" s="280"/>
      <c r="M3297" s="280"/>
      <c r="N3297" s="280"/>
    </row>
    <row r="3298" spans="1:14">
      <c r="A3298" s="279" t="s">
        <v>1271</v>
      </c>
      <c r="B3298" s="280" t="s">
        <v>858</v>
      </c>
      <c r="C3298" s="280">
        <v>0</v>
      </c>
      <c r="D3298" s="283">
        <v>105830</v>
      </c>
      <c r="E3298" s="280"/>
      <c r="G3298" s="280"/>
      <c r="H3298" s="280"/>
      <c r="I3298" s="280"/>
      <c r="J3298" s="280"/>
      <c r="K3298" s="280"/>
      <c r="L3298" s="280"/>
      <c r="M3298" s="280"/>
      <c r="N3298" s="280"/>
    </row>
    <row r="3299" spans="1:14">
      <c r="A3299" s="279" t="s">
        <v>1272</v>
      </c>
      <c r="B3299" s="280" t="s">
        <v>858</v>
      </c>
      <c r="C3299" s="280">
        <v>6.2</v>
      </c>
      <c r="D3299" s="283">
        <v>139310</v>
      </c>
      <c r="E3299" s="280"/>
      <c r="G3299" s="280"/>
      <c r="H3299" s="280"/>
      <c r="I3299" s="280"/>
      <c r="J3299" s="280"/>
      <c r="K3299" s="280"/>
      <c r="L3299" s="280"/>
      <c r="M3299" s="280"/>
      <c r="N3299" s="280"/>
    </row>
    <row r="3300" spans="1:14">
      <c r="A3300" s="279" t="s">
        <v>1273</v>
      </c>
      <c r="B3300" s="280" t="s">
        <v>858</v>
      </c>
      <c r="C3300" s="280">
        <v>21.1</v>
      </c>
      <c r="D3300" s="283">
        <v>47375</v>
      </c>
      <c r="E3300" s="280"/>
      <c r="G3300" s="280"/>
      <c r="H3300" s="280"/>
      <c r="I3300" s="280"/>
      <c r="J3300" s="280"/>
      <c r="K3300" s="280"/>
      <c r="L3300" s="280"/>
      <c r="M3300" s="280"/>
      <c r="N3300" s="280"/>
    </row>
    <row r="3301" spans="1:14">
      <c r="A3301" s="279" t="s">
        <v>1274</v>
      </c>
      <c r="B3301" s="280" t="s">
        <v>858</v>
      </c>
      <c r="C3301" s="280">
        <v>12.8</v>
      </c>
      <c r="D3301" s="283">
        <v>56324</v>
      </c>
      <c r="E3301" s="280"/>
      <c r="G3301" s="280"/>
      <c r="H3301" s="280"/>
      <c r="I3301" s="280"/>
      <c r="J3301" s="280"/>
      <c r="K3301" s="280"/>
      <c r="L3301" s="280"/>
      <c r="M3301" s="280"/>
      <c r="N3301" s="280"/>
    </row>
    <row r="3302" spans="1:14">
      <c r="A3302" s="279" t="s">
        <v>1275</v>
      </c>
      <c r="B3302" s="280" t="s">
        <v>858</v>
      </c>
      <c r="C3302" s="280">
        <v>11.9</v>
      </c>
      <c r="D3302" s="283">
        <v>93571</v>
      </c>
      <c r="E3302" s="280"/>
      <c r="G3302" s="280"/>
      <c r="H3302" s="280"/>
      <c r="I3302" s="280"/>
      <c r="J3302" s="280"/>
      <c r="K3302" s="280"/>
      <c r="L3302" s="280"/>
      <c r="M3302" s="280"/>
      <c r="N3302" s="280"/>
    </row>
    <row r="3303" spans="1:14">
      <c r="A3303" s="279" t="s">
        <v>1276</v>
      </c>
      <c r="B3303" s="280" t="s">
        <v>858</v>
      </c>
      <c r="C3303" s="280">
        <v>9.6999999999999993</v>
      </c>
      <c r="D3303" s="283">
        <v>67331</v>
      </c>
      <c r="E3303" s="280"/>
      <c r="G3303" s="280"/>
      <c r="H3303" s="280"/>
      <c r="I3303" s="280"/>
      <c r="J3303" s="280"/>
      <c r="K3303" s="280"/>
      <c r="L3303" s="280"/>
      <c r="M3303" s="280"/>
      <c r="N3303" s="280"/>
    </row>
    <row r="3304" spans="1:14">
      <c r="A3304" s="279" t="s">
        <v>1277</v>
      </c>
      <c r="B3304" s="280" t="s">
        <v>858</v>
      </c>
      <c r="C3304" s="280">
        <v>10.4</v>
      </c>
      <c r="D3304" s="283">
        <v>56759</v>
      </c>
      <c r="E3304" s="280"/>
      <c r="G3304" s="280"/>
      <c r="H3304" s="280"/>
      <c r="I3304" s="280"/>
      <c r="J3304" s="280"/>
      <c r="K3304" s="280"/>
      <c r="L3304" s="280"/>
      <c r="M3304" s="280"/>
      <c r="N3304" s="280"/>
    </row>
    <row r="3305" spans="1:14">
      <c r="A3305" s="279" t="s">
        <v>1278</v>
      </c>
      <c r="B3305" s="280" t="s">
        <v>858</v>
      </c>
      <c r="C3305" s="280">
        <v>13.4</v>
      </c>
      <c r="D3305" s="283">
        <v>55461</v>
      </c>
      <c r="E3305" s="280"/>
      <c r="G3305" s="280"/>
      <c r="H3305" s="280"/>
      <c r="I3305" s="280"/>
      <c r="J3305" s="280"/>
      <c r="K3305" s="280"/>
      <c r="L3305" s="280"/>
      <c r="M3305" s="280"/>
      <c r="N3305" s="280"/>
    </row>
    <row r="3306" spans="1:14">
      <c r="A3306" s="279" t="s">
        <v>1279</v>
      </c>
      <c r="B3306" s="280" t="s">
        <v>858</v>
      </c>
      <c r="C3306" s="280">
        <v>2.8</v>
      </c>
      <c r="D3306" s="283">
        <v>69475</v>
      </c>
      <c r="E3306" s="280"/>
      <c r="G3306" s="280"/>
      <c r="H3306" s="280"/>
      <c r="I3306" s="280"/>
      <c r="J3306" s="280"/>
      <c r="K3306" s="280"/>
      <c r="L3306" s="280"/>
      <c r="M3306" s="280"/>
      <c r="N3306" s="280"/>
    </row>
    <row r="3307" spans="1:14">
      <c r="A3307" s="279" t="s">
        <v>1280</v>
      </c>
      <c r="B3307" s="280" t="s">
        <v>858</v>
      </c>
      <c r="C3307" s="280">
        <v>12.2</v>
      </c>
      <c r="D3307" s="283">
        <v>72404</v>
      </c>
      <c r="E3307" s="280"/>
      <c r="G3307" s="280"/>
      <c r="H3307" s="280"/>
      <c r="I3307" s="280"/>
      <c r="J3307" s="280"/>
      <c r="K3307" s="280"/>
      <c r="L3307" s="280"/>
      <c r="M3307" s="280"/>
      <c r="N3307" s="280"/>
    </row>
    <row r="3308" spans="1:14">
      <c r="A3308" s="279" t="s">
        <v>1281</v>
      </c>
      <c r="B3308" s="280" t="s">
        <v>858</v>
      </c>
      <c r="C3308" s="280">
        <v>7.3</v>
      </c>
      <c r="D3308" s="283">
        <v>71849</v>
      </c>
      <c r="E3308" s="280"/>
      <c r="G3308" s="280"/>
      <c r="H3308" s="280"/>
      <c r="I3308" s="280"/>
      <c r="J3308" s="280"/>
      <c r="K3308" s="280"/>
      <c r="L3308" s="280"/>
      <c r="M3308" s="280"/>
      <c r="N3308" s="280"/>
    </row>
    <row r="3309" spans="1:14">
      <c r="A3309" s="279" t="s">
        <v>1282</v>
      </c>
      <c r="B3309" s="280" t="s">
        <v>858</v>
      </c>
      <c r="C3309" s="280">
        <v>12.5</v>
      </c>
      <c r="D3309" s="283">
        <v>57448</v>
      </c>
      <c r="E3309" s="280"/>
      <c r="G3309" s="280"/>
      <c r="H3309" s="280"/>
      <c r="I3309" s="280"/>
      <c r="J3309" s="280"/>
      <c r="K3309" s="280"/>
      <c r="L3309" s="280"/>
      <c r="M3309" s="280"/>
      <c r="N3309" s="280"/>
    </row>
    <row r="3310" spans="1:14">
      <c r="A3310" s="279" t="s">
        <v>1283</v>
      </c>
      <c r="B3310" s="280" t="s">
        <v>858</v>
      </c>
      <c r="C3310" s="280">
        <v>14.1</v>
      </c>
      <c r="D3310" s="283">
        <v>75000</v>
      </c>
      <c r="E3310" s="280"/>
      <c r="G3310" s="280"/>
      <c r="H3310" s="280"/>
      <c r="I3310" s="280"/>
      <c r="J3310" s="280"/>
      <c r="K3310" s="280"/>
      <c r="L3310" s="280"/>
      <c r="M3310" s="280"/>
      <c r="N3310" s="280"/>
    </row>
    <row r="3311" spans="1:14">
      <c r="A3311" s="279" t="s">
        <v>1284</v>
      </c>
      <c r="B3311" s="280" t="s">
        <v>858</v>
      </c>
      <c r="C3311" s="280">
        <v>6</v>
      </c>
      <c r="D3311" s="283">
        <v>131150</v>
      </c>
      <c r="E3311" s="280"/>
      <c r="G3311" s="280"/>
      <c r="H3311" s="280"/>
      <c r="I3311" s="280"/>
      <c r="J3311" s="280"/>
      <c r="K3311" s="280"/>
      <c r="L3311" s="280"/>
      <c r="M3311" s="280"/>
      <c r="N3311" s="280"/>
    </row>
    <row r="3312" spans="1:14">
      <c r="A3312" s="279" t="s">
        <v>1285</v>
      </c>
      <c r="B3312" s="280" t="s">
        <v>858</v>
      </c>
      <c r="C3312" s="280">
        <v>7.9</v>
      </c>
      <c r="D3312" s="283">
        <v>95762</v>
      </c>
      <c r="E3312" s="280"/>
      <c r="G3312" s="280"/>
      <c r="H3312" s="280"/>
      <c r="I3312" s="280"/>
      <c r="J3312" s="280"/>
      <c r="K3312" s="280"/>
      <c r="L3312" s="280"/>
      <c r="M3312" s="280"/>
      <c r="N3312" s="280"/>
    </row>
    <row r="3313" spans="1:14">
      <c r="A3313" s="279" t="s">
        <v>1286</v>
      </c>
      <c r="B3313" s="280" t="s">
        <v>858</v>
      </c>
      <c r="C3313" s="280">
        <v>3.3</v>
      </c>
      <c r="D3313" s="283">
        <v>90909</v>
      </c>
      <c r="E3313" s="280"/>
      <c r="G3313" s="280"/>
      <c r="H3313" s="280"/>
      <c r="I3313" s="280"/>
      <c r="J3313" s="280"/>
      <c r="K3313" s="280"/>
      <c r="L3313" s="280"/>
      <c r="M3313" s="280"/>
      <c r="N3313" s="280"/>
    </row>
    <row r="3314" spans="1:14">
      <c r="A3314" s="279" t="s">
        <v>1287</v>
      </c>
      <c r="B3314" s="280" t="s">
        <v>858</v>
      </c>
      <c r="C3314" s="280">
        <v>5.4</v>
      </c>
      <c r="D3314" s="283">
        <v>105761</v>
      </c>
      <c r="E3314" s="280"/>
      <c r="G3314" s="280"/>
      <c r="H3314" s="280"/>
      <c r="I3314" s="280"/>
      <c r="J3314" s="280"/>
      <c r="K3314" s="280"/>
      <c r="L3314" s="280"/>
      <c r="M3314" s="280"/>
      <c r="N3314" s="280"/>
    </row>
    <row r="3315" spans="1:14">
      <c r="A3315" s="279" t="s">
        <v>1288</v>
      </c>
      <c r="B3315" s="280" t="s">
        <v>858</v>
      </c>
      <c r="C3315" s="280">
        <v>7.4</v>
      </c>
      <c r="D3315" s="283">
        <v>69674</v>
      </c>
      <c r="E3315" s="280"/>
      <c r="G3315" s="280"/>
      <c r="H3315" s="280"/>
      <c r="I3315" s="280"/>
      <c r="J3315" s="280"/>
      <c r="K3315" s="280"/>
      <c r="L3315" s="280"/>
      <c r="M3315" s="280"/>
      <c r="N3315" s="280"/>
    </row>
    <row r="3316" spans="1:14">
      <c r="A3316" s="279" t="s">
        <v>1289</v>
      </c>
      <c r="B3316" s="280" t="s">
        <v>858</v>
      </c>
      <c r="C3316" s="280">
        <v>2.8</v>
      </c>
      <c r="D3316" s="283">
        <v>110682</v>
      </c>
      <c r="E3316" s="280"/>
      <c r="G3316" s="280"/>
      <c r="H3316" s="280"/>
      <c r="I3316" s="280"/>
      <c r="J3316" s="280"/>
      <c r="K3316" s="280"/>
      <c r="L3316" s="280"/>
      <c r="M3316" s="280"/>
      <c r="N3316" s="280"/>
    </row>
    <row r="3317" spans="1:14">
      <c r="A3317" s="279" t="s">
        <v>1290</v>
      </c>
      <c r="B3317" s="280" t="s">
        <v>858</v>
      </c>
      <c r="C3317" s="280">
        <v>4</v>
      </c>
      <c r="D3317" s="283">
        <v>134531</v>
      </c>
      <c r="E3317" s="280"/>
      <c r="G3317" s="280"/>
      <c r="H3317" s="280"/>
      <c r="I3317" s="280"/>
      <c r="J3317" s="280"/>
      <c r="K3317" s="280"/>
      <c r="L3317" s="280"/>
      <c r="M3317" s="280"/>
      <c r="N3317" s="280"/>
    </row>
    <row r="3318" spans="1:14">
      <c r="A3318" s="279" t="s">
        <v>1291</v>
      </c>
      <c r="B3318" s="280" t="s">
        <v>858</v>
      </c>
      <c r="C3318" s="280">
        <v>6</v>
      </c>
      <c r="D3318" s="283">
        <v>102819</v>
      </c>
      <c r="E3318" s="280"/>
      <c r="G3318" s="280"/>
      <c r="H3318" s="280"/>
      <c r="I3318" s="280"/>
      <c r="J3318" s="280"/>
      <c r="K3318" s="280"/>
      <c r="L3318" s="280"/>
      <c r="M3318" s="280"/>
      <c r="N3318" s="280"/>
    </row>
    <row r="3319" spans="1:14">
      <c r="A3319" s="279" t="s">
        <v>1292</v>
      </c>
      <c r="B3319" s="280" t="s">
        <v>858</v>
      </c>
      <c r="C3319" s="280">
        <v>11.2</v>
      </c>
      <c r="D3319" s="283">
        <v>98333</v>
      </c>
      <c r="E3319" s="280"/>
      <c r="G3319" s="280"/>
      <c r="H3319" s="280"/>
      <c r="I3319" s="280"/>
      <c r="J3319" s="280"/>
      <c r="K3319" s="280"/>
      <c r="L3319" s="280"/>
      <c r="M3319" s="280"/>
      <c r="N3319" s="280"/>
    </row>
    <row r="3320" spans="1:14">
      <c r="A3320" s="279" t="s">
        <v>1293</v>
      </c>
      <c r="B3320" s="280" t="s">
        <v>858</v>
      </c>
      <c r="C3320" s="280">
        <v>11.8</v>
      </c>
      <c r="D3320" s="283">
        <v>66125</v>
      </c>
      <c r="E3320" s="280"/>
      <c r="G3320" s="280"/>
      <c r="H3320" s="280"/>
      <c r="I3320" s="280"/>
      <c r="J3320" s="280"/>
      <c r="K3320" s="280"/>
      <c r="L3320" s="280"/>
      <c r="M3320" s="280"/>
      <c r="N3320" s="280"/>
    </row>
    <row r="3321" spans="1:14">
      <c r="A3321" s="279" t="s">
        <v>1294</v>
      </c>
      <c r="B3321" s="280" t="s">
        <v>858</v>
      </c>
      <c r="C3321" s="280">
        <v>13.7</v>
      </c>
      <c r="D3321" s="283">
        <v>58558</v>
      </c>
      <c r="E3321" s="280"/>
      <c r="G3321" s="280"/>
      <c r="H3321" s="280"/>
      <c r="I3321" s="280"/>
      <c r="J3321" s="280"/>
      <c r="K3321" s="280"/>
      <c r="L3321" s="280"/>
      <c r="M3321" s="280"/>
      <c r="N3321" s="280"/>
    </row>
    <row r="3322" spans="1:14">
      <c r="A3322" s="279" t="s">
        <v>1295</v>
      </c>
      <c r="B3322" s="280" t="s">
        <v>858</v>
      </c>
      <c r="C3322" s="280">
        <v>5.5</v>
      </c>
      <c r="D3322" s="283">
        <v>80286</v>
      </c>
      <c r="E3322" s="280"/>
      <c r="G3322" s="280"/>
      <c r="H3322" s="280"/>
      <c r="I3322" s="280"/>
      <c r="J3322" s="280"/>
      <c r="K3322" s="280"/>
      <c r="L3322" s="280"/>
      <c r="M3322" s="280"/>
      <c r="N3322" s="280"/>
    </row>
    <row r="3323" spans="1:14">
      <c r="A3323" s="279" t="s">
        <v>1296</v>
      </c>
      <c r="B3323" s="280" t="s">
        <v>858</v>
      </c>
      <c r="C3323" s="280">
        <v>5.8</v>
      </c>
      <c r="D3323" s="283">
        <v>84750</v>
      </c>
      <c r="E3323" s="280"/>
      <c r="G3323" s="280"/>
      <c r="H3323" s="280"/>
      <c r="I3323" s="280"/>
      <c r="J3323" s="280"/>
      <c r="K3323" s="280"/>
      <c r="L3323" s="280"/>
      <c r="M3323" s="280"/>
      <c r="N3323" s="280"/>
    </row>
    <row r="3324" spans="1:14">
      <c r="A3324" s="279" t="s">
        <v>1297</v>
      </c>
      <c r="B3324" s="280" t="s">
        <v>858</v>
      </c>
      <c r="C3324" s="280">
        <v>11</v>
      </c>
      <c r="D3324" s="283">
        <v>72336</v>
      </c>
      <c r="E3324" s="280"/>
      <c r="G3324" s="280"/>
      <c r="H3324" s="280"/>
      <c r="I3324" s="280"/>
      <c r="J3324" s="280"/>
      <c r="K3324" s="280"/>
      <c r="L3324" s="280"/>
      <c r="M3324" s="280"/>
      <c r="N3324" s="280"/>
    </row>
    <row r="3325" spans="1:14">
      <c r="A3325" s="279" t="s">
        <v>1298</v>
      </c>
      <c r="B3325" s="280" t="s">
        <v>858</v>
      </c>
      <c r="C3325" s="280">
        <v>2.2000000000000002</v>
      </c>
      <c r="D3325" s="283">
        <v>118453</v>
      </c>
      <c r="E3325" s="280"/>
      <c r="G3325" s="280"/>
      <c r="H3325" s="280"/>
      <c r="I3325" s="280"/>
      <c r="J3325" s="280"/>
      <c r="K3325" s="280"/>
      <c r="L3325" s="280"/>
      <c r="M3325" s="280"/>
      <c r="N3325" s="280"/>
    </row>
    <row r="3326" spans="1:14">
      <c r="A3326" s="279" t="s">
        <v>1299</v>
      </c>
      <c r="B3326" s="280" t="s">
        <v>858</v>
      </c>
      <c r="C3326" s="280">
        <v>2.6</v>
      </c>
      <c r="D3326" s="283">
        <v>115690</v>
      </c>
      <c r="E3326" s="280"/>
      <c r="G3326" s="280"/>
      <c r="H3326" s="280"/>
      <c r="I3326" s="280"/>
      <c r="J3326" s="280"/>
      <c r="K3326" s="280"/>
      <c r="L3326" s="280"/>
      <c r="M3326" s="280"/>
      <c r="N3326" s="280"/>
    </row>
    <row r="3327" spans="1:14">
      <c r="A3327" s="279" t="s">
        <v>1300</v>
      </c>
      <c r="B3327" s="280" t="s">
        <v>858</v>
      </c>
      <c r="C3327" s="280">
        <v>4.7</v>
      </c>
      <c r="D3327" s="283">
        <v>102737</v>
      </c>
      <c r="E3327" s="280"/>
      <c r="G3327" s="280"/>
      <c r="H3327" s="280"/>
      <c r="I3327" s="280"/>
      <c r="J3327" s="280"/>
      <c r="K3327" s="280"/>
      <c r="L3327" s="280"/>
      <c r="M3327" s="280"/>
      <c r="N3327" s="280"/>
    </row>
    <row r="3328" spans="1:14">
      <c r="A3328" s="279" t="s">
        <v>1301</v>
      </c>
      <c r="B3328" s="280" t="s">
        <v>858</v>
      </c>
      <c r="C3328" s="280">
        <v>17.399999999999999</v>
      </c>
      <c r="D3328" s="283">
        <v>52589</v>
      </c>
      <c r="E3328" s="280"/>
      <c r="G3328" s="280"/>
      <c r="H3328" s="280"/>
      <c r="I3328" s="280"/>
      <c r="J3328" s="280"/>
      <c r="K3328" s="280"/>
      <c r="L3328" s="280"/>
      <c r="M3328" s="280"/>
      <c r="N3328" s="280"/>
    </row>
    <row r="3329" spans="1:14">
      <c r="A3329" s="279" t="s">
        <v>1302</v>
      </c>
      <c r="B3329" s="280" t="s">
        <v>858</v>
      </c>
      <c r="C3329" s="280">
        <v>2.5</v>
      </c>
      <c r="D3329" s="283">
        <v>93003</v>
      </c>
      <c r="E3329" s="280"/>
      <c r="G3329" s="280"/>
      <c r="H3329" s="280"/>
      <c r="I3329" s="280"/>
      <c r="J3329" s="280"/>
      <c r="K3329" s="280"/>
      <c r="L3329" s="280"/>
      <c r="M3329" s="280"/>
      <c r="N3329" s="280"/>
    </row>
    <row r="3330" spans="1:14">
      <c r="A3330" s="279" t="s">
        <v>1303</v>
      </c>
      <c r="B3330" s="280" t="s">
        <v>858</v>
      </c>
      <c r="C3330" s="280">
        <v>0.7</v>
      </c>
      <c r="D3330" s="283">
        <v>130441</v>
      </c>
      <c r="E3330" s="280"/>
      <c r="G3330" s="280"/>
      <c r="H3330" s="280"/>
      <c r="I3330" s="280"/>
      <c r="J3330" s="280"/>
      <c r="K3330" s="280"/>
      <c r="L3330" s="280"/>
      <c r="M3330" s="280"/>
      <c r="N3330" s="280"/>
    </row>
    <row r="3331" spans="1:14">
      <c r="A3331" s="279" t="s">
        <v>1304</v>
      </c>
      <c r="B3331" s="280" t="s">
        <v>858</v>
      </c>
      <c r="C3331" s="280">
        <v>17.8</v>
      </c>
      <c r="D3331" s="283">
        <v>89839</v>
      </c>
      <c r="E3331" s="280"/>
      <c r="G3331" s="280"/>
      <c r="H3331" s="280"/>
      <c r="I3331" s="280"/>
      <c r="J3331" s="280"/>
      <c r="K3331" s="280"/>
      <c r="L3331" s="280"/>
      <c r="M3331" s="280"/>
      <c r="N3331" s="280"/>
    </row>
    <row r="3332" spans="1:14">
      <c r="A3332" s="279" t="s">
        <v>1305</v>
      </c>
      <c r="B3332" s="280" t="s">
        <v>858</v>
      </c>
      <c r="C3332" s="280">
        <v>9.5</v>
      </c>
      <c r="D3332" s="283">
        <v>93167</v>
      </c>
      <c r="E3332" s="280"/>
      <c r="G3332" s="280"/>
      <c r="H3332" s="280"/>
      <c r="I3332" s="280"/>
      <c r="J3332" s="280"/>
      <c r="K3332" s="280"/>
      <c r="L3332" s="280"/>
      <c r="M3332" s="280"/>
      <c r="N3332" s="280"/>
    </row>
    <row r="3333" spans="1:14">
      <c r="A3333" s="279" t="s">
        <v>1306</v>
      </c>
      <c r="B3333" s="280" t="s">
        <v>858</v>
      </c>
      <c r="C3333" s="280">
        <v>0</v>
      </c>
      <c r="D3333" s="283" t="s">
        <v>609</v>
      </c>
      <c r="E3333" s="280"/>
      <c r="G3333" s="280"/>
      <c r="H3333" s="280"/>
      <c r="I3333" s="280"/>
      <c r="J3333" s="280"/>
      <c r="K3333" s="280"/>
      <c r="L3333" s="280"/>
      <c r="M3333" s="280"/>
      <c r="N3333" s="280"/>
    </row>
    <row r="3334" spans="1:14">
      <c r="A3334" s="279" t="s">
        <v>1307</v>
      </c>
      <c r="B3334" s="280" t="s">
        <v>858</v>
      </c>
      <c r="C3334" s="280">
        <v>14.1</v>
      </c>
      <c r="D3334" s="283">
        <v>68314</v>
      </c>
      <c r="E3334" s="280"/>
      <c r="G3334" s="280"/>
      <c r="H3334" s="280"/>
      <c r="I3334" s="280"/>
      <c r="J3334" s="280"/>
      <c r="K3334" s="280"/>
      <c r="L3334" s="280"/>
      <c r="M3334" s="280"/>
      <c r="N3334" s="280"/>
    </row>
    <row r="3335" spans="1:14">
      <c r="A3335" s="279" t="s">
        <v>1308</v>
      </c>
      <c r="B3335" s="280" t="s">
        <v>858</v>
      </c>
      <c r="C3335" s="280">
        <v>23.9</v>
      </c>
      <c r="D3335" s="283">
        <v>70030</v>
      </c>
      <c r="E3335" s="280"/>
      <c r="G3335" s="280"/>
      <c r="H3335" s="280"/>
      <c r="I3335" s="280"/>
      <c r="J3335" s="280"/>
      <c r="K3335" s="280"/>
      <c r="L3335" s="280"/>
      <c r="M3335" s="280"/>
      <c r="N3335" s="280"/>
    </row>
    <row r="3336" spans="1:14">
      <c r="A3336" s="279" t="s">
        <v>1309</v>
      </c>
      <c r="B3336" s="280" t="s">
        <v>858</v>
      </c>
      <c r="C3336" s="280">
        <v>11.6</v>
      </c>
      <c r="D3336" s="283">
        <v>59195</v>
      </c>
      <c r="E3336" s="280"/>
      <c r="G3336" s="280"/>
      <c r="H3336" s="280"/>
      <c r="I3336" s="280"/>
      <c r="J3336" s="280"/>
      <c r="K3336" s="280"/>
      <c r="L3336" s="280"/>
      <c r="M3336" s="280"/>
      <c r="N3336" s="280"/>
    </row>
    <row r="3337" spans="1:14">
      <c r="A3337" s="279" t="s">
        <v>1310</v>
      </c>
      <c r="B3337" s="280" t="s">
        <v>858</v>
      </c>
      <c r="C3337" s="280">
        <v>4.5999999999999996</v>
      </c>
      <c r="D3337" s="283">
        <v>114269</v>
      </c>
      <c r="E3337" s="280"/>
      <c r="G3337" s="280"/>
      <c r="H3337" s="280"/>
      <c r="I3337" s="280"/>
      <c r="J3337" s="280"/>
      <c r="K3337" s="280"/>
      <c r="L3337" s="280"/>
      <c r="M3337" s="280"/>
      <c r="N3337" s="280"/>
    </row>
    <row r="3338" spans="1:14">
      <c r="A3338" s="279" t="s">
        <v>1311</v>
      </c>
      <c r="B3338" s="280" t="s">
        <v>858</v>
      </c>
      <c r="C3338" s="280">
        <v>8.1</v>
      </c>
      <c r="D3338" s="283">
        <v>143774</v>
      </c>
      <c r="E3338" s="280"/>
      <c r="G3338" s="280"/>
      <c r="H3338" s="280"/>
      <c r="I3338" s="280"/>
      <c r="J3338" s="280"/>
      <c r="K3338" s="280"/>
      <c r="L3338" s="280"/>
      <c r="M3338" s="280"/>
      <c r="N3338" s="280"/>
    </row>
    <row r="3339" spans="1:14">
      <c r="A3339" s="279" t="s">
        <v>1312</v>
      </c>
      <c r="B3339" s="280" t="s">
        <v>858</v>
      </c>
      <c r="C3339" s="280">
        <v>25.6</v>
      </c>
      <c r="D3339" s="283">
        <v>101092</v>
      </c>
      <c r="E3339" s="280"/>
      <c r="G3339" s="280"/>
      <c r="H3339" s="280"/>
      <c r="I3339" s="280"/>
      <c r="J3339" s="280"/>
      <c r="K3339" s="280"/>
      <c r="L3339" s="280"/>
      <c r="M3339" s="280"/>
      <c r="N3339" s="280"/>
    </row>
    <row r="3340" spans="1:14">
      <c r="A3340" s="279" t="s">
        <v>1313</v>
      </c>
      <c r="B3340" s="280" t="s">
        <v>858</v>
      </c>
      <c r="C3340" s="280">
        <v>6.7</v>
      </c>
      <c r="D3340" s="283">
        <v>61188</v>
      </c>
      <c r="E3340" s="280"/>
      <c r="G3340" s="280"/>
      <c r="H3340" s="280"/>
      <c r="I3340" s="280"/>
      <c r="J3340" s="280"/>
      <c r="K3340" s="280"/>
      <c r="L3340" s="280"/>
      <c r="M3340" s="280"/>
      <c r="N3340" s="280"/>
    </row>
    <row r="3341" spans="1:14">
      <c r="A3341" s="279" t="s">
        <v>1314</v>
      </c>
      <c r="B3341" s="280" t="s">
        <v>858</v>
      </c>
      <c r="C3341" s="280">
        <v>14.6</v>
      </c>
      <c r="D3341" s="283">
        <v>90227</v>
      </c>
      <c r="E3341" s="280"/>
      <c r="G3341" s="280"/>
      <c r="H3341" s="280"/>
      <c r="I3341" s="280"/>
      <c r="J3341" s="280"/>
      <c r="K3341" s="280"/>
      <c r="L3341" s="280"/>
      <c r="M3341" s="280"/>
      <c r="N3341" s="280"/>
    </row>
    <row r="3342" spans="1:14">
      <c r="A3342" s="279" t="s">
        <v>1315</v>
      </c>
      <c r="B3342" s="280" t="s">
        <v>858</v>
      </c>
      <c r="C3342" s="280">
        <v>4.5999999999999996</v>
      </c>
      <c r="D3342" s="283">
        <v>116331</v>
      </c>
      <c r="E3342" s="280"/>
      <c r="G3342" s="280"/>
      <c r="H3342" s="280"/>
      <c r="I3342" s="280"/>
      <c r="J3342" s="280"/>
      <c r="K3342" s="280"/>
      <c r="L3342" s="280"/>
      <c r="M3342" s="280"/>
      <c r="N3342" s="280"/>
    </row>
    <row r="3343" spans="1:14">
      <c r="A3343" s="279" t="s">
        <v>1316</v>
      </c>
      <c r="B3343" s="280" t="s">
        <v>858</v>
      </c>
      <c r="C3343" s="280">
        <v>9.4</v>
      </c>
      <c r="D3343" s="283">
        <v>78854</v>
      </c>
      <c r="E3343" s="280"/>
      <c r="G3343" s="280"/>
      <c r="H3343" s="280"/>
      <c r="I3343" s="280"/>
      <c r="J3343" s="280"/>
      <c r="K3343" s="280"/>
      <c r="L3343" s="280"/>
      <c r="M3343" s="280"/>
      <c r="N3343" s="280"/>
    </row>
    <row r="3344" spans="1:14">
      <c r="A3344" s="279" t="s">
        <v>1317</v>
      </c>
      <c r="B3344" s="280" t="s">
        <v>858</v>
      </c>
      <c r="C3344" s="280">
        <v>15.7</v>
      </c>
      <c r="D3344" s="283">
        <v>72571</v>
      </c>
      <c r="E3344" s="280"/>
      <c r="G3344" s="280"/>
      <c r="H3344" s="280"/>
      <c r="I3344" s="280"/>
      <c r="J3344" s="280"/>
      <c r="K3344" s="280"/>
      <c r="L3344" s="280"/>
      <c r="M3344" s="280"/>
      <c r="N3344" s="280"/>
    </row>
    <row r="3345" spans="1:14">
      <c r="A3345" s="279" t="s">
        <v>1318</v>
      </c>
      <c r="B3345" s="280" t="s">
        <v>858</v>
      </c>
      <c r="C3345" s="280">
        <v>8.3000000000000007</v>
      </c>
      <c r="D3345" s="283">
        <v>77788</v>
      </c>
      <c r="E3345" s="280"/>
      <c r="G3345" s="280"/>
      <c r="H3345" s="280"/>
      <c r="I3345" s="280"/>
      <c r="J3345" s="280"/>
      <c r="K3345" s="280"/>
      <c r="L3345" s="280"/>
      <c r="M3345" s="280"/>
      <c r="N3345" s="280"/>
    </row>
    <row r="3346" spans="1:14">
      <c r="A3346" s="279" t="s">
        <v>1319</v>
      </c>
      <c r="B3346" s="280" t="s">
        <v>858</v>
      </c>
      <c r="C3346" s="280">
        <v>3</v>
      </c>
      <c r="D3346" s="283">
        <v>89634</v>
      </c>
      <c r="E3346" s="280"/>
      <c r="G3346" s="280"/>
      <c r="H3346" s="280"/>
      <c r="I3346" s="280"/>
      <c r="J3346" s="280"/>
      <c r="K3346" s="280"/>
      <c r="L3346" s="280"/>
      <c r="M3346" s="280"/>
      <c r="N3346" s="280"/>
    </row>
    <row r="3347" spans="1:14">
      <c r="A3347" s="279" t="s">
        <v>1320</v>
      </c>
      <c r="B3347" s="280" t="s">
        <v>858</v>
      </c>
      <c r="C3347" s="280">
        <v>1.5</v>
      </c>
      <c r="D3347" s="283">
        <v>110742</v>
      </c>
      <c r="E3347" s="280"/>
      <c r="G3347" s="280"/>
      <c r="H3347" s="280"/>
      <c r="I3347" s="280"/>
      <c r="J3347" s="280"/>
      <c r="K3347" s="280"/>
      <c r="L3347" s="280"/>
      <c r="M3347" s="280"/>
      <c r="N3347" s="280"/>
    </row>
    <row r="3348" spans="1:14">
      <c r="A3348" s="279" t="s">
        <v>1321</v>
      </c>
      <c r="B3348" s="280" t="s">
        <v>858</v>
      </c>
      <c r="C3348" s="280">
        <v>4</v>
      </c>
      <c r="D3348" s="283">
        <v>108456</v>
      </c>
      <c r="E3348" s="280"/>
      <c r="G3348" s="280"/>
      <c r="H3348" s="280"/>
      <c r="I3348" s="280"/>
      <c r="J3348" s="280"/>
      <c r="K3348" s="280"/>
      <c r="L3348" s="280"/>
      <c r="M3348" s="280"/>
      <c r="N3348" s="280"/>
    </row>
    <row r="3349" spans="1:14">
      <c r="A3349" s="279" t="s">
        <v>1322</v>
      </c>
      <c r="B3349" s="280" t="s">
        <v>858</v>
      </c>
      <c r="C3349" s="280">
        <v>7.5</v>
      </c>
      <c r="D3349" s="283">
        <v>64261</v>
      </c>
      <c r="E3349" s="280"/>
      <c r="G3349" s="280"/>
      <c r="H3349" s="280"/>
      <c r="I3349" s="280"/>
      <c r="J3349" s="280"/>
      <c r="K3349" s="280"/>
      <c r="L3349" s="280"/>
      <c r="M3349" s="280"/>
      <c r="N3349" s="280"/>
    </row>
    <row r="3350" spans="1:14">
      <c r="A3350" s="279" t="s">
        <v>1323</v>
      </c>
      <c r="B3350" s="280" t="s">
        <v>858</v>
      </c>
      <c r="C3350" s="280">
        <v>12.8</v>
      </c>
      <c r="D3350" s="283">
        <v>47122</v>
      </c>
      <c r="E3350" s="280"/>
      <c r="G3350" s="280"/>
      <c r="H3350" s="280"/>
      <c r="I3350" s="280"/>
      <c r="J3350" s="280"/>
      <c r="K3350" s="280"/>
      <c r="L3350" s="280"/>
      <c r="M3350" s="280"/>
      <c r="N3350" s="280"/>
    </row>
    <row r="3351" spans="1:14">
      <c r="A3351" s="279" t="s">
        <v>1324</v>
      </c>
      <c r="B3351" s="280" t="s">
        <v>858</v>
      </c>
      <c r="C3351" s="280">
        <v>1</v>
      </c>
      <c r="D3351" s="283">
        <v>151827</v>
      </c>
      <c r="E3351" s="280"/>
      <c r="G3351" s="280"/>
      <c r="H3351" s="280"/>
      <c r="I3351" s="280"/>
      <c r="J3351" s="280"/>
      <c r="K3351" s="280"/>
      <c r="L3351" s="280"/>
      <c r="M3351" s="280"/>
      <c r="N3351" s="280"/>
    </row>
    <row r="3352" spans="1:14">
      <c r="A3352" s="279" t="s">
        <v>1325</v>
      </c>
      <c r="B3352" s="280" t="s">
        <v>858</v>
      </c>
      <c r="C3352" s="280">
        <v>23.6</v>
      </c>
      <c r="D3352" s="283">
        <v>73750</v>
      </c>
      <c r="E3352" s="280"/>
      <c r="G3352" s="280"/>
      <c r="H3352" s="280"/>
      <c r="I3352" s="280"/>
      <c r="J3352" s="280"/>
      <c r="K3352" s="280"/>
      <c r="L3352" s="280"/>
      <c r="M3352" s="280"/>
      <c r="N3352" s="280"/>
    </row>
    <row r="3353" spans="1:14">
      <c r="A3353" s="279" t="s">
        <v>1326</v>
      </c>
      <c r="B3353" s="280" t="s">
        <v>858</v>
      </c>
      <c r="C3353" s="280">
        <v>28</v>
      </c>
      <c r="D3353" s="283">
        <v>63222</v>
      </c>
      <c r="E3353" s="280"/>
      <c r="G3353" s="280"/>
      <c r="H3353" s="280"/>
      <c r="I3353" s="280"/>
      <c r="J3353" s="280"/>
      <c r="K3353" s="280"/>
      <c r="L3353" s="280"/>
      <c r="M3353" s="280"/>
      <c r="N3353" s="280"/>
    </row>
    <row r="3354" spans="1:14">
      <c r="A3354" s="279" t="s">
        <v>1327</v>
      </c>
      <c r="B3354" s="280" t="s">
        <v>858</v>
      </c>
      <c r="C3354" s="280">
        <v>6.7</v>
      </c>
      <c r="D3354" s="283">
        <v>113452</v>
      </c>
      <c r="E3354" s="280"/>
      <c r="G3354" s="280"/>
      <c r="H3354" s="280"/>
      <c r="I3354" s="280"/>
      <c r="J3354" s="280"/>
      <c r="K3354" s="280"/>
      <c r="L3354" s="280"/>
      <c r="M3354" s="280"/>
      <c r="N3354" s="280"/>
    </row>
    <row r="3355" spans="1:14">
      <c r="A3355" s="279" t="s">
        <v>1328</v>
      </c>
      <c r="B3355" s="280" t="s">
        <v>858</v>
      </c>
      <c r="C3355" s="280">
        <v>2.1</v>
      </c>
      <c r="D3355" s="283">
        <v>150208</v>
      </c>
      <c r="E3355" s="280"/>
      <c r="G3355" s="280"/>
      <c r="H3355" s="280"/>
      <c r="I3355" s="280"/>
      <c r="J3355" s="280"/>
      <c r="K3355" s="280"/>
      <c r="L3355" s="280"/>
      <c r="M3355" s="280"/>
      <c r="N3355" s="280"/>
    </row>
    <row r="3356" spans="1:14">
      <c r="A3356" s="279" t="s">
        <v>1329</v>
      </c>
      <c r="B3356" s="280" t="s">
        <v>858</v>
      </c>
      <c r="C3356" s="280">
        <v>10.1</v>
      </c>
      <c r="D3356" s="283">
        <v>98558</v>
      </c>
      <c r="E3356" s="280"/>
      <c r="G3356" s="280"/>
      <c r="H3356" s="280"/>
      <c r="I3356" s="280"/>
      <c r="J3356" s="280"/>
      <c r="K3356" s="280"/>
      <c r="L3356" s="280"/>
      <c r="M3356" s="280"/>
      <c r="N3356" s="280"/>
    </row>
    <row r="3357" spans="1:14">
      <c r="A3357" s="279" t="s">
        <v>1330</v>
      </c>
      <c r="B3357" s="280" t="s">
        <v>858</v>
      </c>
      <c r="C3357" s="280">
        <v>4.7</v>
      </c>
      <c r="D3357" s="283">
        <v>142054</v>
      </c>
      <c r="E3357" s="280"/>
      <c r="G3357" s="280"/>
      <c r="H3357" s="280"/>
      <c r="I3357" s="280"/>
      <c r="J3357" s="280"/>
      <c r="K3357" s="280"/>
      <c r="L3357" s="280"/>
      <c r="M3357" s="280"/>
      <c r="N3357" s="280"/>
    </row>
    <row r="3358" spans="1:14">
      <c r="A3358" s="279" t="s">
        <v>1331</v>
      </c>
      <c r="B3358" s="280" t="s">
        <v>858</v>
      </c>
      <c r="C3358" s="280">
        <v>3.4</v>
      </c>
      <c r="D3358" s="283">
        <v>160642</v>
      </c>
      <c r="E3358" s="280"/>
      <c r="G3358" s="280"/>
      <c r="H3358" s="280"/>
      <c r="I3358" s="280"/>
      <c r="J3358" s="280"/>
      <c r="K3358" s="280"/>
      <c r="L3358" s="280"/>
      <c r="M3358" s="280"/>
      <c r="N3358" s="280"/>
    </row>
    <row r="3359" spans="1:14">
      <c r="A3359" s="279" t="s">
        <v>1332</v>
      </c>
      <c r="B3359" s="280" t="s">
        <v>858</v>
      </c>
      <c r="C3359" s="280">
        <v>5.0999999999999996</v>
      </c>
      <c r="D3359" s="283">
        <v>127409</v>
      </c>
      <c r="E3359" s="280"/>
      <c r="G3359" s="280"/>
      <c r="H3359" s="280"/>
      <c r="I3359" s="280"/>
      <c r="J3359" s="280"/>
      <c r="K3359" s="280"/>
      <c r="L3359" s="280"/>
      <c r="M3359" s="280"/>
      <c r="N3359" s="280"/>
    </row>
    <row r="3360" spans="1:14">
      <c r="A3360" s="279" t="s">
        <v>1333</v>
      </c>
      <c r="B3360" s="280" t="s">
        <v>858</v>
      </c>
      <c r="C3360" s="280">
        <v>6.9</v>
      </c>
      <c r="D3360" s="283">
        <v>141458</v>
      </c>
      <c r="E3360" s="280"/>
      <c r="G3360" s="280"/>
      <c r="H3360" s="280"/>
      <c r="I3360" s="280"/>
      <c r="J3360" s="280"/>
      <c r="K3360" s="280"/>
      <c r="L3360" s="280"/>
      <c r="M3360" s="280"/>
      <c r="N3360" s="280"/>
    </row>
    <row r="3361" spans="1:14">
      <c r="A3361" s="279" t="s">
        <v>1334</v>
      </c>
      <c r="B3361" s="280" t="s">
        <v>858</v>
      </c>
      <c r="C3361" s="280">
        <v>14.3</v>
      </c>
      <c r="D3361" s="283">
        <v>101522</v>
      </c>
      <c r="E3361" s="280"/>
      <c r="G3361" s="280"/>
      <c r="H3361" s="280"/>
      <c r="I3361" s="280"/>
      <c r="J3361" s="280"/>
      <c r="K3361" s="280"/>
      <c r="L3361" s="280"/>
      <c r="M3361" s="280"/>
      <c r="N3361" s="280"/>
    </row>
    <row r="3362" spans="1:14">
      <c r="A3362" s="279" t="s">
        <v>1335</v>
      </c>
      <c r="B3362" s="280" t="s">
        <v>858</v>
      </c>
      <c r="C3362" s="280">
        <v>10.7</v>
      </c>
      <c r="D3362" s="283">
        <v>87957</v>
      </c>
      <c r="E3362" s="280"/>
      <c r="G3362" s="280"/>
      <c r="H3362" s="280"/>
      <c r="I3362" s="280"/>
      <c r="J3362" s="280"/>
      <c r="K3362" s="280"/>
      <c r="L3362" s="280"/>
      <c r="M3362" s="280"/>
      <c r="N3362" s="280"/>
    </row>
    <row r="3363" spans="1:14">
      <c r="A3363" s="279" t="s">
        <v>1336</v>
      </c>
      <c r="B3363" s="280" t="s">
        <v>858</v>
      </c>
      <c r="C3363" s="280">
        <v>10.3</v>
      </c>
      <c r="D3363" s="283">
        <v>110066</v>
      </c>
      <c r="E3363" s="280"/>
      <c r="G3363" s="280"/>
      <c r="H3363" s="280"/>
      <c r="I3363" s="280"/>
      <c r="J3363" s="280"/>
      <c r="K3363" s="280"/>
      <c r="L3363" s="280"/>
      <c r="M3363" s="280"/>
      <c r="N3363" s="280"/>
    </row>
    <row r="3364" spans="1:14">
      <c r="A3364" s="279" t="s">
        <v>1337</v>
      </c>
      <c r="B3364" s="280" t="s">
        <v>858</v>
      </c>
      <c r="C3364" s="280">
        <v>16.3</v>
      </c>
      <c r="D3364" s="283">
        <v>70196</v>
      </c>
      <c r="E3364" s="280"/>
      <c r="G3364" s="280"/>
      <c r="H3364" s="280"/>
      <c r="I3364" s="280"/>
      <c r="J3364" s="280"/>
      <c r="K3364" s="280"/>
      <c r="L3364" s="280"/>
      <c r="M3364" s="280"/>
      <c r="N3364" s="280"/>
    </row>
    <row r="3365" spans="1:14">
      <c r="A3365" s="279" t="s">
        <v>1338</v>
      </c>
      <c r="B3365" s="280" t="s">
        <v>858</v>
      </c>
      <c r="C3365" s="280">
        <v>5.5</v>
      </c>
      <c r="D3365" s="283">
        <v>48125</v>
      </c>
      <c r="E3365" s="280"/>
      <c r="G3365" s="280"/>
      <c r="H3365" s="280"/>
      <c r="I3365" s="280"/>
      <c r="J3365" s="280"/>
      <c r="K3365" s="280"/>
      <c r="L3365" s="280"/>
      <c r="M3365" s="280"/>
      <c r="N3365" s="280"/>
    </row>
    <row r="3366" spans="1:14">
      <c r="A3366" s="279" t="s">
        <v>1339</v>
      </c>
      <c r="B3366" s="280" t="s">
        <v>858</v>
      </c>
      <c r="C3366" s="280">
        <v>20.2</v>
      </c>
      <c r="D3366" s="283">
        <v>64340</v>
      </c>
      <c r="E3366" s="280"/>
      <c r="G3366" s="280"/>
      <c r="H3366" s="280"/>
      <c r="I3366" s="280"/>
      <c r="J3366" s="280"/>
      <c r="K3366" s="280"/>
      <c r="L3366" s="280"/>
      <c r="M3366" s="280"/>
      <c r="N3366" s="280"/>
    </row>
    <row r="3367" spans="1:14">
      <c r="A3367" s="279" t="s">
        <v>1340</v>
      </c>
      <c r="B3367" s="280" t="s">
        <v>858</v>
      </c>
      <c r="C3367" s="280">
        <v>13.2</v>
      </c>
      <c r="D3367" s="283">
        <v>90556</v>
      </c>
      <c r="E3367" s="280"/>
      <c r="G3367" s="280"/>
      <c r="H3367" s="280"/>
      <c r="I3367" s="280"/>
      <c r="J3367" s="280"/>
      <c r="K3367" s="280"/>
      <c r="L3367" s="280"/>
      <c r="M3367" s="280"/>
      <c r="N3367" s="280"/>
    </row>
    <row r="3368" spans="1:14">
      <c r="A3368" s="279" t="s">
        <v>1341</v>
      </c>
      <c r="B3368" s="280" t="s">
        <v>858</v>
      </c>
      <c r="C3368" s="280">
        <v>7.5</v>
      </c>
      <c r="D3368" s="283">
        <v>107857</v>
      </c>
      <c r="E3368" s="280"/>
      <c r="G3368" s="280"/>
      <c r="H3368" s="280"/>
      <c r="I3368" s="280"/>
      <c r="J3368" s="280"/>
      <c r="K3368" s="280"/>
      <c r="L3368" s="280"/>
      <c r="M3368" s="280"/>
      <c r="N3368" s="280"/>
    </row>
    <row r="3369" spans="1:14">
      <c r="A3369" s="279" t="s">
        <v>1342</v>
      </c>
      <c r="B3369" s="280" t="s">
        <v>858</v>
      </c>
      <c r="C3369" s="280">
        <v>8.9</v>
      </c>
      <c r="D3369" s="283">
        <v>101827</v>
      </c>
      <c r="E3369" s="280"/>
      <c r="G3369" s="280"/>
      <c r="H3369" s="280"/>
      <c r="I3369" s="280"/>
      <c r="J3369" s="280"/>
      <c r="K3369" s="280"/>
      <c r="L3369" s="280"/>
      <c r="M3369" s="280"/>
      <c r="N3369" s="280"/>
    </row>
    <row r="3370" spans="1:14">
      <c r="A3370" s="279" t="s">
        <v>1343</v>
      </c>
      <c r="B3370" s="280" t="s">
        <v>858</v>
      </c>
      <c r="C3370" s="280">
        <v>5.2</v>
      </c>
      <c r="D3370" s="283">
        <v>117821</v>
      </c>
      <c r="E3370" s="280"/>
      <c r="G3370" s="280"/>
      <c r="H3370" s="280"/>
      <c r="I3370" s="280"/>
      <c r="J3370" s="280"/>
      <c r="K3370" s="280"/>
      <c r="L3370" s="280"/>
      <c r="M3370" s="280"/>
      <c r="N3370" s="280"/>
    </row>
    <row r="3371" spans="1:14">
      <c r="A3371" s="279" t="s">
        <v>1344</v>
      </c>
      <c r="B3371" s="280" t="s">
        <v>858</v>
      </c>
      <c r="C3371" s="280">
        <v>8.1999999999999993</v>
      </c>
      <c r="D3371" s="283">
        <v>88155</v>
      </c>
      <c r="E3371" s="280"/>
      <c r="G3371" s="280"/>
      <c r="H3371" s="280"/>
      <c r="I3371" s="280"/>
      <c r="J3371" s="280"/>
      <c r="K3371" s="280"/>
      <c r="L3371" s="280"/>
      <c r="M3371" s="280"/>
      <c r="N3371" s="280"/>
    </row>
    <row r="3372" spans="1:14">
      <c r="A3372" s="279" t="s">
        <v>1345</v>
      </c>
      <c r="B3372" s="280" t="s">
        <v>858</v>
      </c>
      <c r="C3372" s="280">
        <v>6</v>
      </c>
      <c r="D3372" s="283">
        <v>101967</v>
      </c>
      <c r="E3372" s="280"/>
      <c r="G3372" s="280"/>
      <c r="H3372" s="280"/>
      <c r="I3372" s="280"/>
      <c r="J3372" s="280"/>
      <c r="K3372" s="280"/>
      <c r="L3372" s="280"/>
      <c r="M3372" s="280"/>
      <c r="N3372" s="280"/>
    </row>
    <row r="3373" spans="1:14">
      <c r="A3373" s="279" t="s">
        <v>1346</v>
      </c>
      <c r="B3373" s="280" t="s">
        <v>858</v>
      </c>
      <c r="C3373" s="280">
        <v>4.3</v>
      </c>
      <c r="D3373" s="283">
        <v>185648</v>
      </c>
      <c r="E3373" s="280"/>
      <c r="G3373" s="280"/>
      <c r="H3373" s="280"/>
      <c r="I3373" s="280"/>
      <c r="J3373" s="280"/>
      <c r="K3373" s="280"/>
      <c r="L3373" s="280"/>
      <c r="M3373" s="280"/>
      <c r="N3373" s="280"/>
    </row>
    <row r="3374" spans="1:14">
      <c r="A3374" s="279" t="s">
        <v>1347</v>
      </c>
      <c r="B3374" s="280" t="s">
        <v>858</v>
      </c>
      <c r="C3374" s="280">
        <v>6.7</v>
      </c>
      <c r="D3374" s="283">
        <v>250000</v>
      </c>
      <c r="E3374" s="280"/>
      <c r="G3374" s="280"/>
      <c r="H3374" s="280"/>
      <c r="I3374" s="280"/>
      <c r="J3374" s="280"/>
      <c r="K3374" s="280"/>
      <c r="L3374" s="280"/>
      <c r="M3374" s="280"/>
      <c r="N3374" s="280"/>
    </row>
    <row r="3375" spans="1:14">
      <c r="A3375" s="279" t="s">
        <v>1348</v>
      </c>
      <c r="B3375" s="280" t="s">
        <v>858</v>
      </c>
      <c r="C3375" s="280">
        <v>6</v>
      </c>
      <c r="D3375" s="283">
        <v>112790</v>
      </c>
      <c r="E3375" s="280"/>
      <c r="G3375" s="280"/>
      <c r="H3375" s="280"/>
      <c r="I3375" s="280"/>
      <c r="J3375" s="280"/>
      <c r="K3375" s="280"/>
      <c r="L3375" s="280"/>
      <c r="M3375" s="280"/>
      <c r="N3375" s="280"/>
    </row>
    <row r="3376" spans="1:14">
      <c r="A3376" s="279" t="s">
        <v>1349</v>
      </c>
      <c r="B3376" s="280" t="s">
        <v>858</v>
      </c>
      <c r="C3376" s="280">
        <v>8.9</v>
      </c>
      <c r="D3376" s="283">
        <v>98594</v>
      </c>
      <c r="E3376" s="280"/>
      <c r="G3376" s="280"/>
      <c r="H3376" s="280"/>
      <c r="I3376" s="280"/>
      <c r="J3376" s="280"/>
      <c r="K3376" s="280"/>
      <c r="L3376" s="280"/>
      <c r="M3376" s="280"/>
      <c r="N3376" s="280"/>
    </row>
    <row r="3377" spans="1:14">
      <c r="A3377" s="279" t="s">
        <v>1350</v>
      </c>
      <c r="B3377" s="280" t="s">
        <v>858</v>
      </c>
      <c r="C3377" s="280">
        <v>2.7</v>
      </c>
      <c r="D3377" s="283">
        <v>250000</v>
      </c>
      <c r="E3377" s="280"/>
      <c r="G3377" s="280"/>
      <c r="H3377" s="280"/>
      <c r="I3377" s="280"/>
      <c r="J3377" s="280"/>
      <c r="K3377" s="280"/>
      <c r="L3377" s="280"/>
      <c r="M3377" s="280"/>
      <c r="N3377" s="280"/>
    </row>
    <row r="3378" spans="1:14">
      <c r="A3378" s="279" t="s">
        <v>1351</v>
      </c>
      <c r="B3378" s="280" t="s">
        <v>858</v>
      </c>
      <c r="C3378" s="280">
        <v>6.8</v>
      </c>
      <c r="D3378" s="283">
        <v>116136</v>
      </c>
      <c r="E3378" s="280"/>
      <c r="G3378" s="280"/>
      <c r="H3378" s="280"/>
      <c r="I3378" s="280"/>
      <c r="J3378" s="280"/>
      <c r="K3378" s="280"/>
      <c r="L3378" s="280"/>
      <c r="M3378" s="280"/>
      <c r="N3378" s="280"/>
    </row>
    <row r="3379" spans="1:14">
      <c r="A3379" s="279" t="s">
        <v>1352</v>
      </c>
      <c r="B3379" s="280" t="s">
        <v>858</v>
      </c>
      <c r="C3379" s="280">
        <v>10.199999999999999</v>
      </c>
      <c r="D3379" s="283">
        <v>122946</v>
      </c>
      <c r="E3379" s="280"/>
      <c r="G3379" s="280"/>
      <c r="H3379" s="280"/>
      <c r="I3379" s="280"/>
      <c r="J3379" s="280"/>
      <c r="K3379" s="280"/>
      <c r="L3379" s="280"/>
      <c r="M3379" s="280"/>
      <c r="N3379" s="280"/>
    </row>
    <row r="3380" spans="1:14">
      <c r="A3380" s="279" t="s">
        <v>1353</v>
      </c>
      <c r="B3380" s="280" t="s">
        <v>858</v>
      </c>
      <c r="C3380" s="280">
        <v>9.1999999999999993</v>
      </c>
      <c r="D3380" s="283">
        <v>102109</v>
      </c>
      <c r="E3380" s="280"/>
      <c r="G3380" s="280"/>
      <c r="H3380" s="280"/>
      <c r="I3380" s="280"/>
      <c r="J3380" s="280"/>
      <c r="K3380" s="280"/>
      <c r="L3380" s="280"/>
      <c r="M3380" s="280"/>
      <c r="N3380" s="280"/>
    </row>
    <row r="3381" spans="1:14">
      <c r="A3381" s="279" t="s">
        <v>1354</v>
      </c>
      <c r="B3381" s="280" t="s">
        <v>858</v>
      </c>
      <c r="C3381" s="280">
        <v>3.7</v>
      </c>
      <c r="D3381" s="283">
        <v>111352</v>
      </c>
      <c r="E3381" s="280"/>
      <c r="G3381" s="280"/>
      <c r="H3381" s="280"/>
      <c r="I3381" s="280"/>
      <c r="J3381" s="280"/>
      <c r="K3381" s="280"/>
      <c r="L3381" s="280"/>
      <c r="M3381" s="280"/>
      <c r="N3381" s="280"/>
    </row>
    <row r="3382" spans="1:14">
      <c r="A3382" s="279" t="s">
        <v>1355</v>
      </c>
      <c r="B3382" s="280" t="s">
        <v>858</v>
      </c>
      <c r="C3382" s="280">
        <v>16.600000000000001</v>
      </c>
      <c r="D3382" s="283">
        <v>78404</v>
      </c>
      <c r="E3382" s="280"/>
      <c r="G3382" s="280"/>
      <c r="H3382" s="280"/>
      <c r="I3382" s="280"/>
      <c r="J3382" s="280"/>
      <c r="K3382" s="280"/>
      <c r="L3382" s="280"/>
      <c r="M3382" s="280"/>
      <c r="N3382" s="280"/>
    </row>
    <row r="3383" spans="1:14">
      <c r="A3383" s="279" t="s">
        <v>1356</v>
      </c>
      <c r="B3383" s="280" t="s">
        <v>858</v>
      </c>
      <c r="C3383" s="280">
        <v>5.2</v>
      </c>
      <c r="D3383" s="283">
        <v>126421</v>
      </c>
      <c r="E3383" s="280"/>
      <c r="G3383" s="280"/>
      <c r="H3383" s="280"/>
      <c r="I3383" s="280"/>
      <c r="J3383" s="280"/>
      <c r="K3383" s="280"/>
      <c r="L3383" s="280"/>
      <c r="M3383" s="280"/>
      <c r="N3383" s="280"/>
    </row>
    <row r="3384" spans="1:14">
      <c r="A3384" s="279" t="s">
        <v>1357</v>
      </c>
      <c r="B3384" s="280" t="s">
        <v>858</v>
      </c>
      <c r="C3384" s="280">
        <v>5.9</v>
      </c>
      <c r="D3384" s="283">
        <v>75563</v>
      </c>
      <c r="E3384" s="280"/>
      <c r="G3384" s="280"/>
      <c r="H3384" s="280"/>
      <c r="I3384" s="280"/>
      <c r="J3384" s="280"/>
      <c r="K3384" s="280"/>
      <c r="L3384" s="280"/>
      <c r="M3384" s="280"/>
      <c r="N3384" s="280"/>
    </row>
    <row r="3385" spans="1:14">
      <c r="A3385" s="279" t="s">
        <v>1358</v>
      </c>
      <c r="B3385" s="280" t="s">
        <v>858</v>
      </c>
      <c r="C3385" s="280">
        <v>8.5</v>
      </c>
      <c r="D3385" s="283">
        <v>113159</v>
      </c>
      <c r="E3385" s="280"/>
      <c r="G3385" s="280"/>
      <c r="H3385" s="280"/>
      <c r="I3385" s="280"/>
      <c r="J3385" s="280"/>
      <c r="K3385" s="280"/>
      <c r="L3385" s="280"/>
      <c r="M3385" s="280"/>
      <c r="N3385" s="280"/>
    </row>
    <row r="3386" spans="1:14">
      <c r="A3386" s="279" t="s">
        <v>1359</v>
      </c>
      <c r="B3386" s="280" t="s">
        <v>858</v>
      </c>
      <c r="C3386" s="280">
        <v>8.1</v>
      </c>
      <c r="D3386" s="283">
        <v>79938</v>
      </c>
      <c r="E3386" s="280"/>
      <c r="G3386" s="280"/>
      <c r="H3386" s="280"/>
      <c r="I3386" s="280"/>
      <c r="J3386" s="280"/>
      <c r="K3386" s="280"/>
      <c r="L3386" s="280"/>
      <c r="M3386" s="280"/>
      <c r="N3386" s="280"/>
    </row>
    <row r="3387" spans="1:14">
      <c r="A3387" s="279" t="s">
        <v>1360</v>
      </c>
      <c r="B3387" s="280" t="s">
        <v>858</v>
      </c>
      <c r="C3387" s="280">
        <v>3</v>
      </c>
      <c r="D3387" s="283">
        <v>248611</v>
      </c>
      <c r="E3387" s="280"/>
      <c r="G3387" s="280"/>
      <c r="H3387" s="280"/>
      <c r="I3387" s="280"/>
      <c r="J3387" s="280"/>
      <c r="K3387" s="280"/>
      <c r="L3387" s="280"/>
      <c r="M3387" s="280"/>
      <c r="N3387" s="280"/>
    </row>
    <row r="3388" spans="1:14">
      <c r="A3388" s="279" t="s">
        <v>1361</v>
      </c>
      <c r="B3388" s="280" t="s">
        <v>858</v>
      </c>
      <c r="C3388" s="280">
        <v>8.4</v>
      </c>
      <c r="D3388" s="283">
        <v>130753</v>
      </c>
      <c r="E3388" s="280"/>
      <c r="G3388" s="280"/>
      <c r="H3388" s="280"/>
      <c r="I3388" s="280"/>
      <c r="J3388" s="280"/>
      <c r="K3388" s="280"/>
      <c r="L3388" s="280"/>
      <c r="M3388" s="280"/>
      <c r="N3388" s="280"/>
    </row>
    <row r="3389" spans="1:14">
      <c r="A3389" s="279" t="s">
        <v>1362</v>
      </c>
      <c r="B3389" s="280" t="s">
        <v>858</v>
      </c>
      <c r="C3389" s="280">
        <v>6.9</v>
      </c>
      <c r="D3389" s="283">
        <v>204911</v>
      </c>
      <c r="E3389" s="280"/>
      <c r="G3389" s="280"/>
      <c r="H3389" s="280"/>
      <c r="I3389" s="280"/>
      <c r="J3389" s="280"/>
      <c r="K3389" s="280"/>
      <c r="L3389" s="280"/>
      <c r="M3389" s="280"/>
      <c r="N3389" s="280"/>
    </row>
    <row r="3390" spans="1:14">
      <c r="A3390" s="279" t="s">
        <v>1363</v>
      </c>
      <c r="B3390" s="280" t="s">
        <v>858</v>
      </c>
      <c r="C3390" s="280">
        <v>7.3</v>
      </c>
      <c r="D3390" s="283">
        <v>145478</v>
      </c>
      <c r="E3390" s="280"/>
      <c r="G3390" s="280"/>
      <c r="H3390" s="280"/>
      <c r="I3390" s="280"/>
      <c r="J3390" s="280"/>
      <c r="K3390" s="280"/>
      <c r="L3390" s="280"/>
      <c r="M3390" s="280"/>
      <c r="N3390" s="280"/>
    </row>
    <row r="3391" spans="1:14">
      <c r="A3391" s="279" t="s">
        <v>1364</v>
      </c>
      <c r="B3391" s="280" t="s">
        <v>858</v>
      </c>
      <c r="C3391" s="280">
        <v>6.6</v>
      </c>
      <c r="D3391" s="283">
        <v>179659</v>
      </c>
      <c r="E3391" s="280"/>
      <c r="G3391" s="280"/>
      <c r="H3391" s="280"/>
      <c r="I3391" s="280"/>
      <c r="J3391" s="280"/>
      <c r="K3391" s="280"/>
      <c r="L3391" s="280"/>
      <c r="M3391" s="280"/>
      <c r="N3391" s="280"/>
    </row>
    <row r="3392" spans="1:14">
      <c r="A3392" s="279" t="s">
        <v>1365</v>
      </c>
      <c r="B3392" s="280" t="s">
        <v>858</v>
      </c>
      <c r="C3392" s="280">
        <v>1</v>
      </c>
      <c r="D3392" s="283">
        <v>250000</v>
      </c>
      <c r="E3392" s="280"/>
      <c r="G3392" s="280"/>
      <c r="H3392" s="280"/>
      <c r="I3392" s="280"/>
      <c r="J3392" s="280"/>
      <c r="K3392" s="280"/>
      <c r="L3392" s="280"/>
      <c r="M3392" s="280"/>
      <c r="N3392" s="280"/>
    </row>
    <row r="3393" spans="1:14">
      <c r="A3393" s="279" t="s">
        <v>1366</v>
      </c>
      <c r="B3393" s="280" t="s">
        <v>858</v>
      </c>
      <c r="C3393" s="280">
        <v>1.5</v>
      </c>
      <c r="D3393" s="283">
        <v>250000</v>
      </c>
      <c r="E3393" s="280"/>
      <c r="G3393" s="280"/>
      <c r="H3393" s="280"/>
      <c r="I3393" s="280"/>
      <c r="J3393" s="280"/>
      <c r="K3393" s="280"/>
      <c r="L3393" s="280"/>
      <c r="M3393" s="280"/>
      <c r="N3393" s="280"/>
    </row>
    <row r="3394" spans="1:14">
      <c r="A3394" s="279" t="s">
        <v>1367</v>
      </c>
      <c r="B3394" s="280" t="s">
        <v>858</v>
      </c>
      <c r="C3394" s="280">
        <v>3.4</v>
      </c>
      <c r="D3394" s="283">
        <v>187019</v>
      </c>
      <c r="E3394" s="280"/>
      <c r="G3394" s="280"/>
      <c r="H3394" s="280"/>
      <c r="I3394" s="280"/>
      <c r="J3394" s="280"/>
      <c r="K3394" s="280"/>
      <c r="L3394" s="280"/>
      <c r="M3394" s="280"/>
      <c r="N3394" s="280"/>
    </row>
    <row r="3395" spans="1:14">
      <c r="A3395" s="279" t="s">
        <v>1368</v>
      </c>
      <c r="B3395" s="280" t="s">
        <v>858</v>
      </c>
      <c r="C3395" s="280">
        <v>3.1</v>
      </c>
      <c r="D3395" s="283">
        <v>250000</v>
      </c>
      <c r="E3395" s="280"/>
      <c r="G3395" s="280"/>
      <c r="H3395" s="280"/>
      <c r="I3395" s="280"/>
      <c r="J3395" s="280"/>
      <c r="K3395" s="280"/>
      <c r="L3395" s="280"/>
      <c r="M3395" s="280"/>
      <c r="N3395" s="280"/>
    </row>
    <row r="3396" spans="1:14">
      <c r="A3396" s="279" t="s">
        <v>1369</v>
      </c>
      <c r="B3396" s="280" t="s">
        <v>858</v>
      </c>
      <c r="C3396" s="280">
        <v>3.9</v>
      </c>
      <c r="D3396" s="283">
        <v>156111</v>
      </c>
      <c r="E3396" s="280"/>
      <c r="G3396" s="280"/>
      <c r="H3396" s="280"/>
      <c r="I3396" s="280"/>
      <c r="J3396" s="280"/>
      <c r="K3396" s="280"/>
      <c r="L3396" s="280"/>
      <c r="M3396" s="280"/>
      <c r="N3396" s="280"/>
    </row>
    <row r="3397" spans="1:14">
      <c r="A3397" s="279" t="s">
        <v>1370</v>
      </c>
      <c r="B3397" s="280" t="s">
        <v>858</v>
      </c>
      <c r="C3397" s="280">
        <v>1.6</v>
      </c>
      <c r="D3397" s="283">
        <v>250000</v>
      </c>
      <c r="E3397" s="280"/>
      <c r="G3397" s="280"/>
      <c r="H3397" s="280"/>
      <c r="I3397" s="280"/>
      <c r="J3397" s="280"/>
      <c r="K3397" s="280"/>
      <c r="L3397" s="280"/>
      <c r="M3397" s="280"/>
      <c r="N3397" s="280"/>
    </row>
    <row r="3398" spans="1:14">
      <c r="A3398" s="279" t="s">
        <v>1371</v>
      </c>
      <c r="B3398" s="280" t="s">
        <v>858</v>
      </c>
      <c r="C3398" s="280">
        <v>19.5</v>
      </c>
      <c r="D3398" s="283">
        <v>75769</v>
      </c>
      <c r="E3398" s="280"/>
      <c r="G3398" s="280"/>
      <c r="H3398" s="280"/>
      <c r="I3398" s="280"/>
      <c r="J3398" s="280"/>
      <c r="K3398" s="280"/>
      <c r="L3398" s="280"/>
      <c r="M3398" s="280"/>
      <c r="N3398" s="280"/>
    </row>
    <row r="3399" spans="1:14">
      <c r="A3399" s="279" t="s">
        <v>1372</v>
      </c>
      <c r="B3399" s="280" t="s">
        <v>858</v>
      </c>
      <c r="C3399" s="280">
        <v>13.3</v>
      </c>
      <c r="D3399" s="283">
        <v>101907</v>
      </c>
      <c r="E3399" s="280"/>
      <c r="G3399" s="280"/>
      <c r="H3399" s="280"/>
      <c r="I3399" s="280"/>
      <c r="J3399" s="280"/>
      <c r="K3399" s="280"/>
      <c r="L3399" s="280"/>
      <c r="M3399" s="280"/>
      <c r="N3399" s="280"/>
    </row>
    <row r="3400" spans="1:14">
      <c r="A3400" s="279" t="s">
        <v>1373</v>
      </c>
      <c r="B3400" s="280" t="s">
        <v>858</v>
      </c>
      <c r="C3400" s="280">
        <v>7.3</v>
      </c>
      <c r="D3400" s="283">
        <v>140321</v>
      </c>
      <c r="E3400" s="280"/>
      <c r="G3400" s="280"/>
      <c r="H3400" s="280"/>
      <c r="I3400" s="280"/>
      <c r="J3400" s="280"/>
      <c r="K3400" s="280"/>
      <c r="L3400" s="280"/>
      <c r="M3400" s="280"/>
      <c r="N3400" s="280"/>
    </row>
    <row r="3401" spans="1:14">
      <c r="A3401" s="279" t="s">
        <v>1374</v>
      </c>
      <c r="B3401" s="280" t="s">
        <v>858</v>
      </c>
      <c r="C3401" s="280">
        <v>2.6</v>
      </c>
      <c r="D3401" s="283">
        <v>250000</v>
      </c>
      <c r="E3401" s="280"/>
      <c r="G3401" s="280"/>
      <c r="H3401" s="280"/>
      <c r="I3401" s="280"/>
      <c r="J3401" s="280"/>
      <c r="K3401" s="280"/>
      <c r="L3401" s="280"/>
      <c r="M3401" s="280"/>
      <c r="N3401" s="280"/>
    </row>
    <row r="3402" spans="1:14">
      <c r="A3402" s="279" t="s">
        <v>1375</v>
      </c>
      <c r="B3402" s="280" t="s">
        <v>858</v>
      </c>
      <c r="C3402" s="280">
        <v>22.5</v>
      </c>
      <c r="D3402" s="283">
        <v>58952</v>
      </c>
      <c r="E3402" s="280"/>
      <c r="G3402" s="280"/>
      <c r="H3402" s="280"/>
      <c r="I3402" s="280"/>
      <c r="J3402" s="280"/>
      <c r="K3402" s="280"/>
      <c r="L3402" s="280"/>
      <c r="M3402" s="280"/>
      <c r="N3402" s="280"/>
    </row>
    <row r="3403" spans="1:14">
      <c r="A3403" s="279" t="s">
        <v>1376</v>
      </c>
      <c r="B3403" s="280" t="s">
        <v>858</v>
      </c>
      <c r="C3403" s="280">
        <v>29.7</v>
      </c>
      <c r="D3403" s="283">
        <v>59931</v>
      </c>
      <c r="E3403" s="280"/>
      <c r="G3403" s="280"/>
      <c r="H3403" s="280"/>
      <c r="I3403" s="280"/>
      <c r="J3403" s="280"/>
      <c r="K3403" s="280"/>
      <c r="L3403" s="280"/>
      <c r="M3403" s="280"/>
      <c r="N3403" s="280"/>
    </row>
    <row r="3404" spans="1:14">
      <c r="A3404" s="279" t="s">
        <v>1377</v>
      </c>
      <c r="B3404" s="280" t="s">
        <v>858</v>
      </c>
      <c r="C3404" s="280">
        <v>12.6</v>
      </c>
      <c r="D3404" s="283">
        <v>61098</v>
      </c>
      <c r="E3404" s="280"/>
      <c r="G3404" s="280"/>
      <c r="H3404" s="280"/>
      <c r="I3404" s="280"/>
      <c r="J3404" s="280"/>
      <c r="K3404" s="280"/>
      <c r="L3404" s="280"/>
      <c r="M3404" s="280"/>
      <c r="N3404" s="280"/>
    </row>
    <row r="3405" spans="1:14">
      <c r="A3405" s="279" t="s">
        <v>1378</v>
      </c>
      <c r="B3405" s="280" t="s">
        <v>858</v>
      </c>
      <c r="C3405" s="280">
        <v>10.4</v>
      </c>
      <c r="D3405" s="283">
        <v>75078</v>
      </c>
      <c r="E3405" s="280"/>
      <c r="G3405" s="280"/>
      <c r="H3405" s="280"/>
      <c r="I3405" s="280"/>
      <c r="J3405" s="280"/>
      <c r="K3405" s="280"/>
      <c r="L3405" s="280"/>
      <c r="M3405" s="280"/>
      <c r="N3405" s="280"/>
    </row>
    <row r="3406" spans="1:14">
      <c r="A3406" s="279" t="s">
        <v>1379</v>
      </c>
      <c r="B3406" s="280" t="s">
        <v>858</v>
      </c>
      <c r="C3406" s="280">
        <v>6.1</v>
      </c>
      <c r="D3406" s="283">
        <v>82302</v>
      </c>
      <c r="E3406" s="280"/>
      <c r="G3406" s="280"/>
      <c r="H3406" s="280"/>
      <c r="I3406" s="280"/>
      <c r="J3406" s="280"/>
      <c r="K3406" s="280"/>
      <c r="L3406" s="280"/>
      <c r="M3406" s="280"/>
      <c r="N3406" s="280"/>
    </row>
    <row r="3407" spans="1:14">
      <c r="A3407" s="279" t="s">
        <v>1380</v>
      </c>
      <c r="B3407" s="280" t="s">
        <v>858</v>
      </c>
      <c r="C3407" s="280">
        <v>2.8</v>
      </c>
      <c r="D3407" s="283">
        <v>128267</v>
      </c>
      <c r="E3407" s="280"/>
      <c r="G3407" s="280"/>
      <c r="H3407" s="280"/>
      <c r="I3407" s="280"/>
      <c r="J3407" s="280"/>
      <c r="K3407" s="280"/>
      <c r="L3407" s="280"/>
      <c r="M3407" s="280"/>
      <c r="N3407" s="280"/>
    </row>
    <row r="3408" spans="1:14">
      <c r="A3408" s="279" t="s">
        <v>1381</v>
      </c>
      <c r="B3408" s="280" t="s">
        <v>858</v>
      </c>
      <c r="C3408" s="280">
        <v>19.8</v>
      </c>
      <c r="D3408" s="283">
        <v>52112</v>
      </c>
      <c r="E3408" s="280"/>
      <c r="G3408" s="280"/>
      <c r="H3408" s="280"/>
      <c r="I3408" s="280"/>
      <c r="J3408" s="280"/>
      <c r="K3408" s="280"/>
      <c r="L3408" s="280"/>
      <c r="M3408" s="280"/>
      <c r="N3408" s="280"/>
    </row>
    <row r="3409" spans="1:14">
      <c r="A3409" s="279" t="s">
        <v>1382</v>
      </c>
      <c r="B3409" s="280" t="s">
        <v>858</v>
      </c>
      <c r="C3409" s="280">
        <v>17.8</v>
      </c>
      <c r="D3409" s="283">
        <v>69050</v>
      </c>
      <c r="E3409" s="280"/>
      <c r="G3409" s="280"/>
      <c r="H3409" s="280"/>
      <c r="I3409" s="280"/>
      <c r="J3409" s="280"/>
      <c r="K3409" s="280"/>
      <c r="L3409" s="280"/>
      <c r="M3409" s="280"/>
      <c r="N3409" s="280"/>
    </row>
    <row r="3410" spans="1:14">
      <c r="A3410" s="279" t="s">
        <v>1383</v>
      </c>
      <c r="B3410" s="280" t="s">
        <v>858</v>
      </c>
      <c r="C3410" s="280">
        <v>8.4</v>
      </c>
      <c r="D3410" s="283">
        <v>90335</v>
      </c>
      <c r="E3410" s="280"/>
      <c r="G3410" s="280"/>
      <c r="H3410" s="280"/>
      <c r="I3410" s="280"/>
      <c r="J3410" s="280"/>
      <c r="K3410" s="280"/>
      <c r="L3410" s="280"/>
      <c r="M3410" s="280"/>
      <c r="N3410" s="280"/>
    </row>
    <row r="3411" spans="1:14">
      <c r="A3411" s="279" t="s">
        <v>1384</v>
      </c>
      <c r="B3411" s="280" t="s">
        <v>858</v>
      </c>
      <c r="C3411" s="280">
        <v>1.4</v>
      </c>
      <c r="D3411" s="283">
        <v>102321</v>
      </c>
      <c r="E3411" s="280"/>
      <c r="G3411" s="280"/>
      <c r="H3411" s="280"/>
      <c r="I3411" s="280"/>
      <c r="J3411" s="280"/>
      <c r="K3411" s="280"/>
      <c r="L3411" s="280"/>
      <c r="M3411" s="280"/>
      <c r="N3411" s="280"/>
    </row>
    <row r="3412" spans="1:14">
      <c r="A3412" s="279" t="s">
        <v>1385</v>
      </c>
      <c r="B3412" s="280" t="s">
        <v>858</v>
      </c>
      <c r="C3412" s="280">
        <v>14</v>
      </c>
      <c r="D3412" s="283">
        <v>48077</v>
      </c>
      <c r="E3412" s="280"/>
      <c r="G3412" s="280"/>
      <c r="H3412" s="280"/>
      <c r="I3412" s="280"/>
      <c r="J3412" s="280"/>
      <c r="K3412" s="280"/>
      <c r="L3412" s="280"/>
      <c r="M3412" s="280"/>
      <c r="N3412" s="280"/>
    </row>
    <row r="3413" spans="1:14">
      <c r="A3413" s="279" t="s">
        <v>1386</v>
      </c>
      <c r="B3413" s="280" t="s">
        <v>858</v>
      </c>
      <c r="C3413" s="280">
        <v>6.3</v>
      </c>
      <c r="D3413" s="283">
        <v>95600</v>
      </c>
      <c r="E3413" s="280"/>
      <c r="G3413" s="280"/>
      <c r="H3413" s="280"/>
      <c r="I3413" s="280"/>
      <c r="J3413" s="280"/>
      <c r="K3413" s="280"/>
      <c r="L3413" s="280"/>
      <c r="M3413" s="280"/>
      <c r="N3413" s="280"/>
    </row>
    <row r="3414" spans="1:14">
      <c r="A3414" s="279" t="s">
        <v>1387</v>
      </c>
      <c r="B3414" s="280" t="s">
        <v>858</v>
      </c>
      <c r="C3414" s="280">
        <v>3.9</v>
      </c>
      <c r="D3414" s="283">
        <v>199659</v>
      </c>
      <c r="E3414" s="280"/>
      <c r="G3414" s="280"/>
      <c r="H3414" s="280"/>
      <c r="I3414" s="280"/>
      <c r="J3414" s="280"/>
      <c r="K3414" s="280"/>
      <c r="L3414" s="280"/>
      <c r="M3414" s="280"/>
      <c r="N3414" s="280"/>
    </row>
    <row r="3415" spans="1:14">
      <c r="A3415" s="279" t="s">
        <v>1388</v>
      </c>
      <c r="B3415" s="280" t="s">
        <v>858</v>
      </c>
      <c r="C3415" s="280">
        <v>1.1000000000000001</v>
      </c>
      <c r="D3415" s="283">
        <v>250000</v>
      </c>
      <c r="E3415" s="280"/>
      <c r="G3415" s="280"/>
      <c r="H3415" s="280"/>
      <c r="I3415" s="280"/>
      <c r="J3415" s="280"/>
      <c r="K3415" s="280"/>
      <c r="L3415" s="280"/>
      <c r="M3415" s="280"/>
      <c r="N3415" s="280"/>
    </row>
    <row r="3416" spans="1:14">
      <c r="A3416" s="279" t="s">
        <v>1389</v>
      </c>
      <c r="B3416" s="280" t="s">
        <v>858</v>
      </c>
      <c r="C3416" s="280">
        <v>1.8</v>
      </c>
      <c r="D3416" s="283">
        <v>208082</v>
      </c>
      <c r="E3416" s="280"/>
      <c r="G3416" s="280"/>
      <c r="H3416" s="280"/>
      <c r="I3416" s="280"/>
      <c r="J3416" s="280"/>
      <c r="K3416" s="280"/>
      <c r="L3416" s="280"/>
      <c r="M3416" s="280"/>
      <c r="N3416" s="280"/>
    </row>
    <row r="3417" spans="1:14">
      <c r="A3417" s="279" t="s">
        <v>1390</v>
      </c>
      <c r="B3417" s="280" t="s">
        <v>858</v>
      </c>
      <c r="C3417" s="280">
        <v>1.9</v>
      </c>
      <c r="D3417" s="283">
        <v>149963</v>
      </c>
      <c r="E3417" s="280"/>
      <c r="G3417" s="280"/>
      <c r="H3417" s="280"/>
      <c r="I3417" s="280"/>
      <c r="J3417" s="280"/>
      <c r="K3417" s="280"/>
      <c r="L3417" s="280"/>
      <c r="M3417" s="280"/>
      <c r="N3417" s="280"/>
    </row>
    <row r="3418" spans="1:14">
      <c r="A3418" s="279" t="s">
        <v>1391</v>
      </c>
      <c r="B3418" s="280" t="s">
        <v>858</v>
      </c>
      <c r="C3418" s="280">
        <v>23.8</v>
      </c>
      <c r="D3418" s="283">
        <v>52008</v>
      </c>
      <c r="E3418" s="280"/>
      <c r="G3418" s="280"/>
      <c r="H3418" s="280"/>
      <c r="I3418" s="280"/>
      <c r="J3418" s="280"/>
      <c r="K3418" s="280"/>
      <c r="L3418" s="280"/>
      <c r="M3418" s="280"/>
      <c r="N3418" s="280"/>
    </row>
    <row r="3419" spans="1:14">
      <c r="A3419" s="279" t="s">
        <v>1392</v>
      </c>
      <c r="B3419" s="280" t="s">
        <v>858</v>
      </c>
      <c r="C3419" s="280">
        <v>23.6</v>
      </c>
      <c r="D3419" s="283">
        <v>37782</v>
      </c>
      <c r="E3419" s="280"/>
      <c r="G3419" s="280"/>
      <c r="H3419" s="280"/>
      <c r="I3419" s="280"/>
      <c r="J3419" s="280"/>
      <c r="K3419" s="280"/>
      <c r="L3419" s="280"/>
      <c r="M3419" s="280"/>
      <c r="N3419" s="280"/>
    </row>
    <row r="3420" spans="1:14">
      <c r="A3420" s="279" t="s">
        <v>1393</v>
      </c>
      <c r="B3420" s="280" t="s">
        <v>858</v>
      </c>
      <c r="C3420" s="280">
        <v>32.799999999999997</v>
      </c>
      <c r="D3420" s="283">
        <v>41652</v>
      </c>
      <c r="E3420" s="280"/>
      <c r="G3420" s="280"/>
      <c r="H3420" s="280"/>
      <c r="I3420" s="280"/>
      <c r="J3420" s="280"/>
      <c r="K3420" s="280"/>
      <c r="L3420" s="280"/>
      <c r="M3420" s="280"/>
      <c r="N3420" s="280"/>
    </row>
    <row r="3421" spans="1:14">
      <c r="A3421" s="279" t="s">
        <v>1394</v>
      </c>
      <c r="B3421" s="280" t="s">
        <v>858</v>
      </c>
      <c r="C3421" s="280">
        <v>36.700000000000003</v>
      </c>
      <c r="D3421" s="283">
        <v>38840</v>
      </c>
      <c r="E3421" s="280"/>
      <c r="G3421" s="280"/>
      <c r="H3421" s="280"/>
      <c r="I3421" s="280"/>
      <c r="J3421" s="280"/>
      <c r="K3421" s="280"/>
      <c r="L3421" s="280"/>
      <c r="M3421" s="280"/>
      <c r="N3421" s="280"/>
    </row>
    <row r="3422" spans="1:14">
      <c r="A3422" s="279" t="s">
        <v>1395</v>
      </c>
      <c r="B3422" s="280" t="s">
        <v>858</v>
      </c>
      <c r="C3422" s="280">
        <v>24.3</v>
      </c>
      <c r="D3422" s="283">
        <v>42782</v>
      </c>
      <c r="E3422" s="280"/>
      <c r="G3422" s="280"/>
      <c r="H3422" s="280"/>
      <c r="I3422" s="280"/>
      <c r="J3422" s="280"/>
      <c r="K3422" s="280"/>
      <c r="L3422" s="280"/>
      <c r="M3422" s="280"/>
      <c r="N3422" s="280"/>
    </row>
    <row r="3423" spans="1:14">
      <c r="A3423" s="279" t="s">
        <v>1396</v>
      </c>
      <c r="B3423" s="280" t="s">
        <v>858</v>
      </c>
      <c r="C3423" s="280">
        <v>37.5</v>
      </c>
      <c r="D3423" s="283">
        <v>40280</v>
      </c>
      <c r="E3423" s="280"/>
      <c r="G3423" s="280"/>
      <c r="H3423" s="280"/>
      <c r="I3423" s="280"/>
      <c r="J3423" s="280"/>
      <c r="K3423" s="280"/>
      <c r="L3423" s="280"/>
      <c r="M3423" s="280"/>
      <c r="N3423" s="280"/>
    </row>
    <row r="3424" spans="1:14">
      <c r="A3424" s="279" t="s">
        <v>1397</v>
      </c>
      <c r="B3424" s="280" t="s">
        <v>858</v>
      </c>
      <c r="C3424" s="280">
        <v>38.299999999999997</v>
      </c>
      <c r="D3424" s="283">
        <v>28795</v>
      </c>
      <c r="E3424" s="280"/>
      <c r="G3424" s="280"/>
      <c r="H3424" s="280"/>
      <c r="I3424" s="280"/>
      <c r="J3424" s="280"/>
      <c r="K3424" s="280"/>
      <c r="L3424" s="280"/>
      <c r="M3424" s="280"/>
      <c r="N3424" s="280"/>
    </row>
    <row r="3425" spans="1:14">
      <c r="A3425" s="279" t="s">
        <v>1398</v>
      </c>
      <c r="B3425" s="280" t="s">
        <v>858</v>
      </c>
      <c r="C3425" s="280">
        <v>45.7</v>
      </c>
      <c r="D3425" s="283">
        <v>35307</v>
      </c>
      <c r="E3425" s="280"/>
      <c r="G3425" s="280"/>
      <c r="H3425" s="280"/>
      <c r="I3425" s="280"/>
      <c r="J3425" s="280"/>
      <c r="K3425" s="280"/>
      <c r="L3425" s="280"/>
      <c r="M3425" s="280"/>
      <c r="N3425" s="280"/>
    </row>
    <row r="3426" spans="1:14">
      <c r="A3426" s="279" t="s">
        <v>1399</v>
      </c>
      <c r="B3426" s="280" t="s">
        <v>858</v>
      </c>
      <c r="C3426" s="280">
        <v>19.8</v>
      </c>
      <c r="D3426" s="283">
        <v>60350</v>
      </c>
      <c r="E3426" s="280"/>
      <c r="G3426" s="280"/>
      <c r="H3426" s="280"/>
      <c r="I3426" s="280"/>
      <c r="J3426" s="280"/>
      <c r="K3426" s="280"/>
      <c r="L3426" s="280"/>
      <c r="M3426" s="280"/>
      <c r="N3426" s="280"/>
    </row>
    <row r="3427" spans="1:14">
      <c r="A3427" s="279" t="s">
        <v>1400</v>
      </c>
      <c r="B3427" s="280" t="s">
        <v>858</v>
      </c>
      <c r="C3427" s="280">
        <v>35.200000000000003</v>
      </c>
      <c r="D3427" s="283">
        <v>34460</v>
      </c>
      <c r="E3427" s="280"/>
      <c r="G3427" s="280"/>
      <c r="H3427" s="280"/>
      <c r="I3427" s="280"/>
      <c r="J3427" s="280"/>
      <c r="K3427" s="280"/>
      <c r="L3427" s="280"/>
      <c r="M3427" s="280"/>
      <c r="N3427" s="280"/>
    </row>
    <row r="3428" spans="1:14">
      <c r="A3428" s="279" t="s">
        <v>1401</v>
      </c>
      <c r="B3428" s="280" t="s">
        <v>858</v>
      </c>
      <c r="C3428" s="280">
        <v>51</v>
      </c>
      <c r="D3428" s="283">
        <v>32543</v>
      </c>
      <c r="E3428" s="280"/>
      <c r="G3428" s="280"/>
      <c r="H3428" s="280"/>
      <c r="I3428" s="280"/>
      <c r="J3428" s="280"/>
      <c r="K3428" s="280"/>
      <c r="L3428" s="280"/>
      <c r="M3428" s="280"/>
      <c r="N3428" s="280"/>
    </row>
    <row r="3429" spans="1:14">
      <c r="A3429" s="279" t="s">
        <v>1402</v>
      </c>
      <c r="B3429" s="280" t="s">
        <v>858</v>
      </c>
      <c r="C3429" s="280">
        <v>34.4</v>
      </c>
      <c r="D3429" s="283">
        <v>32996</v>
      </c>
      <c r="E3429" s="280"/>
      <c r="G3429" s="280"/>
      <c r="H3429" s="280"/>
      <c r="I3429" s="280"/>
      <c r="J3429" s="280"/>
      <c r="K3429" s="280"/>
      <c r="L3429" s="280"/>
      <c r="M3429" s="280"/>
      <c r="N3429" s="280"/>
    </row>
    <row r="3430" spans="1:14">
      <c r="A3430" s="279" t="s">
        <v>1403</v>
      </c>
      <c r="B3430" s="280" t="s">
        <v>858</v>
      </c>
      <c r="C3430" s="280">
        <v>40.6</v>
      </c>
      <c r="D3430" s="283">
        <v>32424</v>
      </c>
      <c r="E3430" s="280"/>
      <c r="G3430" s="280"/>
      <c r="H3430" s="280"/>
      <c r="I3430" s="280"/>
      <c r="J3430" s="280"/>
      <c r="K3430" s="280"/>
      <c r="L3430" s="280"/>
      <c r="M3430" s="280"/>
      <c r="N3430" s="280"/>
    </row>
    <row r="3431" spans="1:14">
      <c r="A3431" s="279" t="s">
        <v>1404</v>
      </c>
      <c r="B3431" s="280" t="s">
        <v>858</v>
      </c>
      <c r="C3431" s="280">
        <v>34.9</v>
      </c>
      <c r="D3431" s="283">
        <v>42250</v>
      </c>
      <c r="E3431" s="280"/>
      <c r="G3431" s="280"/>
      <c r="H3431" s="280"/>
      <c r="I3431" s="280"/>
      <c r="J3431" s="280"/>
      <c r="K3431" s="280"/>
      <c r="L3431" s="280"/>
      <c r="M3431" s="280"/>
      <c r="N3431" s="280"/>
    </row>
    <row r="3432" spans="1:14">
      <c r="A3432" s="279" t="s">
        <v>1405</v>
      </c>
      <c r="B3432" s="280" t="s">
        <v>858</v>
      </c>
      <c r="C3432" s="280">
        <v>21.5</v>
      </c>
      <c r="D3432" s="283">
        <v>40745</v>
      </c>
      <c r="E3432" s="280"/>
      <c r="G3432" s="280"/>
      <c r="H3432" s="280"/>
      <c r="I3432" s="280"/>
      <c r="J3432" s="280"/>
      <c r="K3432" s="280"/>
      <c r="L3432" s="280"/>
      <c r="M3432" s="280"/>
      <c r="N3432" s="280"/>
    </row>
    <row r="3433" spans="1:14">
      <c r="A3433" s="279" t="s">
        <v>1406</v>
      </c>
      <c r="B3433" s="280" t="s">
        <v>858</v>
      </c>
      <c r="C3433" s="280">
        <v>32.299999999999997</v>
      </c>
      <c r="D3433" s="283">
        <v>43235</v>
      </c>
      <c r="E3433" s="280"/>
      <c r="G3433" s="280"/>
      <c r="H3433" s="280"/>
      <c r="I3433" s="280"/>
      <c r="J3433" s="280"/>
      <c r="K3433" s="280"/>
      <c r="L3433" s="280"/>
      <c r="M3433" s="280"/>
      <c r="N3433" s="280"/>
    </row>
    <row r="3434" spans="1:14">
      <c r="A3434" s="279" t="s">
        <v>1407</v>
      </c>
      <c r="B3434" s="280" t="s">
        <v>858</v>
      </c>
      <c r="C3434" s="280">
        <v>22.4</v>
      </c>
      <c r="D3434" s="283">
        <v>77837</v>
      </c>
      <c r="E3434" s="280"/>
      <c r="G3434" s="280"/>
      <c r="H3434" s="280"/>
      <c r="I3434" s="280"/>
      <c r="J3434" s="280"/>
      <c r="K3434" s="280"/>
      <c r="L3434" s="280"/>
      <c r="M3434" s="280"/>
      <c r="N3434" s="280"/>
    </row>
    <row r="3435" spans="1:14">
      <c r="A3435" s="279" t="s">
        <v>1408</v>
      </c>
      <c r="B3435" s="280" t="s">
        <v>858</v>
      </c>
      <c r="C3435" s="280">
        <v>6.6</v>
      </c>
      <c r="D3435" s="283">
        <v>43020</v>
      </c>
      <c r="E3435" s="280"/>
      <c r="G3435" s="280"/>
      <c r="H3435" s="280"/>
      <c r="I3435" s="280"/>
      <c r="J3435" s="280"/>
      <c r="K3435" s="280"/>
      <c r="L3435" s="280"/>
      <c r="M3435" s="280"/>
      <c r="N3435" s="280"/>
    </row>
    <row r="3436" spans="1:14">
      <c r="A3436" s="279" t="s">
        <v>1409</v>
      </c>
      <c r="B3436" s="280" t="s">
        <v>858</v>
      </c>
      <c r="C3436" s="280">
        <v>3.4</v>
      </c>
      <c r="D3436" s="283">
        <v>118344</v>
      </c>
      <c r="E3436" s="280"/>
      <c r="G3436" s="280"/>
      <c r="H3436" s="280"/>
      <c r="I3436" s="280"/>
      <c r="J3436" s="280"/>
      <c r="K3436" s="280"/>
      <c r="L3436" s="280"/>
      <c r="M3436" s="280"/>
      <c r="N3436" s="280"/>
    </row>
    <row r="3437" spans="1:14">
      <c r="A3437" s="279" t="s">
        <v>1410</v>
      </c>
      <c r="B3437" s="280" t="s">
        <v>858</v>
      </c>
      <c r="C3437" s="280">
        <v>10.8</v>
      </c>
      <c r="D3437" s="283">
        <v>158125</v>
      </c>
      <c r="E3437" s="280"/>
      <c r="G3437" s="280"/>
      <c r="H3437" s="280"/>
      <c r="I3437" s="280"/>
      <c r="J3437" s="280"/>
      <c r="K3437" s="280"/>
      <c r="L3437" s="280"/>
      <c r="M3437" s="280"/>
      <c r="N3437" s="280"/>
    </row>
    <row r="3438" spans="1:14">
      <c r="A3438" s="279" t="s">
        <v>1411</v>
      </c>
      <c r="B3438" s="280" t="s">
        <v>858</v>
      </c>
      <c r="C3438" s="280">
        <v>3.1</v>
      </c>
      <c r="D3438" s="283">
        <v>112105</v>
      </c>
      <c r="E3438" s="280"/>
      <c r="G3438" s="280"/>
      <c r="H3438" s="280"/>
      <c r="I3438" s="280"/>
      <c r="J3438" s="280"/>
      <c r="K3438" s="280"/>
      <c r="L3438" s="280"/>
      <c r="M3438" s="280"/>
      <c r="N3438" s="280"/>
    </row>
    <row r="3439" spans="1:14">
      <c r="A3439" s="279" t="s">
        <v>1412</v>
      </c>
      <c r="B3439" s="280" t="s">
        <v>858</v>
      </c>
      <c r="C3439" s="280">
        <v>15</v>
      </c>
      <c r="D3439" s="283">
        <v>87455</v>
      </c>
      <c r="E3439" s="280"/>
      <c r="G3439" s="280"/>
      <c r="H3439" s="280"/>
      <c r="I3439" s="280"/>
      <c r="J3439" s="280"/>
      <c r="K3439" s="280"/>
      <c r="L3439" s="280"/>
      <c r="M3439" s="280"/>
      <c r="N3439" s="280"/>
    </row>
    <row r="3440" spans="1:14">
      <c r="A3440" s="279" t="s">
        <v>1413</v>
      </c>
      <c r="B3440" s="280" t="s">
        <v>858</v>
      </c>
      <c r="C3440" s="280">
        <v>40.799999999999997</v>
      </c>
      <c r="D3440" s="283">
        <v>26102</v>
      </c>
      <c r="E3440" s="280"/>
      <c r="G3440" s="280"/>
      <c r="H3440" s="280"/>
      <c r="I3440" s="280"/>
      <c r="J3440" s="280"/>
      <c r="K3440" s="280"/>
      <c r="L3440" s="280"/>
      <c r="M3440" s="280"/>
      <c r="N3440" s="280"/>
    </row>
    <row r="3441" spans="1:14">
      <c r="A3441" s="279" t="s">
        <v>1414</v>
      </c>
      <c r="B3441" s="280" t="s">
        <v>858</v>
      </c>
      <c r="C3441" s="280">
        <v>14.2</v>
      </c>
      <c r="D3441" s="283">
        <v>72813</v>
      </c>
      <c r="E3441" s="280"/>
      <c r="G3441" s="280"/>
      <c r="H3441" s="280"/>
      <c r="I3441" s="280"/>
      <c r="J3441" s="280"/>
      <c r="K3441" s="280"/>
      <c r="L3441" s="280"/>
      <c r="M3441" s="280"/>
      <c r="N3441" s="280"/>
    </row>
    <row r="3442" spans="1:14">
      <c r="A3442" s="279" t="s">
        <v>1415</v>
      </c>
      <c r="B3442" s="280" t="s">
        <v>858</v>
      </c>
      <c r="C3442" s="280">
        <v>52.6</v>
      </c>
      <c r="D3442" s="283">
        <v>27834</v>
      </c>
      <c r="E3442" s="280"/>
      <c r="G3442" s="280"/>
      <c r="H3442" s="280"/>
      <c r="I3442" s="280"/>
      <c r="J3442" s="280"/>
      <c r="K3442" s="280"/>
      <c r="L3442" s="280"/>
      <c r="M3442" s="280"/>
      <c r="N3442" s="280"/>
    </row>
    <row r="3443" spans="1:14">
      <c r="A3443" s="279" t="s">
        <v>1416</v>
      </c>
      <c r="B3443" s="280" t="s">
        <v>858</v>
      </c>
      <c r="C3443" s="280">
        <v>19</v>
      </c>
      <c r="D3443" s="283">
        <v>40907</v>
      </c>
      <c r="E3443" s="280"/>
      <c r="G3443" s="280"/>
      <c r="H3443" s="280"/>
      <c r="I3443" s="280"/>
      <c r="J3443" s="280"/>
      <c r="K3443" s="280"/>
      <c r="L3443" s="280"/>
      <c r="M3443" s="280"/>
      <c r="N3443" s="280"/>
    </row>
    <row r="3444" spans="1:14">
      <c r="A3444" s="279" t="s">
        <v>1417</v>
      </c>
      <c r="B3444" s="280" t="s">
        <v>858</v>
      </c>
      <c r="C3444" s="280">
        <v>10</v>
      </c>
      <c r="D3444" s="283">
        <v>72931</v>
      </c>
      <c r="E3444" s="280"/>
      <c r="G3444" s="280"/>
      <c r="H3444" s="280"/>
      <c r="I3444" s="280"/>
      <c r="J3444" s="280"/>
      <c r="K3444" s="280"/>
      <c r="L3444" s="280"/>
      <c r="M3444" s="280"/>
      <c r="N3444" s="280"/>
    </row>
    <row r="3445" spans="1:14">
      <c r="A3445" s="279" t="s">
        <v>1418</v>
      </c>
      <c r="B3445" s="280" t="s">
        <v>858</v>
      </c>
      <c r="C3445" s="280">
        <v>25.5</v>
      </c>
      <c r="D3445" s="283">
        <v>38088</v>
      </c>
      <c r="E3445" s="280"/>
      <c r="G3445" s="280"/>
      <c r="H3445" s="280"/>
      <c r="I3445" s="280"/>
      <c r="J3445" s="280"/>
      <c r="K3445" s="280"/>
      <c r="L3445" s="280"/>
      <c r="M3445" s="280"/>
      <c r="N3445" s="280"/>
    </row>
    <row r="3446" spans="1:14">
      <c r="A3446" s="279" t="s">
        <v>1419</v>
      </c>
      <c r="B3446" s="280" t="s">
        <v>858</v>
      </c>
      <c r="C3446" s="280">
        <v>41.7</v>
      </c>
      <c r="D3446" s="283">
        <v>16082</v>
      </c>
      <c r="E3446" s="280"/>
      <c r="G3446" s="280"/>
      <c r="H3446" s="280"/>
      <c r="I3446" s="280"/>
      <c r="J3446" s="280"/>
      <c r="K3446" s="280"/>
      <c r="L3446" s="280"/>
      <c r="M3446" s="280"/>
      <c r="N3446" s="280"/>
    </row>
    <row r="3447" spans="1:14">
      <c r="A3447" s="279" t="s">
        <v>1420</v>
      </c>
      <c r="B3447" s="280" t="s">
        <v>858</v>
      </c>
      <c r="C3447" s="280">
        <v>28</v>
      </c>
      <c r="D3447" s="283">
        <v>53315</v>
      </c>
      <c r="E3447" s="280"/>
      <c r="G3447" s="280"/>
      <c r="H3447" s="280"/>
      <c r="I3447" s="280"/>
      <c r="J3447" s="280"/>
      <c r="K3447" s="280"/>
      <c r="L3447" s="280"/>
      <c r="M3447" s="280"/>
      <c r="N3447" s="280"/>
    </row>
    <row r="3448" spans="1:14">
      <c r="A3448" s="279" t="s">
        <v>1421</v>
      </c>
      <c r="B3448" s="280" t="s">
        <v>858</v>
      </c>
      <c r="C3448" s="280">
        <v>20.8</v>
      </c>
      <c r="D3448" s="283">
        <v>52629</v>
      </c>
      <c r="E3448" s="280"/>
      <c r="G3448" s="280"/>
      <c r="H3448" s="280"/>
      <c r="I3448" s="280"/>
      <c r="J3448" s="280"/>
      <c r="K3448" s="280"/>
      <c r="L3448" s="280"/>
      <c r="M3448" s="280"/>
      <c r="N3448" s="280"/>
    </row>
    <row r="3449" spans="1:14">
      <c r="A3449" s="279" t="s">
        <v>1422</v>
      </c>
      <c r="B3449" s="280" t="s">
        <v>858</v>
      </c>
      <c r="C3449" s="280">
        <v>26.2</v>
      </c>
      <c r="D3449" s="283">
        <v>37031</v>
      </c>
      <c r="E3449" s="280"/>
      <c r="G3449" s="280"/>
      <c r="H3449" s="280"/>
      <c r="I3449" s="280"/>
      <c r="J3449" s="280"/>
      <c r="K3449" s="280"/>
      <c r="L3449" s="280"/>
      <c r="M3449" s="280"/>
      <c r="N3449" s="280"/>
    </row>
    <row r="3450" spans="1:14">
      <c r="A3450" s="279" t="s">
        <v>1423</v>
      </c>
      <c r="B3450" s="280" t="s">
        <v>858</v>
      </c>
      <c r="C3450" s="280">
        <v>29.1</v>
      </c>
      <c r="D3450" s="283">
        <v>48355</v>
      </c>
      <c r="E3450" s="280"/>
      <c r="G3450" s="280"/>
      <c r="H3450" s="280"/>
      <c r="I3450" s="280"/>
      <c r="J3450" s="280"/>
      <c r="K3450" s="280"/>
      <c r="L3450" s="280"/>
      <c r="M3450" s="280"/>
      <c r="N3450" s="280"/>
    </row>
    <row r="3451" spans="1:14">
      <c r="A3451" s="279" t="s">
        <v>1424</v>
      </c>
      <c r="B3451" s="280" t="s">
        <v>858</v>
      </c>
      <c r="C3451" s="280">
        <v>10.4</v>
      </c>
      <c r="D3451" s="283">
        <v>65230</v>
      </c>
      <c r="E3451" s="280"/>
      <c r="G3451" s="280"/>
      <c r="H3451" s="280"/>
      <c r="I3451" s="280"/>
      <c r="J3451" s="280"/>
      <c r="K3451" s="280"/>
      <c r="L3451" s="280"/>
      <c r="M3451" s="280"/>
      <c r="N3451" s="280"/>
    </row>
    <row r="3452" spans="1:14">
      <c r="A3452" s="279" t="s">
        <v>1425</v>
      </c>
      <c r="B3452" s="280" t="s">
        <v>858</v>
      </c>
      <c r="C3452" s="280">
        <v>13.7</v>
      </c>
      <c r="D3452" s="283">
        <v>53937</v>
      </c>
      <c r="E3452" s="280"/>
      <c r="G3452" s="280"/>
      <c r="H3452" s="280"/>
      <c r="I3452" s="280"/>
      <c r="J3452" s="280"/>
      <c r="K3452" s="280"/>
      <c r="L3452" s="280"/>
      <c r="M3452" s="280"/>
      <c r="N3452" s="280"/>
    </row>
    <row r="3453" spans="1:14">
      <c r="A3453" s="279" t="s">
        <v>1426</v>
      </c>
      <c r="B3453" s="280" t="s">
        <v>858</v>
      </c>
      <c r="C3453" s="280">
        <v>7</v>
      </c>
      <c r="D3453" s="283">
        <v>75417</v>
      </c>
      <c r="E3453" s="280"/>
      <c r="G3453" s="280"/>
      <c r="H3453" s="280"/>
      <c r="I3453" s="280"/>
      <c r="J3453" s="280"/>
      <c r="K3453" s="280"/>
      <c r="L3453" s="280"/>
      <c r="M3453" s="280"/>
      <c r="N3453" s="280"/>
    </row>
    <row r="3454" spans="1:14">
      <c r="A3454" s="279" t="s">
        <v>1427</v>
      </c>
      <c r="B3454" s="280" t="s">
        <v>858</v>
      </c>
      <c r="C3454" s="280">
        <v>32.5</v>
      </c>
      <c r="D3454" s="283">
        <v>48884</v>
      </c>
      <c r="E3454" s="280"/>
      <c r="G3454" s="280"/>
      <c r="H3454" s="280"/>
      <c r="I3454" s="280"/>
      <c r="J3454" s="280"/>
      <c r="K3454" s="280"/>
      <c r="L3454" s="280"/>
      <c r="M3454" s="280"/>
      <c r="N3454" s="280"/>
    </row>
    <row r="3455" spans="1:14">
      <c r="A3455" s="279" t="s">
        <v>1428</v>
      </c>
      <c r="B3455" s="280" t="s">
        <v>858</v>
      </c>
      <c r="C3455" s="280">
        <v>31</v>
      </c>
      <c r="D3455" s="283">
        <v>44167</v>
      </c>
      <c r="E3455" s="280"/>
      <c r="G3455" s="280"/>
      <c r="H3455" s="280"/>
      <c r="I3455" s="280"/>
      <c r="J3455" s="280"/>
      <c r="K3455" s="280"/>
      <c r="L3455" s="280"/>
      <c r="M3455" s="280"/>
      <c r="N3455" s="280"/>
    </row>
    <row r="3456" spans="1:14">
      <c r="A3456" s="279" t="s">
        <v>1429</v>
      </c>
      <c r="B3456" s="280" t="s">
        <v>858</v>
      </c>
      <c r="C3456" s="280">
        <v>33.5</v>
      </c>
      <c r="D3456" s="283">
        <v>39167</v>
      </c>
      <c r="E3456" s="280"/>
      <c r="G3456" s="280"/>
      <c r="H3456" s="280"/>
      <c r="I3456" s="280"/>
      <c r="J3456" s="280"/>
      <c r="K3456" s="280"/>
      <c r="L3456" s="280"/>
      <c r="M3456" s="280"/>
      <c r="N3456" s="280"/>
    </row>
    <row r="3457" spans="1:14">
      <c r="A3457" s="279" t="s">
        <v>1430</v>
      </c>
      <c r="B3457" s="280" t="s">
        <v>858</v>
      </c>
      <c r="C3457" s="280">
        <v>30.9</v>
      </c>
      <c r="D3457" s="283">
        <v>32730</v>
      </c>
      <c r="E3457" s="280"/>
      <c r="G3457" s="280"/>
      <c r="H3457" s="280"/>
      <c r="I3457" s="280"/>
      <c r="J3457" s="280"/>
      <c r="K3457" s="280"/>
      <c r="L3457" s="280"/>
      <c r="M3457" s="280"/>
      <c r="N3457" s="280"/>
    </row>
    <row r="3458" spans="1:14">
      <c r="A3458" s="279" t="s">
        <v>1431</v>
      </c>
      <c r="B3458" s="280" t="s">
        <v>858</v>
      </c>
      <c r="C3458" s="280">
        <v>33.5</v>
      </c>
      <c r="D3458" s="283">
        <v>34366</v>
      </c>
      <c r="E3458" s="280"/>
      <c r="G3458" s="280"/>
      <c r="H3458" s="280"/>
      <c r="I3458" s="280"/>
      <c r="J3458" s="280"/>
      <c r="K3458" s="280"/>
      <c r="L3458" s="280"/>
      <c r="M3458" s="280"/>
      <c r="N3458" s="280"/>
    </row>
    <row r="3459" spans="1:14">
      <c r="A3459" s="279" t="s">
        <v>1432</v>
      </c>
      <c r="B3459" s="280" t="s">
        <v>858</v>
      </c>
      <c r="C3459" s="280">
        <v>13.9</v>
      </c>
      <c r="D3459" s="283">
        <v>74194</v>
      </c>
      <c r="E3459" s="280"/>
      <c r="G3459" s="280"/>
      <c r="H3459" s="280"/>
      <c r="I3459" s="280"/>
      <c r="J3459" s="280"/>
      <c r="K3459" s="280"/>
      <c r="L3459" s="280"/>
      <c r="M3459" s="280"/>
      <c r="N3459" s="280"/>
    </row>
    <row r="3460" spans="1:14">
      <c r="A3460" s="279" t="s">
        <v>1433</v>
      </c>
      <c r="B3460" s="280" t="s">
        <v>858</v>
      </c>
      <c r="C3460" s="280">
        <v>16.399999999999999</v>
      </c>
      <c r="D3460" s="283">
        <v>46498</v>
      </c>
      <c r="E3460" s="280"/>
      <c r="G3460" s="280"/>
      <c r="H3460" s="280"/>
      <c r="I3460" s="280"/>
      <c r="J3460" s="280"/>
      <c r="K3460" s="280"/>
      <c r="L3460" s="280"/>
      <c r="M3460" s="280"/>
      <c r="N3460" s="280"/>
    </row>
    <row r="3461" spans="1:14">
      <c r="A3461" s="279" t="s">
        <v>1434</v>
      </c>
      <c r="B3461" s="280" t="s">
        <v>858</v>
      </c>
      <c r="C3461" s="280">
        <v>42.3</v>
      </c>
      <c r="D3461" s="283">
        <v>30182</v>
      </c>
      <c r="E3461" s="280"/>
      <c r="G3461" s="280"/>
      <c r="H3461" s="280"/>
      <c r="I3461" s="280"/>
      <c r="J3461" s="280"/>
      <c r="K3461" s="280"/>
      <c r="L3461" s="280"/>
      <c r="M3461" s="280"/>
      <c r="N3461" s="280"/>
    </row>
    <row r="3462" spans="1:14">
      <c r="A3462" s="279" t="s">
        <v>1435</v>
      </c>
      <c r="B3462" s="280" t="s">
        <v>858</v>
      </c>
      <c r="C3462" s="280">
        <v>12.2</v>
      </c>
      <c r="D3462" s="283">
        <v>60016</v>
      </c>
      <c r="E3462" s="280"/>
      <c r="G3462" s="280"/>
      <c r="H3462" s="280"/>
      <c r="I3462" s="280"/>
      <c r="J3462" s="280"/>
      <c r="K3462" s="280"/>
      <c r="L3462" s="280"/>
      <c r="M3462" s="280"/>
      <c r="N3462" s="280"/>
    </row>
    <row r="3463" spans="1:14">
      <c r="A3463" s="279" t="s">
        <v>1436</v>
      </c>
      <c r="B3463" s="280" t="s">
        <v>858</v>
      </c>
      <c r="C3463" s="280">
        <v>20</v>
      </c>
      <c r="D3463" s="283">
        <v>64867</v>
      </c>
      <c r="E3463" s="280"/>
      <c r="G3463" s="280"/>
      <c r="H3463" s="280"/>
      <c r="I3463" s="280"/>
      <c r="J3463" s="280"/>
      <c r="K3463" s="280"/>
      <c r="L3463" s="280"/>
      <c r="M3463" s="280"/>
      <c r="N3463" s="280"/>
    </row>
    <row r="3464" spans="1:14">
      <c r="A3464" s="279" t="s">
        <v>1437</v>
      </c>
      <c r="B3464" s="280" t="s">
        <v>858</v>
      </c>
      <c r="C3464" s="280">
        <v>24.6</v>
      </c>
      <c r="D3464" s="283">
        <v>46544</v>
      </c>
      <c r="E3464" s="280"/>
      <c r="G3464" s="280"/>
      <c r="H3464" s="280"/>
      <c r="I3464" s="280"/>
      <c r="J3464" s="280"/>
      <c r="K3464" s="280"/>
      <c r="L3464" s="280"/>
      <c r="M3464" s="280"/>
      <c r="N3464" s="280"/>
    </row>
    <row r="3465" spans="1:14">
      <c r="A3465" s="279" t="s">
        <v>1438</v>
      </c>
      <c r="B3465" s="280" t="s">
        <v>858</v>
      </c>
      <c r="C3465" s="280">
        <v>17.100000000000001</v>
      </c>
      <c r="D3465" s="283">
        <v>70507</v>
      </c>
      <c r="E3465" s="280"/>
      <c r="G3465" s="280"/>
      <c r="H3465" s="280"/>
      <c r="I3465" s="280"/>
      <c r="J3465" s="280"/>
      <c r="K3465" s="280"/>
      <c r="L3465" s="280"/>
      <c r="M3465" s="280"/>
      <c r="N3465" s="280"/>
    </row>
    <row r="3466" spans="1:14">
      <c r="A3466" s="279" t="s">
        <v>1439</v>
      </c>
      <c r="B3466" s="280" t="s">
        <v>858</v>
      </c>
      <c r="C3466" s="280">
        <v>17.399999999999999</v>
      </c>
      <c r="D3466" s="283">
        <v>57446</v>
      </c>
      <c r="E3466" s="280"/>
      <c r="G3466" s="280"/>
      <c r="H3466" s="280"/>
      <c r="I3466" s="280"/>
      <c r="J3466" s="280"/>
      <c r="K3466" s="280"/>
      <c r="L3466" s="280"/>
      <c r="M3466" s="280"/>
      <c r="N3466" s="280"/>
    </row>
    <row r="3467" spans="1:14">
      <c r="A3467" s="279" t="s">
        <v>1440</v>
      </c>
      <c r="B3467" s="280" t="s">
        <v>858</v>
      </c>
      <c r="C3467" s="280">
        <v>5.6</v>
      </c>
      <c r="D3467" s="283">
        <v>98775</v>
      </c>
      <c r="E3467" s="280"/>
      <c r="G3467" s="280"/>
      <c r="H3467" s="280"/>
      <c r="I3467" s="280"/>
      <c r="J3467" s="280"/>
      <c r="K3467" s="280"/>
      <c r="L3467" s="280"/>
      <c r="M3467" s="280"/>
      <c r="N3467" s="280"/>
    </row>
    <row r="3468" spans="1:14">
      <c r="A3468" s="279" t="s">
        <v>1441</v>
      </c>
      <c r="B3468" s="280" t="s">
        <v>858</v>
      </c>
      <c r="C3468" s="280">
        <v>4.5</v>
      </c>
      <c r="D3468" s="283">
        <v>68655</v>
      </c>
      <c r="E3468" s="280"/>
      <c r="G3468" s="280"/>
      <c r="H3468" s="280"/>
      <c r="I3468" s="280"/>
      <c r="J3468" s="280"/>
      <c r="K3468" s="280"/>
      <c r="L3468" s="280"/>
      <c r="M3468" s="280"/>
      <c r="N3468" s="280"/>
    </row>
    <row r="3469" spans="1:14">
      <c r="A3469" s="279" t="s">
        <v>1442</v>
      </c>
      <c r="B3469" s="280" t="s">
        <v>858</v>
      </c>
      <c r="C3469" s="280">
        <v>9.1</v>
      </c>
      <c r="D3469" s="283">
        <v>75472</v>
      </c>
      <c r="E3469" s="280"/>
      <c r="G3469" s="280"/>
      <c r="H3469" s="280"/>
      <c r="I3469" s="280"/>
      <c r="J3469" s="280"/>
      <c r="K3469" s="280"/>
      <c r="L3469" s="280"/>
      <c r="M3469" s="280"/>
      <c r="N3469" s="280"/>
    </row>
    <row r="3470" spans="1:14">
      <c r="A3470" s="279" t="s">
        <v>1443</v>
      </c>
      <c r="B3470" s="280" t="s">
        <v>858</v>
      </c>
      <c r="C3470" s="280">
        <v>13.8</v>
      </c>
      <c r="D3470" s="283">
        <v>113615</v>
      </c>
      <c r="E3470" s="280"/>
      <c r="G3470" s="280"/>
      <c r="H3470" s="280"/>
      <c r="I3470" s="280"/>
      <c r="J3470" s="280"/>
      <c r="K3470" s="280"/>
      <c r="L3470" s="280"/>
      <c r="M3470" s="280"/>
      <c r="N3470" s="280"/>
    </row>
    <row r="3471" spans="1:14">
      <c r="A3471" s="279" t="s">
        <v>1444</v>
      </c>
      <c r="B3471" s="280" t="s">
        <v>858</v>
      </c>
      <c r="C3471" s="280">
        <v>4.3</v>
      </c>
      <c r="D3471" s="283">
        <v>71154</v>
      </c>
      <c r="E3471" s="280"/>
      <c r="G3471" s="280"/>
      <c r="H3471" s="280"/>
      <c r="I3471" s="280"/>
      <c r="J3471" s="280"/>
      <c r="K3471" s="280"/>
      <c r="L3471" s="280"/>
      <c r="M3471" s="280"/>
      <c r="N3471" s="280"/>
    </row>
    <row r="3472" spans="1:14">
      <c r="A3472" s="279" t="s">
        <v>1445</v>
      </c>
      <c r="B3472" s="280" t="s">
        <v>858</v>
      </c>
      <c r="C3472" s="280">
        <v>3.1</v>
      </c>
      <c r="D3472" s="283">
        <v>250000</v>
      </c>
      <c r="E3472" s="280"/>
      <c r="G3472" s="280"/>
      <c r="H3472" s="280"/>
      <c r="I3472" s="280"/>
      <c r="J3472" s="280"/>
      <c r="K3472" s="280"/>
      <c r="L3472" s="280"/>
      <c r="M3472" s="280"/>
      <c r="N3472" s="280"/>
    </row>
    <row r="3473" spans="1:14">
      <c r="A3473" s="279" t="s">
        <v>1446</v>
      </c>
      <c r="B3473" s="280" t="s">
        <v>858</v>
      </c>
      <c r="C3473" s="280">
        <v>0.7</v>
      </c>
      <c r="D3473" s="283">
        <v>250000</v>
      </c>
      <c r="E3473" s="280"/>
      <c r="G3473" s="280"/>
      <c r="H3473" s="280"/>
      <c r="I3473" s="280"/>
      <c r="J3473" s="280"/>
      <c r="K3473" s="280"/>
      <c r="L3473" s="280"/>
      <c r="M3473" s="280"/>
      <c r="N3473" s="280"/>
    </row>
    <row r="3474" spans="1:14">
      <c r="A3474" s="279" t="s">
        <v>1447</v>
      </c>
      <c r="B3474" s="280" t="s">
        <v>858</v>
      </c>
      <c r="C3474" s="280">
        <v>5.2</v>
      </c>
      <c r="D3474" s="283">
        <v>202500</v>
      </c>
      <c r="E3474" s="280"/>
      <c r="G3474" s="280"/>
      <c r="H3474" s="280"/>
      <c r="I3474" s="280"/>
      <c r="J3474" s="280"/>
      <c r="K3474" s="280"/>
      <c r="L3474" s="280"/>
      <c r="M3474" s="280"/>
      <c r="N3474" s="280"/>
    </row>
    <row r="3475" spans="1:14">
      <c r="A3475" s="279" t="s">
        <v>1448</v>
      </c>
      <c r="B3475" s="280" t="s">
        <v>858</v>
      </c>
      <c r="C3475" s="280">
        <v>3.8</v>
      </c>
      <c r="D3475" s="283">
        <v>250000</v>
      </c>
      <c r="E3475" s="280"/>
      <c r="G3475" s="280"/>
      <c r="H3475" s="280"/>
      <c r="I3475" s="280"/>
      <c r="J3475" s="280"/>
      <c r="K3475" s="280"/>
      <c r="L3475" s="280"/>
      <c r="M3475" s="280"/>
      <c r="N3475" s="280"/>
    </row>
    <row r="3476" spans="1:14">
      <c r="A3476" s="279" t="s">
        <v>1449</v>
      </c>
      <c r="B3476" s="280" t="s">
        <v>858</v>
      </c>
      <c r="C3476" s="280">
        <v>7.9</v>
      </c>
      <c r="D3476" s="283">
        <v>84154</v>
      </c>
      <c r="E3476" s="280"/>
      <c r="G3476" s="280"/>
      <c r="H3476" s="280"/>
      <c r="I3476" s="280"/>
      <c r="J3476" s="280"/>
      <c r="K3476" s="280"/>
      <c r="L3476" s="280"/>
      <c r="M3476" s="280"/>
      <c r="N3476" s="280"/>
    </row>
    <row r="3477" spans="1:14">
      <c r="A3477" s="279" t="s">
        <v>1450</v>
      </c>
      <c r="B3477" s="280" t="s">
        <v>858</v>
      </c>
      <c r="C3477" s="280">
        <v>6.3</v>
      </c>
      <c r="D3477" s="283">
        <v>146528</v>
      </c>
      <c r="E3477" s="280"/>
      <c r="G3477" s="280"/>
      <c r="H3477" s="280"/>
      <c r="I3477" s="280"/>
      <c r="J3477" s="280"/>
      <c r="K3477" s="280"/>
      <c r="L3477" s="280"/>
      <c r="M3477" s="280"/>
      <c r="N3477" s="280"/>
    </row>
    <row r="3478" spans="1:14">
      <c r="A3478" s="279" t="s">
        <v>1451</v>
      </c>
      <c r="B3478" s="280" t="s">
        <v>858</v>
      </c>
      <c r="C3478" s="280">
        <v>5.8</v>
      </c>
      <c r="D3478" s="283">
        <v>89674</v>
      </c>
      <c r="E3478" s="280"/>
      <c r="G3478" s="280"/>
      <c r="H3478" s="280"/>
      <c r="I3478" s="280"/>
      <c r="J3478" s="280"/>
      <c r="K3478" s="280"/>
      <c r="L3478" s="280"/>
      <c r="M3478" s="280"/>
      <c r="N3478" s="280"/>
    </row>
    <row r="3479" spans="1:14">
      <c r="A3479" s="279" t="s">
        <v>1452</v>
      </c>
      <c r="B3479" s="280" t="s">
        <v>858</v>
      </c>
      <c r="C3479" s="280">
        <v>5.4</v>
      </c>
      <c r="D3479" s="283">
        <v>105667</v>
      </c>
      <c r="E3479" s="280"/>
      <c r="G3479" s="280"/>
      <c r="H3479" s="280"/>
      <c r="I3479" s="280"/>
      <c r="J3479" s="280"/>
      <c r="K3479" s="280"/>
      <c r="L3479" s="280"/>
      <c r="M3479" s="280"/>
      <c r="N3479" s="280"/>
    </row>
    <row r="3480" spans="1:14">
      <c r="A3480" s="279" t="s">
        <v>1453</v>
      </c>
      <c r="B3480" s="280" t="s">
        <v>858</v>
      </c>
      <c r="C3480" s="280">
        <v>4.8</v>
      </c>
      <c r="D3480" s="283">
        <v>101505</v>
      </c>
      <c r="E3480" s="280"/>
      <c r="G3480" s="280"/>
      <c r="H3480" s="280"/>
      <c r="I3480" s="280"/>
      <c r="J3480" s="280"/>
      <c r="K3480" s="280"/>
      <c r="L3480" s="280"/>
      <c r="M3480" s="280"/>
      <c r="N3480" s="280"/>
    </row>
    <row r="3481" spans="1:14">
      <c r="A3481" s="279" t="s">
        <v>1454</v>
      </c>
      <c r="B3481" s="280" t="s">
        <v>858</v>
      </c>
      <c r="C3481" s="280">
        <v>11.5</v>
      </c>
      <c r="D3481" s="283">
        <v>52286</v>
      </c>
      <c r="E3481" s="280"/>
      <c r="G3481" s="280"/>
      <c r="H3481" s="280"/>
      <c r="I3481" s="280"/>
      <c r="J3481" s="280"/>
      <c r="K3481" s="280"/>
      <c r="L3481" s="280"/>
      <c r="M3481" s="280"/>
      <c r="N3481" s="280"/>
    </row>
    <row r="3482" spans="1:14">
      <c r="A3482" s="279" t="s">
        <v>1455</v>
      </c>
      <c r="B3482" s="280" t="s">
        <v>858</v>
      </c>
      <c r="C3482" s="280">
        <v>18.3</v>
      </c>
      <c r="D3482" s="283">
        <v>54614</v>
      </c>
      <c r="E3482" s="280"/>
      <c r="G3482" s="280"/>
      <c r="H3482" s="280"/>
      <c r="I3482" s="280"/>
      <c r="J3482" s="280"/>
      <c r="K3482" s="280"/>
      <c r="L3482" s="280"/>
      <c r="M3482" s="280"/>
      <c r="N3482" s="280"/>
    </row>
    <row r="3483" spans="1:14">
      <c r="A3483" s="279" t="s">
        <v>1456</v>
      </c>
      <c r="B3483" s="280" t="s">
        <v>858</v>
      </c>
      <c r="C3483" s="280">
        <v>19.3</v>
      </c>
      <c r="D3483" s="283">
        <v>58656</v>
      </c>
      <c r="E3483" s="280"/>
      <c r="G3483" s="280"/>
      <c r="H3483" s="280"/>
      <c r="I3483" s="280"/>
      <c r="J3483" s="280"/>
      <c r="K3483" s="280"/>
      <c r="L3483" s="280"/>
      <c r="M3483" s="280"/>
      <c r="N3483" s="280"/>
    </row>
    <row r="3484" spans="1:14">
      <c r="A3484" s="279" t="s">
        <v>1457</v>
      </c>
      <c r="B3484" s="280" t="s">
        <v>858</v>
      </c>
      <c r="C3484" s="280">
        <v>3</v>
      </c>
      <c r="D3484" s="283">
        <v>74807</v>
      </c>
      <c r="E3484" s="280"/>
      <c r="G3484" s="280"/>
      <c r="H3484" s="280"/>
      <c r="I3484" s="280"/>
      <c r="J3484" s="280"/>
      <c r="K3484" s="280"/>
      <c r="L3484" s="280"/>
      <c r="M3484" s="280"/>
      <c r="N3484" s="280"/>
    </row>
    <row r="3485" spans="1:14">
      <c r="A3485" s="279" t="s">
        <v>1458</v>
      </c>
      <c r="B3485" s="280" t="s">
        <v>858</v>
      </c>
      <c r="C3485" s="280">
        <v>21.5</v>
      </c>
      <c r="D3485" s="283">
        <v>41387</v>
      </c>
      <c r="E3485" s="280"/>
      <c r="G3485" s="280"/>
      <c r="H3485" s="280"/>
      <c r="I3485" s="280"/>
      <c r="J3485" s="280"/>
      <c r="K3485" s="280"/>
      <c r="L3485" s="280"/>
      <c r="M3485" s="280"/>
      <c r="N3485" s="280"/>
    </row>
    <row r="3486" spans="1:14">
      <c r="A3486" s="279" t="s">
        <v>1459</v>
      </c>
      <c r="B3486" s="280" t="s">
        <v>858</v>
      </c>
      <c r="C3486" s="280">
        <v>9.1999999999999993</v>
      </c>
      <c r="D3486" s="283">
        <v>70905</v>
      </c>
      <c r="E3486" s="280"/>
      <c r="G3486" s="280"/>
      <c r="H3486" s="280"/>
      <c r="I3486" s="280"/>
      <c r="J3486" s="280"/>
      <c r="K3486" s="280"/>
      <c r="L3486" s="280"/>
      <c r="M3486" s="280"/>
      <c r="N3486" s="280"/>
    </row>
    <row r="3487" spans="1:14">
      <c r="A3487" s="279" t="s">
        <v>1460</v>
      </c>
      <c r="B3487" s="280" t="s">
        <v>858</v>
      </c>
      <c r="C3487" s="280">
        <v>4.4000000000000004</v>
      </c>
      <c r="D3487" s="283">
        <v>123162</v>
      </c>
      <c r="E3487" s="280"/>
      <c r="G3487" s="280"/>
      <c r="H3487" s="280"/>
      <c r="I3487" s="280"/>
      <c r="J3487" s="280"/>
      <c r="K3487" s="280"/>
      <c r="L3487" s="280"/>
      <c r="M3487" s="280"/>
      <c r="N3487" s="280"/>
    </row>
    <row r="3488" spans="1:14">
      <c r="A3488" s="279" t="s">
        <v>1461</v>
      </c>
      <c r="B3488" s="280" t="s">
        <v>858</v>
      </c>
      <c r="C3488" s="280">
        <v>10.3</v>
      </c>
      <c r="D3488" s="283">
        <v>62031</v>
      </c>
      <c r="E3488" s="280"/>
      <c r="G3488" s="280"/>
      <c r="H3488" s="280"/>
      <c r="I3488" s="280"/>
      <c r="J3488" s="280"/>
      <c r="K3488" s="280"/>
      <c r="L3488" s="280"/>
      <c r="M3488" s="280"/>
      <c r="N3488" s="280"/>
    </row>
    <row r="3489" spans="1:14">
      <c r="A3489" s="279" t="s">
        <v>1462</v>
      </c>
      <c r="B3489" s="280" t="s">
        <v>858</v>
      </c>
      <c r="C3489" s="280">
        <v>7.1</v>
      </c>
      <c r="D3489" s="283">
        <v>64479</v>
      </c>
      <c r="E3489" s="280"/>
      <c r="G3489" s="280"/>
      <c r="H3489" s="280"/>
      <c r="I3489" s="280"/>
      <c r="J3489" s="280"/>
      <c r="K3489" s="280"/>
      <c r="L3489" s="280"/>
      <c r="M3489" s="280"/>
      <c r="N3489" s="280"/>
    </row>
    <row r="3490" spans="1:14">
      <c r="A3490" s="279" t="s">
        <v>1463</v>
      </c>
      <c r="B3490" s="280" t="s">
        <v>858</v>
      </c>
      <c r="C3490" s="280">
        <v>11</v>
      </c>
      <c r="D3490" s="283">
        <v>77216</v>
      </c>
      <c r="E3490" s="280"/>
      <c r="G3490" s="280"/>
      <c r="H3490" s="280"/>
      <c r="I3490" s="280"/>
      <c r="J3490" s="280"/>
      <c r="K3490" s="280"/>
      <c r="L3490" s="280"/>
      <c r="M3490" s="280"/>
      <c r="N3490" s="280"/>
    </row>
    <row r="3491" spans="1:14">
      <c r="A3491" s="279" t="s">
        <v>1464</v>
      </c>
      <c r="B3491" s="280" t="s">
        <v>858</v>
      </c>
      <c r="C3491" s="280">
        <v>11.5</v>
      </c>
      <c r="D3491" s="283">
        <v>105156</v>
      </c>
      <c r="E3491" s="280"/>
      <c r="G3491" s="280"/>
      <c r="H3491" s="280"/>
      <c r="I3491" s="280"/>
      <c r="J3491" s="280"/>
      <c r="K3491" s="280"/>
      <c r="L3491" s="280"/>
      <c r="M3491" s="280"/>
      <c r="N3491" s="280"/>
    </row>
    <row r="3492" spans="1:14">
      <c r="A3492" s="279" t="s">
        <v>1465</v>
      </c>
      <c r="B3492" s="280" t="s">
        <v>858</v>
      </c>
      <c r="C3492" s="280">
        <v>8.1999999999999993</v>
      </c>
      <c r="D3492" s="283">
        <v>75223</v>
      </c>
      <c r="E3492" s="280"/>
      <c r="G3492" s="280"/>
      <c r="H3492" s="280"/>
      <c r="I3492" s="280"/>
      <c r="J3492" s="280"/>
      <c r="K3492" s="280"/>
      <c r="L3492" s="280"/>
      <c r="M3492" s="280"/>
      <c r="N3492" s="280"/>
    </row>
    <row r="3493" spans="1:14">
      <c r="A3493" s="279" t="s">
        <v>1466</v>
      </c>
      <c r="B3493" s="280" t="s">
        <v>858</v>
      </c>
      <c r="C3493" s="280">
        <v>0.9</v>
      </c>
      <c r="D3493" s="283">
        <v>105170</v>
      </c>
      <c r="E3493" s="280"/>
      <c r="G3493" s="280"/>
      <c r="H3493" s="280"/>
      <c r="I3493" s="280"/>
      <c r="J3493" s="280"/>
      <c r="K3493" s="280"/>
      <c r="L3493" s="280"/>
      <c r="M3493" s="280"/>
      <c r="N3493" s="280"/>
    </row>
    <row r="3494" spans="1:14">
      <c r="A3494" s="279" t="s">
        <v>1467</v>
      </c>
      <c r="B3494" s="280" t="s">
        <v>858</v>
      </c>
      <c r="C3494" s="280">
        <v>7</v>
      </c>
      <c r="D3494" s="283">
        <v>147763</v>
      </c>
      <c r="E3494" s="280"/>
      <c r="G3494" s="280"/>
      <c r="H3494" s="280"/>
      <c r="I3494" s="280"/>
      <c r="J3494" s="280"/>
      <c r="K3494" s="280"/>
      <c r="L3494" s="280"/>
      <c r="M3494" s="280"/>
      <c r="N3494" s="280"/>
    </row>
    <row r="3495" spans="1:14">
      <c r="A3495" s="279" t="s">
        <v>1468</v>
      </c>
      <c r="B3495" s="280" t="s">
        <v>858</v>
      </c>
      <c r="C3495" s="280">
        <v>8.8000000000000007</v>
      </c>
      <c r="D3495" s="283">
        <v>111289</v>
      </c>
      <c r="E3495" s="280"/>
      <c r="G3495" s="280"/>
      <c r="H3495" s="280"/>
      <c r="I3495" s="280"/>
      <c r="J3495" s="280"/>
      <c r="K3495" s="280"/>
      <c r="L3495" s="280"/>
      <c r="M3495" s="280"/>
      <c r="N3495" s="280"/>
    </row>
    <row r="3496" spans="1:14">
      <c r="A3496" s="279" t="s">
        <v>1469</v>
      </c>
      <c r="B3496" s="280" t="s">
        <v>858</v>
      </c>
      <c r="C3496" s="280">
        <v>2.1</v>
      </c>
      <c r="D3496" s="283">
        <v>87184</v>
      </c>
      <c r="E3496" s="280"/>
      <c r="G3496" s="280"/>
      <c r="H3496" s="280"/>
      <c r="I3496" s="280"/>
      <c r="J3496" s="280"/>
      <c r="K3496" s="280"/>
      <c r="L3496" s="280"/>
      <c r="M3496" s="280"/>
      <c r="N3496" s="280"/>
    </row>
    <row r="3497" spans="1:14">
      <c r="A3497" s="279" t="s">
        <v>1470</v>
      </c>
      <c r="B3497" s="280" t="s">
        <v>858</v>
      </c>
      <c r="C3497" s="280">
        <v>7.2</v>
      </c>
      <c r="D3497" s="283">
        <v>121940</v>
      </c>
      <c r="E3497" s="280"/>
      <c r="G3497" s="280"/>
      <c r="H3497" s="280"/>
      <c r="I3497" s="280"/>
      <c r="J3497" s="280"/>
      <c r="K3497" s="280"/>
      <c r="L3497" s="280"/>
      <c r="M3497" s="280"/>
      <c r="N3497" s="280"/>
    </row>
    <row r="3498" spans="1:14">
      <c r="A3498" s="279" t="s">
        <v>1471</v>
      </c>
      <c r="B3498" s="280" t="s">
        <v>858</v>
      </c>
      <c r="C3498" s="280">
        <v>2.2999999999999998</v>
      </c>
      <c r="D3498" s="283">
        <v>107868</v>
      </c>
      <c r="E3498" s="280"/>
      <c r="G3498" s="280"/>
      <c r="H3498" s="280"/>
      <c r="I3498" s="280"/>
      <c r="J3498" s="280"/>
      <c r="K3498" s="280"/>
      <c r="L3498" s="280"/>
      <c r="M3498" s="280"/>
      <c r="N3498" s="280"/>
    </row>
    <row r="3499" spans="1:14">
      <c r="A3499" s="279" t="s">
        <v>1472</v>
      </c>
      <c r="B3499" s="280" t="s">
        <v>858</v>
      </c>
      <c r="C3499" s="280">
        <v>5.0999999999999996</v>
      </c>
      <c r="D3499" s="283">
        <v>192443</v>
      </c>
      <c r="E3499" s="280"/>
      <c r="G3499" s="280"/>
      <c r="H3499" s="280"/>
      <c r="I3499" s="280"/>
      <c r="J3499" s="280"/>
      <c r="K3499" s="280"/>
      <c r="L3499" s="280"/>
      <c r="M3499" s="280"/>
      <c r="N3499" s="280"/>
    </row>
    <row r="3500" spans="1:14">
      <c r="A3500" s="279" t="s">
        <v>1473</v>
      </c>
      <c r="B3500" s="280" t="s">
        <v>858</v>
      </c>
      <c r="C3500" s="280">
        <v>7.5</v>
      </c>
      <c r="D3500" s="283">
        <v>89000</v>
      </c>
      <c r="E3500" s="280"/>
      <c r="G3500" s="280"/>
      <c r="H3500" s="280"/>
      <c r="I3500" s="280"/>
      <c r="J3500" s="280"/>
      <c r="K3500" s="280"/>
      <c r="L3500" s="280"/>
      <c r="M3500" s="280"/>
      <c r="N3500" s="280"/>
    </row>
    <row r="3501" spans="1:14">
      <c r="A3501" s="279" t="s">
        <v>1474</v>
      </c>
      <c r="B3501" s="280" t="s">
        <v>858</v>
      </c>
      <c r="C3501" s="280">
        <v>6</v>
      </c>
      <c r="D3501" s="283">
        <v>84643</v>
      </c>
      <c r="E3501" s="280"/>
      <c r="G3501" s="280"/>
      <c r="H3501" s="280"/>
      <c r="I3501" s="280"/>
      <c r="J3501" s="280"/>
      <c r="K3501" s="280"/>
      <c r="L3501" s="280"/>
      <c r="M3501" s="280"/>
      <c r="N3501" s="280"/>
    </row>
    <row r="3502" spans="1:14">
      <c r="A3502" s="279" t="s">
        <v>1475</v>
      </c>
      <c r="B3502" s="280" t="s">
        <v>858</v>
      </c>
      <c r="C3502" s="280">
        <v>11.9</v>
      </c>
      <c r="D3502" s="283">
        <v>121150</v>
      </c>
      <c r="E3502" s="280"/>
      <c r="G3502" s="280"/>
      <c r="H3502" s="280"/>
      <c r="I3502" s="280"/>
      <c r="J3502" s="280"/>
      <c r="K3502" s="280"/>
      <c r="L3502" s="280"/>
      <c r="M3502" s="280"/>
      <c r="N3502" s="280"/>
    </row>
    <row r="3503" spans="1:14">
      <c r="A3503" s="279" t="s">
        <v>1476</v>
      </c>
      <c r="B3503" s="280" t="s">
        <v>858</v>
      </c>
      <c r="C3503" s="280">
        <v>18.5</v>
      </c>
      <c r="D3503" s="283">
        <v>58941</v>
      </c>
      <c r="E3503" s="280"/>
      <c r="G3503" s="280"/>
      <c r="H3503" s="280"/>
      <c r="I3503" s="280"/>
      <c r="J3503" s="280"/>
      <c r="K3503" s="280"/>
      <c r="L3503" s="280"/>
      <c r="M3503" s="280"/>
      <c r="N3503" s="280"/>
    </row>
    <row r="3504" spans="1:14">
      <c r="A3504" s="279" t="s">
        <v>1477</v>
      </c>
      <c r="B3504" s="280" t="s">
        <v>858</v>
      </c>
      <c r="C3504" s="280">
        <v>5.4</v>
      </c>
      <c r="D3504" s="283">
        <v>113125</v>
      </c>
      <c r="E3504" s="280"/>
      <c r="G3504" s="280"/>
      <c r="H3504" s="280"/>
      <c r="I3504" s="280"/>
      <c r="J3504" s="280"/>
      <c r="K3504" s="280"/>
      <c r="L3504" s="280"/>
      <c r="M3504" s="280"/>
      <c r="N3504" s="280"/>
    </row>
    <row r="3505" spans="1:14">
      <c r="A3505" s="279" t="s">
        <v>1478</v>
      </c>
      <c r="B3505" s="280" t="s">
        <v>858</v>
      </c>
      <c r="C3505" s="280">
        <v>17.8</v>
      </c>
      <c r="D3505" s="283">
        <v>52609</v>
      </c>
      <c r="E3505" s="280"/>
      <c r="G3505" s="280"/>
      <c r="H3505" s="280"/>
      <c r="I3505" s="280"/>
      <c r="J3505" s="280"/>
      <c r="K3505" s="280"/>
      <c r="L3505" s="280"/>
      <c r="M3505" s="280"/>
      <c r="N3505" s="280"/>
    </row>
    <row r="3506" spans="1:14">
      <c r="A3506" s="279" t="s">
        <v>1479</v>
      </c>
      <c r="B3506" s="280" t="s">
        <v>858</v>
      </c>
      <c r="C3506" s="280">
        <v>2.7</v>
      </c>
      <c r="D3506" s="283">
        <v>116319</v>
      </c>
      <c r="E3506" s="280"/>
      <c r="G3506" s="280"/>
      <c r="H3506" s="280"/>
      <c r="I3506" s="280"/>
      <c r="J3506" s="280"/>
      <c r="K3506" s="280"/>
      <c r="L3506" s="280"/>
      <c r="M3506" s="280"/>
      <c r="N3506" s="280"/>
    </row>
    <row r="3507" spans="1:14">
      <c r="A3507" s="279" t="s">
        <v>1480</v>
      </c>
      <c r="B3507" s="280" t="s">
        <v>858</v>
      </c>
      <c r="C3507" s="280">
        <v>17.399999999999999</v>
      </c>
      <c r="D3507" s="283">
        <v>46186</v>
      </c>
      <c r="E3507" s="280"/>
      <c r="G3507" s="280"/>
      <c r="H3507" s="280"/>
      <c r="I3507" s="280"/>
      <c r="J3507" s="280"/>
      <c r="K3507" s="280"/>
      <c r="L3507" s="280"/>
      <c r="M3507" s="280"/>
      <c r="N3507" s="280"/>
    </row>
    <row r="3508" spans="1:14">
      <c r="A3508" s="279" t="s">
        <v>1481</v>
      </c>
      <c r="B3508" s="280" t="s">
        <v>858</v>
      </c>
      <c r="C3508" s="280">
        <v>53.8</v>
      </c>
      <c r="D3508" s="283">
        <v>27034</v>
      </c>
      <c r="E3508" s="280"/>
      <c r="G3508" s="280"/>
      <c r="H3508" s="280"/>
      <c r="I3508" s="280"/>
      <c r="J3508" s="280"/>
      <c r="K3508" s="280"/>
      <c r="L3508" s="280"/>
      <c r="M3508" s="280"/>
      <c r="N3508" s="280"/>
    </row>
    <row r="3509" spans="1:14">
      <c r="A3509" s="279" t="s">
        <v>1482</v>
      </c>
      <c r="B3509" s="280" t="s">
        <v>858</v>
      </c>
      <c r="C3509" s="280">
        <v>25.7</v>
      </c>
      <c r="D3509" s="283">
        <v>41667</v>
      </c>
      <c r="E3509" s="280"/>
      <c r="G3509" s="280"/>
      <c r="H3509" s="280"/>
      <c r="I3509" s="280"/>
      <c r="J3509" s="280"/>
      <c r="K3509" s="280"/>
      <c r="L3509" s="280"/>
      <c r="M3509" s="280"/>
      <c r="N3509" s="280"/>
    </row>
    <row r="3510" spans="1:14">
      <c r="A3510" s="279" t="s">
        <v>1483</v>
      </c>
      <c r="B3510" s="280" t="s">
        <v>858</v>
      </c>
      <c r="C3510" s="280">
        <v>16.7</v>
      </c>
      <c r="D3510" s="283">
        <v>55772</v>
      </c>
      <c r="E3510" s="280"/>
      <c r="G3510" s="280"/>
      <c r="H3510" s="280"/>
      <c r="I3510" s="280"/>
      <c r="J3510" s="280"/>
      <c r="K3510" s="280"/>
      <c r="L3510" s="280"/>
      <c r="M3510" s="280"/>
      <c r="N3510" s="280"/>
    </row>
    <row r="3511" spans="1:14">
      <c r="A3511" s="279" t="s">
        <v>1484</v>
      </c>
      <c r="B3511" s="280" t="s">
        <v>858</v>
      </c>
      <c r="C3511" s="280">
        <v>7.3</v>
      </c>
      <c r="D3511" s="283">
        <v>50592</v>
      </c>
      <c r="E3511" s="280"/>
      <c r="G3511" s="280"/>
      <c r="H3511" s="280"/>
      <c r="I3511" s="280"/>
      <c r="J3511" s="280"/>
      <c r="K3511" s="280"/>
      <c r="L3511" s="280"/>
      <c r="M3511" s="280"/>
      <c r="N3511" s="280"/>
    </row>
    <row r="3512" spans="1:14">
      <c r="A3512" s="279" t="s">
        <v>1485</v>
      </c>
      <c r="B3512" s="280" t="s">
        <v>858</v>
      </c>
      <c r="C3512" s="280">
        <v>29.6</v>
      </c>
      <c r="D3512" s="283">
        <v>38452</v>
      </c>
      <c r="E3512" s="280"/>
      <c r="G3512" s="280"/>
      <c r="H3512" s="280"/>
      <c r="I3512" s="280"/>
      <c r="J3512" s="280"/>
      <c r="K3512" s="280"/>
      <c r="L3512" s="280"/>
      <c r="M3512" s="280"/>
      <c r="N3512" s="280"/>
    </row>
    <row r="3513" spans="1:14">
      <c r="A3513" s="279" t="s">
        <v>1486</v>
      </c>
      <c r="B3513" s="280" t="s">
        <v>858</v>
      </c>
      <c r="C3513" s="280">
        <v>45.1</v>
      </c>
      <c r="D3513" s="283" t="s">
        <v>609</v>
      </c>
      <c r="E3513" s="280"/>
      <c r="G3513" s="280"/>
      <c r="H3513" s="280"/>
      <c r="I3513" s="280"/>
      <c r="J3513" s="280"/>
      <c r="K3513" s="280"/>
      <c r="L3513" s="280"/>
      <c r="M3513" s="280"/>
      <c r="N3513" s="280"/>
    </row>
    <row r="3514" spans="1:14">
      <c r="A3514" s="279" t="s">
        <v>1487</v>
      </c>
      <c r="B3514" s="280" t="s">
        <v>858</v>
      </c>
      <c r="C3514" s="280">
        <v>17.5</v>
      </c>
      <c r="D3514" s="283">
        <v>54912</v>
      </c>
      <c r="E3514" s="280"/>
      <c r="G3514" s="280"/>
      <c r="H3514" s="280"/>
      <c r="I3514" s="280"/>
      <c r="J3514" s="280"/>
      <c r="K3514" s="280"/>
      <c r="L3514" s="280"/>
      <c r="M3514" s="280"/>
      <c r="N3514" s="280"/>
    </row>
    <row r="3515" spans="1:14">
      <c r="A3515" s="279" t="s">
        <v>1488</v>
      </c>
      <c r="B3515" s="280" t="s">
        <v>858</v>
      </c>
      <c r="C3515" s="280">
        <v>15.6</v>
      </c>
      <c r="D3515" s="283">
        <v>45744</v>
      </c>
      <c r="E3515" s="280"/>
      <c r="G3515" s="280"/>
      <c r="H3515" s="280"/>
      <c r="I3515" s="280"/>
      <c r="J3515" s="280"/>
      <c r="K3515" s="280"/>
      <c r="L3515" s="280"/>
      <c r="M3515" s="280"/>
      <c r="N3515" s="280"/>
    </row>
    <row r="3516" spans="1:14">
      <c r="A3516" s="279" t="s">
        <v>1489</v>
      </c>
      <c r="B3516" s="280" t="s">
        <v>858</v>
      </c>
      <c r="C3516" s="280">
        <v>34.5</v>
      </c>
      <c r="D3516" s="283">
        <v>30237</v>
      </c>
      <c r="E3516" s="280"/>
      <c r="G3516" s="280"/>
      <c r="H3516" s="280"/>
      <c r="I3516" s="280"/>
      <c r="J3516" s="280"/>
      <c r="K3516" s="280"/>
      <c r="L3516" s="280"/>
      <c r="M3516" s="280"/>
      <c r="N3516" s="280"/>
    </row>
    <row r="3517" spans="1:14">
      <c r="A3517" s="279" t="s">
        <v>1490</v>
      </c>
      <c r="B3517" s="280" t="s">
        <v>858</v>
      </c>
      <c r="C3517" s="280">
        <v>42.2</v>
      </c>
      <c r="D3517" s="283">
        <v>37429</v>
      </c>
      <c r="E3517" s="280"/>
      <c r="G3517" s="280"/>
      <c r="H3517" s="280"/>
      <c r="I3517" s="280"/>
      <c r="J3517" s="280"/>
      <c r="K3517" s="280"/>
      <c r="L3517" s="280"/>
      <c r="M3517" s="280"/>
      <c r="N3517" s="280"/>
    </row>
    <row r="3518" spans="1:14">
      <c r="A3518" s="279" t="s">
        <v>1491</v>
      </c>
      <c r="B3518" s="280" t="s">
        <v>858</v>
      </c>
      <c r="C3518" s="280">
        <v>32.200000000000003</v>
      </c>
      <c r="D3518" s="283">
        <v>37019</v>
      </c>
      <c r="E3518" s="280"/>
      <c r="G3518" s="280"/>
      <c r="H3518" s="280"/>
      <c r="I3518" s="280"/>
      <c r="J3518" s="280"/>
      <c r="K3518" s="280"/>
      <c r="L3518" s="280"/>
      <c r="M3518" s="280"/>
      <c r="N3518" s="280"/>
    </row>
    <row r="3519" spans="1:14">
      <c r="A3519" s="279" t="s">
        <v>1492</v>
      </c>
      <c r="B3519" s="280" t="s">
        <v>858</v>
      </c>
      <c r="C3519" s="280">
        <v>10.6</v>
      </c>
      <c r="D3519" s="283">
        <v>74653</v>
      </c>
      <c r="E3519" s="280"/>
      <c r="G3519" s="280"/>
      <c r="H3519" s="280"/>
      <c r="I3519" s="280"/>
      <c r="J3519" s="280"/>
      <c r="K3519" s="280"/>
      <c r="L3519" s="280"/>
      <c r="M3519" s="280"/>
      <c r="N3519" s="280"/>
    </row>
    <row r="3520" spans="1:14">
      <c r="A3520" s="279" t="s">
        <v>1493</v>
      </c>
      <c r="B3520" s="280" t="s">
        <v>858</v>
      </c>
      <c r="C3520" s="280">
        <v>9</v>
      </c>
      <c r="D3520" s="283">
        <v>72679</v>
      </c>
      <c r="E3520" s="280"/>
      <c r="G3520" s="280"/>
      <c r="H3520" s="280"/>
      <c r="I3520" s="280"/>
      <c r="J3520" s="280"/>
      <c r="K3520" s="280"/>
      <c r="L3520" s="280"/>
      <c r="M3520" s="280"/>
      <c r="N3520" s="280"/>
    </row>
    <row r="3521" spans="1:14">
      <c r="A3521" s="279" t="s">
        <v>1494</v>
      </c>
      <c r="B3521" s="280" t="s">
        <v>858</v>
      </c>
      <c r="C3521" s="280">
        <v>17.399999999999999</v>
      </c>
      <c r="D3521" s="283">
        <v>51024</v>
      </c>
      <c r="E3521" s="280"/>
      <c r="G3521" s="280"/>
      <c r="H3521" s="280"/>
      <c r="I3521" s="280"/>
      <c r="J3521" s="280"/>
      <c r="K3521" s="280"/>
      <c r="L3521" s="280"/>
      <c r="M3521" s="280"/>
      <c r="N3521" s="280"/>
    </row>
    <row r="3522" spans="1:14">
      <c r="A3522" s="279" t="s">
        <v>1495</v>
      </c>
      <c r="B3522" s="280" t="s">
        <v>858</v>
      </c>
      <c r="C3522" s="280">
        <v>58.6</v>
      </c>
      <c r="D3522" s="283">
        <v>29196</v>
      </c>
      <c r="E3522" s="280"/>
      <c r="G3522" s="280"/>
      <c r="H3522" s="280"/>
      <c r="I3522" s="280"/>
      <c r="J3522" s="280"/>
      <c r="K3522" s="280"/>
      <c r="L3522" s="280"/>
      <c r="M3522" s="280"/>
      <c r="N3522" s="280"/>
    </row>
    <row r="3523" spans="1:14">
      <c r="A3523" s="279" t="s">
        <v>1496</v>
      </c>
      <c r="B3523" s="280" t="s">
        <v>858</v>
      </c>
      <c r="C3523" s="280">
        <v>49.2</v>
      </c>
      <c r="D3523" s="283">
        <v>31012</v>
      </c>
      <c r="E3523" s="280"/>
      <c r="G3523" s="280"/>
      <c r="H3523" s="280"/>
      <c r="I3523" s="280"/>
      <c r="J3523" s="280"/>
      <c r="K3523" s="280"/>
      <c r="L3523" s="280"/>
      <c r="M3523" s="280"/>
      <c r="N3523" s="280"/>
    </row>
    <row r="3524" spans="1:14">
      <c r="A3524" s="279" t="s">
        <v>1497</v>
      </c>
      <c r="B3524" s="280" t="s">
        <v>858</v>
      </c>
      <c r="C3524" s="280">
        <v>24.7</v>
      </c>
      <c r="D3524" s="283">
        <v>44509</v>
      </c>
      <c r="E3524" s="280"/>
      <c r="G3524" s="280"/>
      <c r="H3524" s="280"/>
      <c r="I3524" s="280"/>
      <c r="J3524" s="280"/>
      <c r="K3524" s="280"/>
      <c r="L3524" s="280"/>
      <c r="M3524" s="280"/>
      <c r="N3524" s="280"/>
    </row>
    <row r="3525" spans="1:14">
      <c r="A3525" s="279" t="s">
        <v>1498</v>
      </c>
      <c r="B3525" s="280" t="s">
        <v>858</v>
      </c>
      <c r="C3525" s="280">
        <v>18.3</v>
      </c>
      <c r="D3525" s="283">
        <v>56250</v>
      </c>
      <c r="E3525" s="280"/>
      <c r="G3525" s="280"/>
      <c r="H3525" s="280"/>
      <c r="I3525" s="280"/>
      <c r="J3525" s="280"/>
      <c r="K3525" s="280"/>
      <c r="L3525" s="280"/>
      <c r="M3525" s="280"/>
      <c r="N3525" s="280"/>
    </row>
    <row r="3526" spans="1:14">
      <c r="A3526" s="279" t="s">
        <v>1499</v>
      </c>
      <c r="B3526" s="280" t="s">
        <v>858</v>
      </c>
      <c r="C3526" s="280">
        <v>26.6</v>
      </c>
      <c r="D3526" s="283">
        <v>38362</v>
      </c>
      <c r="E3526" s="280"/>
      <c r="G3526" s="280"/>
      <c r="H3526" s="280"/>
      <c r="I3526" s="280"/>
      <c r="J3526" s="280"/>
      <c r="K3526" s="280"/>
      <c r="L3526" s="280"/>
      <c r="M3526" s="280"/>
      <c r="N3526" s="280"/>
    </row>
    <row r="3527" spans="1:14">
      <c r="A3527" s="279" t="s">
        <v>1500</v>
      </c>
      <c r="B3527" s="280" t="s">
        <v>858</v>
      </c>
      <c r="C3527" s="280">
        <v>27.5</v>
      </c>
      <c r="D3527" s="283">
        <v>37109</v>
      </c>
      <c r="E3527" s="280"/>
      <c r="G3527" s="280"/>
      <c r="H3527" s="280"/>
      <c r="I3527" s="280"/>
      <c r="J3527" s="280"/>
      <c r="K3527" s="280"/>
      <c r="L3527" s="280"/>
      <c r="M3527" s="280"/>
      <c r="N3527" s="280"/>
    </row>
    <row r="3528" spans="1:14">
      <c r="A3528" s="279" t="s">
        <v>1501</v>
      </c>
      <c r="B3528" s="280" t="s">
        <v>858</v>
      </c>
      <c r="C3528" s="280">
        <v>29.8</v>
      </c>
      <c r="D3528" s="283">
        <v>39846</v>
      </c>
      <c r="E3528" s="280"/>
      <c r="G3528" s="280"/>
      <c r="H3528" s="280"/>
      <c r="I3528" s="280"/>
      <c r="J3528" s="280"/>
      <c r="K3528" s="280"/>
      <c r="L3528" s="280"/>
      <c r="M3528" s="280"/>
      <c r="N3528" s="280"/>
    </row>
    <row r="3529" spans="1:14">
      <c r="A3529" s="279" t="s">
        <v>1502</v>
      </c>
      <c r="B3529" s="280" t="s">
        <v>858</v>
      </c>
      <c r="C3529" s="280">
        <v>32.6</v>
      </c>
      <c r="D3529" s="283">
        <v>39141</v>
      </c>
      <c r="E3529" s="280"/>
      <c r="G3529" s="280"/>
      <c r="H3529" s="280"/>
      <c r="I3529" s="280"/>
      <c r="J3529" s="280"/>
      <c r="K3529" s="280"/>
      <c r="L3529" s="280"/>
      <c r="M3529" s="280"/>
      <c r="N3529" s="280"/>
    </row>
    <row r="3530" spans="1:14">
      <c r="A3530" s="279" t="s">
        <v>1503</v>
      </c>
      <c r="B3530" s="280" t="s">
        <v>858</v>
      </c>
      <c r="C3530" s="280">
        <v>21.7</v>
      </c>
      <c r="D3530" s="283">
        <v>58688</v>
      </c>
      <c r="E3530" s="280"/>
      <c r="G3530" s="280"/>
      <c r="H3530" s="280"/>
      <c r="I3530" s="280"/>
      <c r="J3530" s="280"/>
      <c r="K3530" s="280"/>
      <c r="L3530" s="280"/>
      <c r="M3530" s="280"/>
      <c r="N3530" s="280"/>
    </row>
    <row r="3531" spans="1:14">
      <c r="A3531" s="279" t="s">
        <v>1504</v>
      </c>
      <c r="B3531" s="280" t="s">
        <v>858</v>
      </c>
      <c r="C3531" s="280">
        <v>23.7</v>
      </c>
      <c r="D3531" s="283">
        <v>42729</v>
      </c>
      <c r="E3531" s="280"/>
      <c r="G3531" s="280"/>
      <c r="H3531" s="280"/>
      <c r="I3531" s="280"/>
      <c r="J3531" s="280"/>
      <c r="K3531" s="280"/>
      <c r="L3531" s="280"/>
      <c r="M3531" s="280"/>
      <c r="N3531" s="280"/>
    </row>
    <row r="3532" spans="1:14">
      <c r="A3532" s="279" t="s">
        <v>1505</v>
      </c>
      <c r="B3532" s="280" t="s">
        <v>858</v>
      </c>
      <c r="C3532" s="280">
        <v>32.9</v>
      </c>
      <c r="D3532" s="283">
        <v>32799</v>
      </c>
      <c r="E3532" s="280"/>
      <c r="G3532" s="280"/>
      <c r="H3532" s="280"/>
      <c r="I3532" s="280"/>
      <c r="J3532" s="280"/>
      <c r="K3532" s="280"/>
      <c r="L3532" s="280"/>
      <c r="M3532" s="280"/>
      <c r="N3532" s="280"/>
    </row>
    <row r="3533" spans="1:14">
      <c r="A3533" s="279" t="s">
        <v>1506</v>
      </c>
      <c r="B3533" s="280" t="s">
        <v>858</v>
      </c>
      <c r="C3533" s="280">
        <v>30.3</v>
      </c>
      <c r="D3533" s="283">
        <v>36672</v>
      </c>
      <c r="E3533" s="280"/>
      <c r="G3533" s="280"/>
      <c r="H3533" s="280"/>
      <c r="I3533" s="280"/>
      <c r="J3533" s="280"/>
      <c r="K3533" s="280"/>
      <c r="L3533" s="280"/>
      <c r="M3533" s="280"/>
      <c r="N3533" s="280"/>
    </row>
    <row r="3534" spans="1:14">
      <c r="A3534" s="279" t="s">
        <v>1507</v>
      </c>
      <c r="B3534" s="280" t="s">
        <v>858</v>
      </c>
      <c r="C3534" s="280">
        <v>24.9</v>
      </c>
      <c r="D3534" s="283">
        <v>36575</v>
      </c>
      <c r="E3534" s="280"/>
      <c r="G3534" s="280"/>
      <c r="H3534" s="280"/>
      <c r="I3534" s="280"/>
      <c r="J3534" s="280"/>
      <c r="K3534" s="280"/>
      <c r="L3534" s="280"/>
      <c r="M3534" s="280"/>
      <c r="N3534" s="280"/>
    </row>
    <row r="3535" spans="1:14">
      <c r="A3535" s="279" t="s">
        <v>1508</v>
      </c>
      <c r="B3535" s="280" t="s">
        <v>858</v>
      </c>
      <c r="C3535" s="280">
        <v>24.1</v>
      </c>
      <c r="D3535" s="283">
        <v>41818</v>
      </c>
      <c r="E3535" s="280"/>
      <c r="G3535" s="280"/>
      <c r="H3535" s="280"/>
      <c r="I3535" s="280"/>
      <c r="J3535" s="280"/>
      <c r="K3535" s="280"/>
      <c r="L3535" s="280"/>
      <c r="M3535" s="280"/>
      <c r="N3535" s="280"/>
    </row>
    <row r="3536" spans="1:14">
      <c r="A3536" s="279" t="s">
        <v>1509</v>
      </c>
      <c r="B3536" s="280" t="s">
        <v>858</v>
      </c>
      <c r="C3536" s="280">
        <v>29.6</v>
      </c>
      <c r="D3536" s="283">
        <v>39911</v>
      </c>
      <c r="E3536" s="280"/>
      <c r="G3536" s="280"/>
      <c r="H3536" s="280"/>
      <c r="I3536" s="280"/>
      <c r="J3536" s="280"/>
      <c r="K3536" s="280"/>
      <c r="L3536" s="280"/>
      <c r="M3536" s="280"/>
      <c r="N3536" s="280"/>
    </row>
    <row r="3537" spans="1:14">
      <c r="A3537" s="279" t="s">
        <v>1510</v>
      </c>
      <c r="B3537" s="280" t="s">
        <v>858</v>
      </c>
      <c r="C3537" s="280">
        <v>18.899999999999999</v>
      </c>
      <c r="D3537" s="283">
        <v>37204</v>
      </c>
      <c r="E3537" s="280"/>
      <c r="G3537" s="280"/>
      <c r="H3537" s="280"/>
      <c r="I3537" s="280"/>
      <c r="J3537" s="280"/>
      <c r="K3537" s="280"/>
      <c r="L3537" s="280"/>
      <c r="M3537" s="280"/>
      <c r="N3537" s="280"/>
    </row>
    <row r="3538" spans="1:14">
      <c r="A3538" s="279" t="s">
        <v>1511</v>
      </c>
      <c r="B3538" s="280" t="s">
        <v>858</v>
      </c>
      <c r="C3538" s="280">
        <v>28.8</v>
      </c>
      <c r="D3538" s="283">
        <v>55709</v>
      </c>
      <c r="E3538" s="280"/>
      <c r="G3538" s="280"/>
      <c r="H3538" s="280"/>
      <c r="I3538" s="280"/>
      <c r="J3538" s="280"/>
      <c r="K3538" s="280"/>
      <c r="L3538" s="280"/>
      <c r="M3538" s="280"/>
      <c r="N3538" s="280"/>
    </row>
    <row r="3539" spans="1:14">
      <c r="A3539" s="279" t="s">
        <v>1512</v>
      </c>
      <c r="B3539" s="280" t="s">
        <v>858</v>
      </c>
      <c r="C3539" s="280">
        <v>10.9</v>
      </c>
      <c r="D3539" s="283">
        <v>88859</v>
      </c>
      <c r="E3539" s="280"/>
      <c r="G3539" s="280"/>
      <c r="H3539" s="280"/>
      <c r="I3539" s="280"/>
      <c r="J3539" s="280"/>
      <c r="K3539" s="280"/>
      <c r="L3539" s="280"/>
      <c r="M3539" s="280"/>
      <c r="N3539" s="280"/>
    </row>
    <row r="3540" spans="1:14">
      <c r="A3540" s="279" t="s">
        <v>1513</v>
      </c>
      <c r="B3540" s="280" t="s">
        <v>858</v>
      </c>
      <c r="C3540" s="280">
        <v>24.4</v>
      </c>
      <c r="D3540" s="283">
        <v>43016</v>
      </c>
      <c r="E3540" s="280"/>
      <c r="G3540" s="280"/>
      <c r="H3540" s="280"/>
      <c r="I3540" s="280"/>
      <c r="J3540" s="280"/>
      <c r="K3540" s="280"/>
      <c r="L3540" s="280"/>
      <c r="M3540" s="280"/>
      <c r="N3540" s="280"/>
    </row>
    <row r="3541" spans="1:14">
      <c r="A3541" s="279" t="s">
        <v>1514</v>
      </c>
      <c r="B3541" s="280" t="s">
        <v>858</v>
      </c>
      <c r="C3541" s="280">
        <v>41.2</v>
      </c>
      <c r="D3541" s="283">
        <v>37344</v>
      </c>
      <c r="E3541" s="280"/>
      <c r="G3541" s="280"/>
      <c r="H3541" s="280"/>
      <c r="I3541" s="280"/>
      <c r="J3541" s="280"/>
      <c r="K3541" s="280"/>
      <c r="L3541" s="280"/>
      <c r="M3541" s="280"/>
      <c r="N3541" s="280"/>
    </row>
    <row r="3542" spans="1:14">
      <c r="A3542" s="279" t="s">
        <v>1515</v>
      </c>
      <c r="B3542" s="280" t="s">
        <v>858</v>
      </c>
      <c r="C3542" s="280">
        <v>34.4</v>
      </c>
      <c r="D3542" s="283">
        <v>32310</v>
      </c>
      <c r="E3542" s="280"/>
      <c r="G3542" s="280"/>
      <c r="H3542" s="280"/>
      <c r="I3542" s="280"/>
      <c r="J3542" s="280"/>
      <c r="K3542" s="280"/>
      <c r="L3542" s="280"/>
      <c r="M3542" s="280"/>
      <c r="N3542" s="280"/>
    </row>
    <row r="3543" spans="1:14">
      <c r="A3543" s="279" t="s">
        <v>1516</v>
      </c>
      <c r="B3543" s="280" t="s">
        <v>858</v>
      </c>
      <c r="C3543" s="280">
        <v>44.5</v>
      </c>
      <c r="D3543" s="283">
        <v>29356</v>
      </c>
      <c r="E3543" s="280"/>
      <c r="G3543" s="280"/>
      <c r="H3543" s="280"/>
      <c r="I3543" s="280"/>
      <c r="J3543" s="280"/>
      <c r="K3543" s="280"/>
      <c r="L3543" s="280"/>
      <c r="M3543" s="280"/>
      <c r="N3543" s="280"/>
    </row>
    <row r="3544" spans="1:14">
      <c r="A3544" s="279" t="s">
        <v>1517</v>
      </c>
      <c r="B3544" s="280" t="s">
        <v>858</v>
      </c>
      <c r="C3544" s="280">
        <v>32.700000000000003</v>
      </c>
      <c r="D3544" s="283">
        <v>39799</v>
      </c>
      <c r="E3544" s="280"/>
      <c r="G3544" s="280"/>
      <c r="H3544" s="280"/>
      <c r="I3544" s="280"/>
      <c r="J3544" s="280"/>
      <c r="K3544" s="280"/>
      <c r="L3544" s="280"/>
      <c r="M3544" s="280"/>
      <c r="N3544" s="280"/>
    </row>
    <row r="3545" spans="1:14">
      <c r="A3545" s="279" t="s">
        <v>1518</v>
      </c>
      <c r="B3545" s="280" t="s">
        <v>858</v>
      </c>
      <c r="C3545" s="280">
        <v>38.299999999999997</v>
      </c>
      <c r="D3545" s="283">
        <v>29167</v>
      </c>
      <c r="E3545" s="280"/>
      <c r="G3545" s="280"/>
      <c r="H3545" s="280"/>
      <c r="I3545" s="280"/>
      <c r="J3545" s="280"/>
      <c r="K3545" s="280"/>
      <c r="L3545" s="280"/>
      <c r="M3545" s="280"/>
      <c r="N3545" s="280"/>
    </row>
    <row r="3546" spans="1:14">
      <c r="A3546" s="279" t="s">
        <v>1519</v>
      </c>
      <c r="B3546" s="280" t="s">
        <v>858</v>
      </c>
      <c r="C3546" s="280">
        <v>27.2</v>
      </c>
      <c r="D3546" s="283">
        <v>36554</v>
      </c>
      <c r="E3546" s="280"/>
      <c r="G3546" s="280"/>
      <c r="H3546" s="280"/>
      <c r="I3546" s="280"/>
      <c r="J3546" s="280"/>
      <c r="K3546" s="280"/>
      <c r="L3546" s="280"/>
      <c r="M3546" s="280"/>
      <c r="N3546" s="280"/>
    </row>
    <row r="3547" spans="1:14">
      <c r="A3547" s="279" t="s">
        <v>1520</v>
      </c>
      <c r="B3547" s="280" t="s">
        <v>858</v>
      </c>
      <c r="C3547" s="280">
        <v>30.4</v>
      </c>
      <c r="D3547" s="283">
        <v>46394</v>
      </c>
      <c r="E3547" s="280"/>
      <c r="G3547" s="280"/>
      <c r="H3547" s="280"/>
      <c r="I3547" s="280"/>
      <c r="J3547" s="280"/>
      <c r="K3547" s="280"/>
      <c r="L3547" s="280"/>
      <c r="M3547" s="280"/>
      <c r="N3547" s="280"/>
    </row>
    <row r="3548" spans="1:14">
      <c r="A3548" s="279" t="s">
        <v>1521</v>
      </c>
      <c r="B3548" s="280" t="s">
        <v>858</v>
      </c>
      <c r="C3548" s="280">
        <v>50.9</v>
      </c>
      <c r="D3548" s="283">
        <v>32687</v>
      </c>
      <c r="E3548" s="280"/>
      <c r="G3548" s="280"/>
      <c r="H3548" s="280"/>
      <c r="I3548" s="280"/>
      <c r="J3548" s="280"/>
      <c r="K3548" s="280"/>
      <c r="L3548" s="280"/>
      <c r="M3548" s="280"/>
      <c r="N3548" s="280"/>
    </row>
    <row r="3549" spans="1:14">
      <c r="A3549" s="279" t="s">
        <v>1522</v>
      </c>
      <c r="B3549" s="280" t="s">
        <v>858</v>
      </c>
      <c r="C3549" s="280">
        <v>8.6</v>
      </c>
      <c r="D3549" s="283">
        <v>85290</v>
      </c>
      <c r="E3549" s="280"/>
      <c r="G3549" s="280"/>
      <c r="H3549" s="280"/>
      <c r="I3549" s="280"/>
      <c r="J3549" s="280"/>
      <c r="K3549" s="280"/>
      <c r="L3549" s="280"/>
      <c r="M3549" s="280"/>
      <c r="N3549" s="280"/>
    </row>
    <row r="3550" spans="1:14">
      <c r="A3550" s="279" t="s">
        <v>1523</v>
      </c>
      <c r="B3550" s="280" t="s">
        <v>858</v>
      </c>
      <c r="C3550" s="280">
        <v>3.4</v>
      </c>
      <c r="D3550" s="283">
        <v>141875</v>
      </c>
      <c r="E3550" s="280"/>
      <c r="G3550" s="280"/>
      <c r="H3550" s="280"/>
      <c r="I3550" s="280"/>
      <c r="J3550" s="280"/>
      <c r="K3550" s="280"/>
      <c r="L3550" s="280"/>
      <c r="M3550" s="280"/>
      <c r="N3550" s="280"/>
    </row>
    <row r="3551" spans="1:14">
      <c r="A3551" s="279" t="s">
        <v>1524</v>
      </c>
      <c r="B3551" s="280" t="s">
        <v>858</v>
      </c>
      <c r="C3551" s="280">
        <v>2.2999999999999998</v>
      </c>
      <c r="D3551" s="283">
        <v>169375</v>
      </c>
      <c r="E3551" s="280"/>
      <c r="G3551" s="280"/>
      <c r="H3551" s="280"/>
      <c r="I3551" s="280"/>
      <c r="J3551" s="280"/>
      <c r="K3551" s="280"/>
      <c r="L3551" s="280"/>
      <c r="M3551" s="280"/>
      <c r="N3551" s="280"/>
    </row>
    <row r="3552" spans="1:14">
      <c r="A3552" s="279" t="s">
        <v>1525</v>
      </c>
      <c r="B3552" s="280" t="s">
        <v>858</v>
      </c>
      <c r="C3552" s="280">
        <v>9.6</v>
      </c>
      <c r="D3552" s="283">
        <v>70145</v>
      </c>
      <c r="E3552" s="280"/>
      <c r="G3552" s="280"/>
      <c r="H3552" s="280"/>
      <c r="I3552" s="280"/>
      <c r="J3552" s="280"/>
      <c r="K3552" s="280"/>
      <c r="L3552" s="280"/>
      <c r="M3552" s="280"/>
      <c r="N3552" s="280"/>
    </row>
    <row r="3553" spans="1:14">
      <c r="A3553" s="279" t="s">
        <v>1526</v>
      </c>
      <c r="B3553" s="280" t="s">
        <v>858</v>
      </c>
      <c r="C3553" s="280">
        <v>25.3</v>
      </c>
      <c r="D3553" s="283">
        <v>69173</v>
      </c>
      <c r="E3553" s="280"/>
      <c r="G3553" s="280"/>
      <c r="H3553" s="280"/>
      <c r="I3553" s="280"/>
      <c r="J3553" s="280"/>
      <c r="K3553" s="280"/>
      <c r="L3553" s="280"/>
      <c r="M3553" s="280"/>
      <c r="N3553" s="280"/>
    </row>
    <row r="3554" spans="1:14">
      <c r="A3554" s="279" t="s">
        <v>1527</v>
      </c>
      <c r="B3554" s="280" t="s">
        <v>858</v>
      </c>
      <c r="C3554" s="280">
        <v>18.3</v>
      </c>
      <c r="D3554" s="283">
        <v>59224</v>
      </c>
      <c r="E3554" s="280"/>
      <c r="G3554" s="280"/>
      <c r="H3554" s="280"/>
      <c r="I3554" s="280"/>
      <c r="J3554" s="280"/>
      <c r="K3554" s="280"/>
      <c r="L3554" s="280"/>
      <c r="M3554" s="280"/>
      <c r="N3554" s="280"/>
    </row>
    <row r="3555" spans="1:14">
      <c r="A3555" s="279" t="s">
        <v>1528</v>
      </c>
      <c r="B3555" s="280" t="s">
        <v>858</v>
      </c>
      <c r="C3555" s="280">
        <v>0</v>
      </c>
      <c r="D3555" s="283">
        <v>110197</v>
      </c>
      <c r="E3555" s="280"/>
      <c r="G3555" s="280"/>
      <c r="H3555" s="280"/>
      <c r="I3555" s="280"/>
      <c r="J3555" s="280"/>
      <c r="K3555" s="280"/>
      <c r="L3555" s="280"/>
      <c r="M3555" s="280"/>
      <c r="N3555" s="280"/>
    </row>
    <row r="3556" spans="1:14">
      <c r="A3556" s="279" t="s">
        <v>1529</v>
      </c>
      <c r="B3556" s="280" t="s">
        <v>858</v>
      </c>
      <c r="C3556" s="280">
        <v>3.7</v>
      </c>
      <c r="D3556" s="283">
        <v>176198</v>
      </c>
      <c r="E3556" s="280"/>
      <c r="G3556" s="280"/>
      <c r="H3556" s="280"/>
      <c r="I3556" s="280"/>
      <c r="J3556" s="280"/>
      <c r="K3556" s="280"/>
      <c r="L3556" s="280"/>
      <c r="M3556" s="280"/>
      <c r="N3556" s="280"/>
    </row>
    <row r="3557" spans="1:14">
      <c r="A3557" s="279" t="s">
        <v>1530</v>
      </c>
      <c r="B3557" s="280" t="s">
        <v>858</v>
      </c>
      <c r="C3557" s="280">
        <v>15.3</v>
      </c>
      <c r="D3557" s="283">
        <v>71335</v>
      </c>
      <c r="E3557" s="280"/>
      <c r="G3557" s="280"/>
      <c r="H3557" s="280"/>
      <c r="I3557" s="280"/>
      <c r="J3557" s="280"/>
      <c r="K3557" s="280"/>
      <c r="L3557" s="280"/>
      <c r="M3557" s="280"/>
      <c r="N3557" s="280"/>
    </row>
    <row r="3558" spans="1:14">
      <c r="A3558" s="279" t="s">
        <v>1531</v>
      </c>
      <c r="B3558" s="280" t="s">
        <v>858</v>
      </c>
      <c r="C3558" s="280">
        <v>2.1</v>
      </c>
      <c r="D3558" s="283">
        <v>233542</v>
      </c>
      <c r="E3558" s="280"/>
      <c r="G3558" s="280"/>
      <c r="H3558" s="280"/>
      <c r="I3558" s="280"/>
      <c r="J3558" s="280"/>
      <c r="K3558" s="280"/>
      <c r="L3558" s="280"/>
      <c r="M3558" s="280"/>
      <c r="N3558" s="280"/>
    </row>
    <row r="3559" spans="1:14">
      <c r="A3559" s="279" t="s">
        <v>1532</v>
      </c>
      <c r="B3559" s="280" t="s">
        <v>858</v>
      </c>
      <c r="C3559" s="280">
        <v>9.6999999999999993</v>
      </c>
      <c r="D3559" s="283">
        <v>77824</v>
      </c>
      <c r="E3559" s="280"/>
      <c r="G3559" s="280"/>
      <c r="H3559" s="280"/>
      <c r="I3559" s="280"/>
      <c r="J3559" s="280"/>
      <c r="K3559" s="280"/>
      <c r="L3559" s="280"/>
      <c r="M3559" s="280"/>
      <c r="N3559" s="280"/>
    </row>
    <row r="3560" spans="1:14">
      <c r="A3560" s="279" t="s">
        <v>1533</v>
      </c>
      <c r="B3560" s="280" t="s">
        <v>858</v>
      </c>
      <c r="C3560" s="280">
        <v>31.6</v>
      </c>
      <c r="D3560" s="283">
        <v>53209</v>
      </c>
      <c r="E3560" s="280"/>
      <c r="G3560" s="280"/>
      <c r="H3560" s="280"/>
      <c r="I3560" s="280"/>
      <c r="J3560" s="280"/>
      <c r="K3560" s="280"/>
      <c r="L3560" s="280"/>
      <c r="M3560" s="280"/>
      <c r="N3560" s="280"/>
    </row>
    <row r="3561" spans="1:14">
      <c r="A3561" s="279" t="s">
        <v>1534</v>
      </c>
      <c r="B3561" s="280" t="s">
        <v>858</v>
      </c>
      <c r="C3561" s="280">
        <v>13</v>
      </c>
      <c r="D3561" s="283">
        <v>40177</v>
      </c>
      <c r="E3561" s="280"/>
      <c r="G3561" s="280"/>
      <c r="H3561" s="280"/>
      <c r="I3561" s="280"/>
      <c r="J3561" s="280"/>
      <c r="K3561" s="280"/>
      <c r="L3561" s="280"/>
      <c r="M3561" s="280"/>
      <c r="N3561" s="280"/>
    </row>
    <row r="3562" spans="1:14">
      <c r="A3562" s="279" t="s">
        <v>1535</v>
      </c>
      <c r="B3562" s="280" t="s">
        <v>858</v>
      </c>
      <c r="C3562" s="280">
        <v>2.9</v>
      </c>
      <c r="D3562" s="283">
        <v>69945</v>
      </c>
      <c r="E3562" s="280"/>
      <c r="G3562" s="280"/>
      <c r="H3562" s="280"/>
      <c r="I3562" s="280"/>
      <c r="J3562" s="280"/>
      <c r="K3562" s="280"/>
      <c r="L3562" s="280"/>
      <c r="M3562" s="280"/>
      <c r="N3562" s="280"/>
    </row>
    <row r="3563" spans="1:14">
      <c r="A3563" s="279" t="s">
        <v>1536</v>
      </c>
      <c r="B3563" s="280" t="s">
        <v>858</v>
      </c>
      <c r="C3563" s="280">
        <v>19</v>
      </c>
      <c r="D3563" s="283">
        <v>46335</v>
      </c>
      <c r="E3563" s="280"/>
      <c r="G3563" s="280"/>
      <c r="H3563" s="280"/>
      <c r="I3563" s="280"/>
      <c r="J3563" s="280"/>
      <c r="K3563" s="280"/>
      <c r="L3563" s="280"/>
      <c r="M3563" s="280"/>
      <c r="N3563" s="280"/>
    </row>
    <row r="3564" spans="1:14">
      <c r="A3564" s="279" t="s">
        <v>1537</v>
      </c>
      <c r="B3564" s="280" t="s">
        <v>858</v>
      </c>
      <c r="C3564" s="280">
        <v>17.5</v>
      </c>
      <c r="D3564" s="283">
        <v>75216</v>
      </c>
      <c r="E3564" s="280"/>
      <c r="G3564" s="280"/>
      <c r="H3564" s="280"/>
      <c r="I3564" s="280"/>
      <c r="J3564" s="280"/>
      <c r="K3564" s="280"/>
      <c r="L3564" s="280"/>
      <c r="M3564" s="280"/>
      <c r="N3564" s="280"/>
    </row>
    <row r="3565" spans="1:14">
      <c r="A3565" s="279" t="s">
        <v>1538</v>
      </c>
      <c r="B3565" s="280" t="s">
        <v>858</v>
      </c>
      <c r="C3565" s="280">
        <v>47.2</v>
      </c>
      <c r="D3565" s="283">
        <v>31734</v>
      </c>
      <c r="E3565" s="280"/>
      <c r="G3565" s="280"/>
      <c r="H3565" s="280"/>
      <c r="I3565" s="280"/>
      <c r="J3565" s="280"/>
      <c r="K3565" s="280"/>
      <c r="L3565" s="280"/>
      <c r="M3565" s="280"/>
      <c r="N3565" s="280"/>
    </row>
    <row r="3566" spans="1:14">
      <c r="A3566" s="279" t="s">
        <v>1539</v>
      </c>
      <c r="B3566" s="280" t="s">
        <v>858</v>
      </c>
      <c r="C3566" s="280">
        <v>2.2999999999999998</v>
      </c>
      <c r="D3566" s="283">
        <v>96728</v>
      </c>
      <c r="E3566" s="280"/>
      <c r="G3566" s="280"/>
      <c r="H3566" s="280"/>
      <c r="I3566" s="280"/>
      <c r="J3566" s="280"/>
      <c r="K3566" s="280"/>
      <c r="L3566" s="280"/>
      <c r="M3566" s="280"/>
      <c r="N3566" s="280"/>
    </row>
    <row r="3567" spans="1:14">
      <c r="A3567" s="279" t="s">
        <v>1540</v>
      </c>
      <c r="B3567" s="280" t="s">
        <v>858</v>
      </c>
      <c r="C3567" s="280">
        <v>7.9</v>
      </c>
      <c r="D3567" s="283">
        <v>80585</v>
      </c>
      <c r="E3567" s="280"/>
      <c r="G3567" s="280"/>
      <c r="H3567" s="280"/>
      <c r="I3567" s="280"/>
      <c r="J3567" s="280"/>
      <c r="K3567" s="280"/>
      <c r="L3567" s="280"/>
      <c r="M3567" s="280"/>
      <c r="N3567" s="280"/>
    </row>
    <row r="3568" spans="1:14">
      <c r="A3568" s="279" t="s">
        <v>1541</v>
      </c>
      <c r="B3568" s="280" t="s">
        <v>858</v>
      </c>
      <c r="C3568" s="280">
        <v>0.4</v>
      </c>
      <c r="D3568" s="283">
        <v>154981</v>
      </c>
      <c r="E3568" s="280"/>
      <c r="G3568" s="280"/>
      <c r="H3568" s="280"/>
      <c r="I3568" s="280"/>
      <c r="J3568" s="280"/>
      <c r="K3568" s="280"/>
      <c r="L3568" s="280"/>
      <c r="M3568" s="280"/>
      <c r="N3568" s="280"/>
    </row>
    <row r="3569" spans="1:14">
      <c r="A3569" s="279" t="s">
        <v>1542</v>
      </c>
      <c r="B3569" s="280" t="s">
        <v>858</v>
      </c>
      <c r="C3569" s="280">
        <v>17.3</v>
      </c>
      <c r="D3569" s="283">
        <v>71870</v>
      </c>
      <c r="E3569" s="280"/>
      <c r="G3569" s="280"/>
      <c r="H3569" s="280"/>
      <c r="I3569" s="280"/>
      <c r="J3569" s="280"/>
      <c r="K3569" s="280"/>
      <c r="L3569" s="280"/>
      <c r="M3569" s="280"/>
      <c r="N3569" s="280"/>
    </row>
    <row r="3570" spans="1:14">
      <c r="A3570" s="279" t="s">
        <v>1543</v>
      </c>
      <c r="B3570" s="280" t="s">
        <v>858</v>
      </c>
      <c r="C3570" s="280">
        <v>2.5</v>
      </c>
      <c r="D3570" s="283">
        <v>157626</v>
      </c>
      <c r="E3570" s="280"/>
      <c r="G3570" s="280"/>
      <c r="H3570" s="280"/>
      <c r="I3570" s="280"/>
      <c r="J3570" s="280"/>
      <c r="K3570" s="280"/>
      <c r="L3570" s="280"/>
      <c r="M3570" s="280"/>
      <c r="N3570" s="280"/>
    </row>
    <row r="3571" spans="1:14">
      <c r="A3571" s="279" t="s">
        <v>1544</v>
      </c>
      <c r="B3571" s="280" t="s">
        <v>858</v>
      </c>
      <c r="C3571" s="280">
        <v>11.5</v>
      </c>
      <c r="D3571" s="283">
        <v>58182</v>
      </c>
      <c r="E3571" s="280"/>
      <c r="G3571" s="280"/>
      <c r="H3571" s="280"/>
      <c r="I3571" s="280"/>
      <c r="J3571" s="280"/>
      <c r="K3571" s="280"/>
      <c r="L3571" s="280"/>
      <c r="M3571" s="280"/>
      <c r="N3571" s="280"/>
    </row>
    <row r="3572" spans="1:14">
      <c r="A3572" s="279" t="s">
        <v>1545</v>
      </c>
      <c r="B3572" s="280" t="s">
        <v>858</v>
      </c>
      <c r="C3572" s="280">
        <v>11.3</v>
      </c>
      <c r="D3572" s="283">
        <v>61352</v>
      </c>
      <c r="E3572" s="280"/>
      <c r="G3572" s="280"/>
      <c r="H3572" s="280"/>
      <c r="I3572" s="280"/>
      <c r="J3572" s="280"/>
      <c r="K3572" s="280"/>
      <c r="L3572" s="280"/>
      <c r="M3572" s="280"/>
      <c r="N3572" s="280"/>
    </row>
    <row r="3573" spans="1:14">
      <c r="A3573" s="279" t="s">
        <v>1546</v>
      </c>
      <c r="B3573" s="280" t="s">
        <v>858</v>
      </c>
      <c r="C3573" s="280">
        <v>3.1</v>
      </c>
      <c r="D3573" s="283">
        <v>65192</v>
      </c>
      <c r="E3573" s="280"/>
      <c r="G3573" s="280"/>
      <c r="H3573" s="280"/>
      <c r="I3573" s="280"/>
      <c r="J3573" s="280"/>
      <c r="K3573" s="280"/>
      <c r="L3573" s="280"/>
      <c r="M3573" s="280"/>
      <c r="N3573" s="280"/>
    </row>
    <row r="3574" spans="1:14">
      <c r="A3574" s="279" t="s">
        <v>1547</v>
      </c>
      <c r="B3574" s="280" t="s">
        <v>858</v>
      </c>
      <c r="C3574" s="280">
        <v>20.5</v>
      </c>
      <c r="D3574" s="283">
        <v>48117</v>
      </c>
      <c r="E3574" s="280"/>
      <c r="G3574" s="280"/>
      <c r="H3574" s="280"/>
      <c r="I3574" s="280"/>
      <c r="J3574" s="280"/>
      <c r="K3574" s="280"/>
      <c r="L3574" s="280"/>
      <c r="M3574" s="280"/>
      <c r="N3574" s="280"/>
    </row>
    <row r="3575" spans="1:14">
      <c r="A3575" s="279" t="s">
        <v>1548</v>
      </c>
      <c r="B3575" s="280" t="s">
        <v>858</v>
      </c>
      <c r="C3575" s="280">
        <v>8</v>
      </c>
      <c r="D3575" s="283">
        <v>38871</v>
      </c>
      <c r="E3575" s="280"/>
      <c r="G3575" s="280"/>
      <c r="H3575" s="280"/>
      <c r="I3575" s="280"/>
      <c r="J3575" s="280"/>
      <c r="K3575" s="280"/>
      <c r="L3575" s="280"/>
      <c r="M3575" s="280"/>
      <c r="N3575" s="280"/>
    </row>
    <row r="3576" spans="1:14">
      <c r="A3576" s="279" t="s">
        <v>1549</v>
      </c>
      <c r="B3576" s="280" t="s">
        <v>858</v>
      </c>
      <c r="C3576" s="280">
        <v>6.3</v>
      </c>
      <c r="D3576" s="283">
        <v>67984</v>
      </c>
      <c r="E3576" s="280"/>
      <c r="G3576" s="280"/>
      <c r="H3576" s="280"/>
      <c r="I3576" s="280"/>
      <c r="J3576" s="280"/>
      <c r="K3576" s="280"/>
      <c r="L3576" s="280"/>
      <c r="M3576" s="280"/>
      <c r="N3576" s="280"/>
    </row>
    <row r="3577" spans="1:14">
      <c r="A3577" s="279" t="s">
        <v>1550</v>
      </c>
      <c r="B3577" s="280" t="s">
        <v>858</v>
      </c>
      <c r="C3577" s="280">
        <v>6.2</v>
      </c>
      <c r="D3577" s="283">
        <v>51898</v>
      </c>
      <c r="E3577" s="280"/>
      <c r="G3577" s="280"/>
      <c r="H3577" s="280"/>
      <c r="I3577" s="280"/>
      <c r="J3577" s="280"/>
      <c r="K3577" s="280"/>
      <c r="L3577" s="280"/>
      <c r="M3577" s="280"/>
      <c r="N3577" s="280"/>
    </row>
    <row r="3578" spans="1:14">
      <c r="A3578" s="279" t="s">
        <v>1551</v>
      </c>
      <c r="B3578" s="280" t="s">
        <v>858</v>
      </c>
      <c r="C3578" s="280">
        <v>8.6999999999999993</v>
      </c>
      <c r="D3578" s="283">
        <v>103808</v>
      </c>
      <c r="E3578" s="280"/>
      <c r="G3578" s="280"/>
      <c r="H3578" s="280"/>
      <c r="I3578" s="280"/>
      <c r="J3578" s="280"/>
      <c r="K3578" s="280"/>
      <c r="L3578" s="280"/>
      <c r="M3578" s="280"/>
      <c r="N3578" s="280"/>
    </row>
    <row r="3579" spans="1:14">
      <c r="A3579" s="279" t="s">
        <v>1552</v>
      </c>
      <c r="B3579" s="280" t="s">
        <v>858</v>
      </c>
      <c r="C3579" s="280">
        <v>4.9000000000000004</v>
      </c>
      <c r="D3579" s="283">
        <v>129250</v>
      </c>
      <c r="E3579" s="280"/>
      <c r="G3579" s="280"/>
      <c r="H3579" s="280"/>
      <c r="I3579" s="280"/>
      <c r="J3579" s="280"/>
      <c r="K3579" s="280"/>
      <c r="L3579" s="280"/>
      <c r="M3579" s="280"/>
      <c r="N3579" s="280"/>
    </row>
    <row r="3580" spans="1:14">
      <c r="A3580" s="279" t="s">
        <v>1553</v>
      </c>
      <c r="B3580" s="280" t="s">
        <v>858</v>
      </c>
      <c r="C3580" s="280">
        <v>12.8</v>
      </c>
      <c r="D3580" s="283">
        <v>81295</v>
      </c>
      <c r="E3580" s="280"/>
      <c r="G3580" s="280"/>
      <c r="H3580" s="280"/>
      <c r="I3580" s="280"/>
      <c r="J3580" s="280"/>
      <c r="K3580" s="280"/>
      <c r="L3580" s="280"/>
      <c r="M3580" s="280"/>
      <c r="N3580" s="280"/>
    </row>
    <row r="3581" spans="1:14">
      <c r="A3581" s="279" t="s">
        <v>1554</v>
      </c>
      <c r="B3581" s="280" t="s">
        <v>858</v>
      </c>
      <c r="C3581" s="280">
        <v>12.7</v>
      </c>
      <c r="D3581" s="283">
        <v>102688</v>
      </c>
      <c r="E3581" s="280"/>
      <c r="G3581" s="280"/>
      <c r="H3581" s="280"/>
      <c r="I3581" s="280"/>
      <c r="J3581" s="280"/>
      <c r="K3581" s="280"/>
      <c r="L3581" s="280"/>
      <c r="M3581" s="280"/>
      <c r="N3581" s="280"/>
    </row>
    <row r="3582" spans="1:14">
      <c r="A3582" s="279" t="s">
        <v>1555</v>
      </c>
      <c r="B3582" s="280" t="s">
        <v>858</v>
      </c>
      <c r="C3582" s="280">
        <v>21</v>
      </c>
      <c r="D3582" s="283">
        <v>40149</v>
      </c>
      <c r="E3582" s="280"/>
      <c r="G3582" s="280"/>
      <c r="H3582" s="280"/>
      <c r="I3582" s="280"/>
      <c r="J3582" s="280"/>
      <c r="K3582" s="280"/>
      <c r="L3582" s="280"/>
      <c r="M3582" s="280"/>
      <c r="N3582" s="280"/>
    </row>
    <row r="3583" spans="1:14">
      <c r="A3583" s="279" t="s">
        <v>1556</v>
      </c>
      <c r="B3583" s="280" t="s">
        <v>858</v>
      </c>
      <c r="C3583" s="280">
        <v>16.8</v>
      </c>
      <c r="D3583" s="283">
        <v>57349</v>
      </c>
      <c r="E3583" s="280"/>
      <c r="G3583" s="280"/>
      <c r="H3583" s="280"/>
      <c r="I3583" s="280"/>
      <c r="J3583" s="280"/>
      <c r="K3583" s="280"/>
      <c r="L3583" s="280"/>
      <c r="M3583" s="280"/>
      <c r="N3583" s="280"/>
    </row>
    <row r="3584" spans="1:14">
      <c r="A3584" s="279" t="s">
        <v>1557</v>
      </c>
      <c r="B3584" s="280" t="s">
        <v>858</v>
      </c>
      <c r="C3584" s="280">
        <v>13.3</v>
      </c>
      <c r="D3584" s="283">
        <v>102500</v>
      </c>
      <c r="E3584" s="280"/>
      <c r="G3584" s="280"/>
      <c r="H3584" s="280"/>
      <c r="I3584" s="280"/>
      <c r="J3584" s="280"/>
      <c r="K3584" s="280"/>
      <c r="L3584" s="280"/>
      <c r="M3584" s="280"/>
      <c r="N3584" s="280"/>
    </row>
    <row r="3585" spans="1:14">
      <c r="A3585" s="279" t="s">
        <v>1558</v>
      </c>
      <c r="B3585" s="280" t="s">
        <v>858</v>
      </c>
      <c r="C3585" s="280">
        <v>41.2</v>
      </c>
      <c r="D3585" s="283">
        <v>31142</v>
      </c>
      <c r="E3585" s="280"/>
      <c r="G3585" s="280"/>
      <c r="H3585" s="280"/>
      <c r="I3585" s="280"/>
      <c r="J3585" s="280"/>
      <c r="K3585" s="280"/>
      <c r="L3585" s="280"/>
      <c r="M3585" s="280"/>
      <c r="N3585" s="280"/>
    </row>
    <row r="3586" spans="1:14">
      <c r="A3586" s="279" t="s">
        <v>1559</v>
      </c>
      <c r="B3586" s="280" t="s">
        <v>858</v>
      </c>
      <c r="C3586" s="280">
        <v>6.4</v>
      </c>
      <c r="D3586" s="283">
        <v>47188</v>
      </c>
      <c r="E3586" s="280"/>
      <c r="G3586" s="280"/>
      <c r="H3586" s="280"/>
      <c r="I3586" s="280"/>
      <c r="J3586" s="280"/>
      <c r="K3586" s="280"/>
      <c r="L3586" s="280"/>
      <c r="M3586" s="280"/>
      <c r="N3586" s="280"/>
    </row>
    <row r="3587" spans="1:14">
      <c r="A3587" s="279" t="s">
        <v>1560</v>
      </c>
      <c r="B3587" s="280" t="s">
        <v>858</v>
      </c>
      <c r="C3587" s="280">
        <v>33.799999999999997</v>
      </c>
      <c r="D3587" s="283">
        <v>41090</v>
      </c>
      <c r="E3587" s="280"/>
      <c r="G3587" s="280"/>
      <c r="H3587" s="280"/>
      <c r="I3587" s="280"/>
      <c r="J3587" s="280"/>
      <c r="K3587" s="280"/>
      <c r="L3587" s="280"/>
      <c r="M3587" s="280"/>
      <c r="N3587" s="280"/>
    </row>
    <row r="3588" spans="1:14">
      <c r="A3588" s="279" t="s">
        <v>1561</v>
      </c>
      <c r="B3588" s="280" t="s">
        <v>858</v>
      </c>
      <c r="C3588" s="280">
        <v>15.9</v>
      </c>
      <c r="D3588" s="283">
        <v>51479</v>
      </c>
      <c r="E3588" s="280"/>
      <c r="G3588" s="280"/>
      <c r="H3588" s="280"/>
      <c r="I3588" s="280"/>
      <c r="J3588" s="280"/>
      <c r="K3588" s="280"/>
      <c r="L3588" s="280"/>
      <c r="M3588" s="280"/>
      <c r="N3588" s="280"/>
    </row>
    <row r="3589" spans="1:14">
      <c r="A3589" s="279" t="s">
        <v>1562</v>
      </c>
      <c r="B3589" s="280" t="s">
        <v>858</v>
      </c>
      <c r="C3589" s="280">
        <v>21.6</v>
      </c>
      <c r="D3589" s="283">
        <v>66636</v>
      </c>
      <c r="E3589" s="280"/>
      <c r="G3589" s="280"/>
      <c r="H3589" s="280"/>
      <c r="I3589" s="280"/>
      <c r="J3589" s="280"/>
      <c r="K3589" s="280"/>
      <c r="L3589" s="280"/>
      <c r="M3589" s="280"/>
      <c r="N3589" s="280"/>
    </row>
    <row r="3590" spans="1:14">
      <c r="A3590" s="279" t="s">
        <v>1563</v>
      </c>
      <c r="B3590" s="280" t="s">
        <v>858</v>
      </c>
      <c r="C3590" s="280">
        <v>19.7</v>
      </c>
      <c r="D3590" s="283">
        <v>49821</v>
      </c>
      <c r="E3590" s="280"/>
      <c r="G3590" s="280"/>
      <c r="H3590" s="280"/>
      <c r="I3590" s="280"/>
      <c r="J3590" s="280"/>
      <c r="K3590" s="280"/>
      <c r="L3590" s="280"/>
      <c r="M3590" s="280"/>
      <c r="N3590" s="280"/>
    </row>
    <row r="3591" spans="1:14">
      <c r="A3591" s="279" t="s">
        <v>1564</v>
      </c>
      <c r="B3591" s="280" t="s">
        <v>858</v>
      </c>
      <c r="C3591" s="280">
        <v>26.3</v>
      </c>
      <c r="D3591" s="283">
        <v>80108</v>
      </c>
      <c r="E3591" s="280"/>
      <c r="G3591" s="280"/>
      <c r="H3591" s="280"/>
      <c r="I3591" s="280"/>
      <c r="J3591" s="280"/>
      <c r="K3591" s="280"/>
      <c r="L3591" s="280"/>
      <c r="M3591" s="280"/>
      <c r="N3591" s="280"/>
    </row>
    <row r="3592" spans="1:14">
      <c r="A3592" s="279" t="s">
        <v>1565</v>
      </c>
      <c r="B3592" s="280" t="s">
        <v>858</v>
      </c>
      <c r="C3592" s="280">
        <v>15.2</v>
      </c>
      <c r="D3592" s="283">
        <v>47943</v>
      </c>
      <c r="E3592" s="280"/>
      <c r="G3592" s="280"/>
      <c r="H3592" s="280"/>
      <c r="I3592" s="280"/>
      <c r="J3592" s="280"/>
      <c r="K3592" s="280"/>
      <c r="L3592" s="280"/>
      <c r="M3592" s="280"/>
      <c r="N3592" s="280"/>
    </row>
    <row r="3593" spans="1:14">
      <c r="A3593" s="279" t="s">
        <v>1566</v>
      </c>
      <c r="B3593" s="280" t="s">
        <v>858</v>
      </c>
      <c r="C3593" s="280">
        <v>30.9</v>
      </c>
      <c r="D3593" s="283">
        <v>41614</v>
      </c>
      <c r="E3593" s="280"/>
      <c r="G3593" s="280"/>
      <c r="H3593" s="280"/>
      <c r="I3593" s="280"/>
      <c r="J3593" s="280"/>
      <c r="K3593" s="280"/>
      <c r="L3593" s="280"/>
      <c r="M3593" s="280"/>
      <c r="N3593" s="280"/>
    </row>
    <row r="3594" spans="1:14">
      <c r="A3594" s="279" t="s">
        <v>1567</v>
      </c>
      <c r="B3594" s="280" t="s">
        <v>858</v>
      </c>
      <c r="C3594" s="280">
        <v>16.600000000000001</v>
      </c>
      <c r="D3594" s="283">
        <v>42261</v>
      </c>
      <c r="E3594" s="280"/>
      <c r="G3594" s="280"/>
      <c r="H3594" s="280"/>
      <c r="I3594" s="280"/>
      <c r="J3594" s="280"/>
      <c r="K3594" s="280"/>
      <c r="L3594" s="280"/>
      <c r="M3594" s="280"/>
      <c r="N3594" s="280"/>
    </row>
    <row r="3595" spans="1:14">
      <c r="A3595" s="279" t="s">
        <v>1568</v>
      </c>
      <c r="B3595" s="280" t="s">
        <v>858</v>
      </c>
      <c r="C3595" s="280">
        <v>17.8</v>
      </c>
      <c r="D3595" s="283">
        <v>63333</v>
      </c>
      <c r="E3595" s="280"/>
      <c r="G3595" s="280"/>
      <c r="H3595" s="280"/>
      <c r="I3595" s="280"/>
      <c r="J3595" s="280"/>
      <c r="K3595" s="280"/>
      <c r="L3595" s="280"/>
      <c r="M3595" s="280"/>
      <c r="N3595" s="280"/>
    </row>
    <row r="3596" spans="1:14">
      <c r="A3596" s="279" t="s">
        <v>1569</v>
      </c>
      <c r="B3596" s="280" t="s">
        <v>858</v>
      </c>
      <c r="C3596" s="280">
        <v>8</v>
      </c>
      <c r="D3596" s="283">
        <v>57953</v>
      </c>
      <c r="E3596" s="280"/>
      <c r="G3596" s="280"/>
      <c r="H3596" s="280"/>
      <c r="I3596" s="280"/>
      <c r="J3596" s="280"/>
      <c r="K3596" s="280"/>
      <c r="L3596" s="280"/>
      <c r="M3596" s="280"/>
      <c r="N3596" s="280"/>
    </row>
    <row r="3597" spans="1:14">
      <c r="A3597" s="279" t="s">
        <v>1570</v>
      </c>
      <c r="B3597" s="280" t="s">
        <v>858</v>
      </c>
      <c r="C3597" s="280">
        <v>19</v>
      </c>
      <c r="D3597" s="283">
        <v>55995</v>
      </c>
      <c r="E3597" s="280"/>
      <c r="G3597" s="280"/>
      <c r="H3597" s="280"/>
      <c r="I3597" s="280"/>
      <c r="J3597" s="280"/>
      <c r="K3597" s="280"/>
      <c r="L3597" s="280"/>
      <c r="M3597" s="280"/>
      <c r="N3597" s="280"/>
    </row>
    <row r="3598" spans="1:14">
      <c r="A3598" s="279" t="s">
        <v>1571</v>
      </c>
      <c r="B3598" s="280" t="s">
        <v>858</v>
      </c>
      <c r="C3598" s="280">
        <v>19.600000000000001</v>
      </c>
      <c r="D3598" s="283">
        <v>37679</v>
      </c>
      <c r="E3598" s="280"/>
      <c r="G3598" s="280"/>
      <c r="H3598" s="280"/>
      <c r="I3598" s="280"/>
      <c r="J3598" s="280"/>
      <c r="K3598" s="280"/>
      <c r="L3598" s="280"/>
      <c r="M3598" s="280"/>
      <c r="N3598" s="280"/>
    </row>
    <row r="3599" spans="1:14">
      <c r="A3599" s="279" t="s">
        <v>1572</v>
      </c>
      <c r="B3599" s="280" t="s">
        <v>858</v>
      </c>
      <c r="C3599" s="280">
        <v>25.4</v>
      </c>
      <c r="D3599" s="283">
        <v>36413</v>
      </c>
      <c r="E3599" s="280"/>
      <c r="G3599" s="280"/>
      <c r="H3599" s="280"/>
      <c r="I3599" s="280"/>
      <c r="J3599" s="280"/>
      <c r="K3599" s="280"/>
      <c r="L3599" s="280"/>
      <c r="M3599" s="280"/>
      <c r="N3599" s="280"/>
    </row>
    <row r="3600" spans="1:14">
      <c r="A3600" s="279" t="s">
        <v>1573</v>
      </c>
      <c r="B3600" s="280" t="s">
        <v>858</v>
      </c>
      <c r="C3600" s="280">
        <v>32.299999999999997</v>
      </c>
      <c r="D3600" s="283">
        <v>31071</v>
      </c>
      <c r="E3600" s="280"/>
      <c r="G3600" s="280"/>
      <c r="H3600" s="280"/>
      <c r="I3600" s="280"/>
      <c r="J3600" s="280"/>
      <c r="K3600" s="280"/>
      <c r="L3600" s="280"/>
      <c r="M3600" s="280"/>
      <c r="N3600" s="280"/>
    </row>
    <row r="3601" spans="1:14">
      <c r="A3601" s="279" t="s">
        <v>1574</v>
      </c>
      <c r="B3601" s="280" t="s">
        <v>858</v>
      </c>
      <c r="C3601" s="280">
        <v>12.6</v>
      </c>
      <c r="D3601" s="283">
        <v>66106</v>
      </c>
      <c r="E3601" s="280"/>
      <c r="G3601" s="280"/>
      <c r="H3601" s="280"/>
      <c r="I3601" s="280"/>
      <c r="J3601" s="280"/>
      <c r="K3601" s="280"/>
      <c r="L3601" s="280"/>
      <c r="M3601" s="280"/>
      <c r="N3601" s="280"/>
    </row>
    <row r="3602" spans="1:14">
      <c r="A3602" s="279" t="s">
        <v>1575</v>
      </c>
      <c r="B3602" s="280" t="s">
        <v>858</v>
      </c>
      <c r="C3602" s="280">
        <v>11.8</v>
      </c>
      <c r="D3602" s="283">
        <v>69423</v>
      </c>
      <c r="E3602" s="280"/>
      <c r="G3602" s="280"/>
      <c r="H3602" s="280"/>
      <c r="I3602" s="280"/>
      <c r="J3602" s="280"/>
      <c r="K3602" s="280"/>
      <c r="L3602" s="280"/>
      <c r="M3602" s="280"/>
      <c r="N3602" s="280"/>
    </row>
    <row r="3603" spans="1:14">
      <c r="A3603" s="279" t="s">
        <v>1576</v>
      </c>
      <c r="B3603" s="280" t="s">
        <v>858</v>
      </c>
      <c r="C3603" s="280">
        <v>13.4</v>
      </c>
      <c r="D3603" s="283">
        <v>36250</v>
      </c>
      <c r="E3603" s="280"/>
      <c r="G3603" s="280"/>
      <c r="H3603" s="280"/>
      <c r="I3603" s="280"/>
      <c r="J3603" s="280"/>
      <c r="K3603" s="280"/>
      <c r="L3603" s="280"/>
      <c r="M3603" s="280"/>
      <c r="N3603" s="280"/>
    </row>
    <row r="3604" spans="1:14">
      <c r="A3604" s="279" t="s">
        <v>1577</v>
      </c>
      <c r="B3604" s="280" t="s">
        <v>858</v>
      </c>
      <c r="C3604" s="280">
        <v>31.3</v>
      </c>
      <c r="D3604" s="283">
        <v>44434</v>
      </c>
      <c r="E3604" s="280"/>
      <c r="G3604" s="280"/>
      <c r="H3604" s="280"/>
      <c r="I3604" s="280"/>
      <c r="J3604" s="280"/>
      <c r="K3604" s="280"/>
      <c r="L3604" s="280"/>
      <c r="M3604" s="280"/>
      <c r="N3604" s="280"/>
    </row>
    <row r="3605" spans="1:14">
      <c r="A3605" s="279" t="s">
        <v>1578</v>
      </c>
      <c r="B3605" s="280" t="s">
        <v>858</v>
      </c>
      <c r="C3605" s="280">
        <v>23</v>
      </c>
      <c r="D3605" s="283">
        <v>53130</v>
      </c>
      <c r="E3605" s="280"/>
      <c r="G3605" s="280"/>
      <c r="H3605" s="280"/>
      <c r="I3605" s="280"/>
      <c r="J3605" s="280"/>
      <c r="K3605" s="280"/>
      <c r="L3605" s="280"/>
      <c r="M3605" s="280"/>
      <c r="N3605" s="280"/>
    </row>
    <row r="3606" spans="1:14">
      <c r="A3606" s="279" t="s">
        <v>1579</v>
      </c>
      <c r="B3606" s="280" t="s">
        <v>858</v>
      </c>
      <c r="C3606" s="280">
        <v>31.4</v>
      </c>
      <c r="D3606" s="283">
        <v>48871</v>
      </c>
      <c r="E3606" s="280"/>
      <c r="G3606" s="280"/>
      <c r="H3606" s="280"/>
      <c r="I3606" s="280"/>
      <c r="J3606" s="280"/>
      <c r="K3606" s="280"/>
      <c r="L3606" s="280"/>
      <c r="M3606" s="280"/>
      <c r="N3606" s="280"/>
    </row>
    <row r="3607" spans="1:14">
      <c r="A3607" s="279" t="s">
        <v>1580</v>
      </c>
      <c r="B3607" s="280" t="s">
        <v>858</v>
      </c>
      <c r="C3607" s="280">
        <v>20.8</v>
      </c>
      <c r="D3607" s="283">
        <v>62353</v>
      </c>
      <c r="E3607" s="280"/>
      <c r="G3607" s="280"/>
      <c r="H3607" s="280"/>
      <c r="I3607" s="280"/>
      <c r="J3607" s="280"/>
      <c r="K3607" s="280"/>
      <c r="L3607" s="280"/>
      <c r="M3607" s="280"/>
      <c r="N3607" s="280"/>
    </row>
    <row r="3608" spans="1:14">
      <c r="A3608" s="279" t="s">
        <v>1581</v>
      </c>
      <c r="B3608" s="280" t="s">
        <v>858</v>
      </c>
      <c r="C3608" s="280">
        <v>7.1</v>
      </c>
      <c r="D3608" s="283">
        <v>54196</v>
      </c>
      <c r="E3608" s="280"/>
      <c r="G3608" s="280"/>
      <c r="H3608" s="280"/>
      <c r="I3608" s="280"/>
      <c r="J3608" s="280"/>
      <c r="K3608" s="280"/>
      <c r="L3608" s="280"/>
      <c r="M3608" s="280"/>
      <c r="N3608" s="280"/>
    </row>
    <row r="3609" spans="1:14">
      <c r="A3609" s="279" t="s">
        <v>1582</v>
      </c>
      <c r="B3609" s="280" t="s">
        <v>858</v>
      </c>
      <c r="C3609" s="280">
        <v>15.5</v>
      </c>
      <c r="D3609" s="283">
        <v>65678</v>
      </c>
      <c r="E3609" s="280"/>
      <c r="G3609" s="280"/>
      <c r="H3609" s="280"/>
      <c r="I3609" s="280"/>
      <c r="J3609" s="280"/>
      <c r="K3609" s="280"/>
      <c r="L3609" s="280"/>
      <c r="M3609" s="280"/>
      <c r="N3609" s="280"/>
    </row>
    <row r="3610" spans="1:14">
      <c r="A3610" s="279" t="s">
        <v>1583</v>
      </c>
      <c r="B3610" s="280" t="s">
        <v>858</v>
      </c>
      <c r="C3610" s="280">
        <v>35.9</v>
      </c>
      <c r="D3610" s="283">
        <v>32963</v>
      </c>
      <c r="E3610" s="280"/>
      <c r="G3610" s="280"/>
      <c r="H3610" s="280"/>
      <c r="I3610" s="280"/>
      <c r="J3610" s="280"/>
      <c r="K3610" s="280"/>
      <c r="L3610" s="280"/>
      <c r="M3610" s="280"/>
      <c r="N3610" s="280"/>
    </row>
    <row r="3611" spans="1:14">
      <c r="A3611" s="279" t="s">
        <v>1584</v>
      </c>
      <c r="B3611" s="280" t="s">
        <v>858</v>
      </c>
      <c r="C3611" s="280">
        <v>25.2</v>
      </c>
      <c r="D3611" s="283">
        <v>50008</v>
      </c>
      <c r="E3611" s="280"/>
      <c r="G3611" s="280"/>
      <c r="H3611" s="280"/>
      <c r="I3611" s="280"/>
      <c r="J3611" s="280"/>
      <c r="K3611" s="280"/>
      <c r="L3611" s="280"/>
      <c r="M3611" s="280"/>
      <c r="N3611" s="280"/>
    </row>
    <row r="3612" spans="1:14">
      <c r="A3612" s="279" t="s">
        <v>1585</v>
      </c>
      <c r="B3612" s="280" t="s">
        <v>858</v>
      </c>
      <c r="C3612" s="280">
        <v>30.2</v>
      </c>
      <c r="D3612" s="283">
        <v>53114</v>
      </c>
      <c r="E3612" s="280"/>
      <c r="G3612" s="280"/>
      <c r="H3612" s="280"/>
      <c r="I3612" s="280"/>
      <c r="J3612" s="280"/>
      <c r="K3612" s="280"/>
      <c r="L3612" s="280"/>
      <c r="M3612" s="280"/>
      <c r="N3612" s="280"/>
    </row>
    <row r="3613" spans="1:14">
      <c r="A3613" s="279" t="s">
        <v>1586</v>
      </c>
      <c r="B3613" s="280" t="s">
        <v>858</v>
      </c>
      <c r="C3613" s="280">
        <v>35.9</v>
      </c>
      <c r="D3613" s="283">
        <v>33550</v>
      </c>
      <c r="E3613" s="280"/>
      <c r="G3613" s="280"/>
      <c r="H3613" s="280"/>
      <c r="I3613" s="280"/>
      <c r="J3613" s="280"/>
      <c r="K3613" s="280"/>
      <c r="L3613" s="280"/>
      <c r="M3613" s="280"/>
      <c r="N3613" s="280"/>
    </row>
    <row r="3614" spans="1:14">
      <c r="A3614" s="279" t="s">
        <v>1587</v>
      </c>
      <c r="B3614" s="280" t="s">
        <v>858</v>
      </c>
      <c r="C3614" s="280">
        <v>22.8</v>
      </c>
      <c r="D3614" s="283">
        <v>65625</v>
      </c>
      <c r="E3614" s="280"/>
      <c r="G3614" s="280"/>
      <c r="H3614" s="280"/>
      <c r="I3614" s="280"/>
      <c r="J3614" s="280"/>
      <c r="K3614" s="280"/>
      <c r="L3614" s="280"/>
      <c r="M3614" s="280"/>
      <c r="N3614" s="280"/>
    </row>
    <row r="3615" spans="1:14">
      <c r="A3615" s="279" t="s">
        <v>1588</v>
      </c>
      <c r="B3615" s="280" t="s">
        <v>858</v>
      </c>
      <c r="C3615" s="280">
        <v>40.700000000000003</v>
      </c>
      <c r="D3615" s="283">
        <v>35037</v>
      </c>
      <c r="E3615" s="280"/>
      <c r="G3615" s="280"/>
      <c r="H3615" s="280"/>
      <c r="I3615" s="280"/>
      <c r="J3615" s="280"/>
      <c r="K3615" s="280"/>
      <c r="L3615" s="280"/>
      <c r="M3615" s="280"/>
      <c r="N3615" s="280"/>
    </row>
    <row r="3616" spans="1:14">
      <c r="A3616" s="279" t="s">
        <v>1589</v>
      </c>
      <c r="B3616" s="280" t="s">
        <v>858</v>
      </c>
      <c r="C3616" s="280">
        <v>35</v>
      </c>
      <c r="D3616" s="283">
        <v>38281</v>
      </c>
      <c r="E3616" s="280"/>
      <c r="G3616" s="280"/>
      <c r="H3616" s="280"/>
      <c r="I3616" s="280"/>
      <c r="J3616" s="280"/>
      <c r="K3616" s="280"/>
      <c r="L3616" s="280"/>
      <c r="M3616" s="280"/>
      <c r="N3616" s="280"/>
    </row>
    <row r="3617" spans="1:14">
      <c r="A3617" s="279" t="s">
        <v>1590</v>
      </c>
      <c r="B3617" s="280" t="s">
        <v>858</v>
      </c>
      <c r="C3617" s="280">
        <v>34.700000000000003</v>
      </c>
      <c r="D3617" s="283">
        <v>34929</v>
      </c>
      <c r="E3617" s="280"/>
      <c r="G3617" s="280"/>
      <c r="H3617" s="280"/>
      <c r="I3617" s="280"/>
      <c r="J3617" s="280"/>
      <c r="K3617" s="280"/>
      <c r="L3617" s="280"/>
      <c r="M3617" s="280"/>
      <c r="N3617" s="280"/>
    </row>
    <row r="3618" spans="1:14">
      <c r="A3618" s="279" t="s">
        <v>1591</v>
      </c>
      <c r="B3618" s="280" t="s">
        <v>858</v>
      </c>
      <c r="C3618" s="280">
        <v>15.7</v>
      </c>
      <c r="D3618" s="283">
        <v>59263</v>
      </c>
      <c r="E3618" s="280"/>
      <c r="G3618" s="280"/>
      <c r="H3618" s="280"/>
      <c r="I3618" s="280"/>
      <c r="J3618" s="280"/>
      <c r="K3618" s="280"/>
      <c r="L3618" s="280"/>
      <c r="M3618" s="280"/>
      <c r="N3618" s="280"/>
    </row>
    <row r="3619" spans="1:14">
      <c r="A3619" s="279" t="s">
        <v>1592</v>
      </c>
      <c r="B3619" s="280" t="s">
        <v>858</v>
      </c>
      <c r="C3619" s="280">
        <v>23.4</v>
      </c>
      <c r="D3619" s="283">
        <v>56333</v>
      </c>
      <c r="E3619" s="280"/>
      <c r="G3619" s="280"/>
      <c r="H3619" s="280"/>
      <c r="I3619" s="280"/>
      <c r="J3619" s="280"/>
      <c r="K3619" s="280"/>
      <c r="L3619" s="280"/>
      <c r="M3619" s="280"/>
      <c r="N3619" s="280"/>
    </row>
    <row r="3620" spans="1:14">
      <c r="A3620" s="279" t="s">
        <v>1593</v>
      </c>
      <c r="B3620" s="280" t="s">
        <v>858</v>
      </c>
      <c r="C3620" s="280">
        <v>39</v>
      </c>
      <c r="D3620" s="283">
        <v>28194</v>
      </c>
      <c r="E3620" s="280"/>
      <c r="G3620" s="280"/>
      <c r="H3620" s="280"/>
      <c r="I3620" s="280"/>
      <c r="J3620" s="280"/>
      <c r="K3620" s="280"/>
      <c r="L3620" s="280"/>
      <c r="M3620" s="280"/>
      <c r="N3620" s="280"/>
    </row>
    <row r="3621" spans="1:14">
      <c r="A3621" s="279" t="s">
        <v>1594</v>
      </c>
      <c r="B3621" s="280" t="s">
        <v>858</v>
      </c>
      <c r="C3621" s="280">
        <v>23</v>
      </c>
      <c r="D3621" s="283">
        <v>36270</v>
      </c>
      <c r="E3621" s="280"/>
      <c r="G3621" s="280"/>
      <c r="H3621" s="280"/>
      <c r="I3621" s="280"/>
      <c r="J3621" s="280"/>
      <c r="K3621" s="280"/>
      <c r="L3621" s="280"/>
      <c r="M3621" s="280"/>
      <c r="N3621" s="280"/>
    </row>
    <row r="3622" spans="1:14">
      <c r="A3622" s="279" t="s">
        <v>1595</v>
      </c>
      <c r="B3622" s="280" t="s">
        <v>858</v>
      </c>
      <c r="C3622" s="280">
        <v>8.1</v>
      </c>
      <c r="D3622" s="283">
        <v>84213</v>
      </c>
      <c r="E3622" s="280"/>
      <c r="G3622" s="280"/>
      <c r="H3622" s="280"/>
      <c r="I3622" s="280"/>
      <c r="J3622" s="280"/>
      <c r="K3622" s="280"/>
      <c r="L3622" s="280"/>
      <c r="M3622" s="280"/>
      <c r="N3622" s="280"/>
    </row>
    <row r="3623" spans="1:14">
      <c r="A3623" s="279" t="s">
        <v>1596</v>
      </c>
      <c r="B3623" s="280" t="s">
        <v>858</v>
      </c>
      <c r="C3623" s="280">
        <v>25.4</v>
      </c>
      <c r="D3623" s="283">
        <v>60795</v>
      </c>
      <c r="E3623" s="280"/>
      <c r="G3623" s="280"/>
      <c r="H3623" s="280"/>
      <c r="I3623" s="280"/>
      <c r="J3623" s="280"/>
      <c r="K3623" s="280"/>
      <c r="L3623" s="280"/>
      <c r="M3623" s="280"/>
      <c r="N3623" s="280"/>
    </row>
    <row r="3624" spans="1:14">
      <c r="A3624" s="279" t="s">
        <v>1597</v>
      </c>
      <c r="B3624" s="280" t="s">
        <v>858</v>
      </c>
      <c r="C3624" s="280">
        <v>11.4</v>
      </c>
      <c r="D3624" s="283">
        <v>44941</v>
      </c>
      <c r="E3624" s="280"/>
      <c r="G3624" s="280"/>
      <c r="H3624" s="280"/>
      <c r="I3624" s="280"/>
      <c r="J3624" s="280"/>
      <c r="K3624" s="280"/>
      <c r="L3624" s="280"/>
      <c r="M3624" s="280"/>
      <c r="N3624" s="280"/>
    </row>
    <row r="3625" spans="1:14">
      <c r="A3625" s="279" t="s">
        <v>1598</v>
      </c>
      <c r="B3625" s="280" t="s">
        <v>858</v>
      </c>
      <c r="C3625" s="280">
        <v>21.3</v>
      </c>
      <c r="D3625" s="283">
        <v>49014</v>
      </c>
      <c r="E3625" s="280"/>
      <c r="G3625" s="280"/>
      <c r="H3625" s="280"/>
      <c r="I3625" s="280"/>
      <c r="J3625" s="280"/>
      <c r="K3625" s="280"/>
      <c r="L3625" s="280"/>
      <c r="M3625" s="280"/>
      <c r="N3625" s="280"/>
    </row>
    <row r="3626" spans="1:14">
      <c r="A3626" s="279" t="s">
        <v>1599</v>
      </c>
      <c r="B3626" s="280" t="s">
        <v>858</v>
      </c>
      <c r="C3626" s="280">
        <v>6.6</v>
      </c>
      <c r="D3626" s="283">
        <v>74292</v>
      </c>
      <c r="E3626" s="280"/>
      <c r="G3626" s="280"/>
      <c r="H3626" s="280"/>
      <c r="I3626" s="280"/>
      <c r="J3626" s="280"/>
      <c r="K3626" s="280"/>
      <c r="L3626" s="280"/>
      <c r="M3626" s="280"/>
      <c r="N3626" s="280"/>
    </row>
    <row r="3627" spans="1:14">
      <c r="A3627" s="279" t="s">
        <v>1600</v>
      </c>
      <c r="B3627" s="280" t="s">
        <v>858</v>
      </c>
      <c r="C3627" s="280">
        <v>29.8</v>
      </c>
      <c r="D3627" s="283">
        <v>41330</v>
      </c>
      <c r="E3627" s="280"/>
      <c r="G3627" s="280"/>
      <c r="H3627" s="280"/>
      <c r="I3627" s="280"/>
      <c r="J3627" s="280"/>
      <c r="K3627" s="280"/>
      <c r="L3627" s="280"/>
      <c r="M3627" s="280"/>
      <c r="N3627" s="280"/>
    </row>
    <row r="3628" spans="1:14">
      <c r="A3628" s="279" t="s">
        <v>1601</v>
      </c>
      <c r="B3628" s="280" t="s">
        <v>858</v>
      </c>
      <c r="C3628" s="280">
        <v>8.8000000000000007</v>
      </c>
      <c r="D3628" s="283">
        <v>80329</v>
      </c>
      <c r="E3628" s="280"/>
      <c r="G3628" s="280"/>
      <c r="H3628" s="280"/>
      <c r="I3628" s="280"/>
      <c r="J3628" s="280"/>
      <c r="K3628" s="280"/>
      <c r="L3628" s="280"/>
      <c r="M3628" s="280"/>
      <c r="N3628" s="280"/>
    </row>
    <row r="3629" spans="1:14">
      <c r="A3629" s="279" t="s">
        <v>1602</v>
      </c>
      <c r="B3629" s="280" t="s">
        <v>858</v>
      </c>
      <c r="C3629" s="280">
        <v>5.7</v>
      </c>
      <c r="D3629" s="283">
        <v>62220</v>
      </c>
      <c r="E3629" s="280"/>
      <c r="G3629" s="280"/>
      <c r="H3629" s="280"/>
      <c r="I3629" s="280"/>
      <c r="J3629" s="280"/>
      <c r="K3629" s="280"/>
      <c r="L3629" s="280"/>
      <c r="M3629" s="280"/>
      <c r="N3629" s="280"/>
    </row>
    <row r="3630" spans="1:14">
      <c r="A3630" s="279" t="s">
        <v>1603</v>
      </c>
      <c r="B3630" s="280" t="s">
        <v>858</v>
      </c>
      <c r="C3630" s="280">
        <v>8.6999999999999993</v>
      </c>
      <c r="D3630" s="283">
        <v>73953</v>
      </c>
      <c r="E3630" s="280"/>
      <c r="G3630" s="280"/>
      <c r="H3630" s="280"/>
      <c r="I3630" s="280"/>
      <c r="J3630" s="280"/>
      <c r="K3630" s="280"/>
      <c r="L3630" s="280"/>
      <c r="M3630" s="280"/>
      <c r="N3630" s="280"/>
    </row>
    <row r="3631" spans="1:14">
      <c r="A3631" s="279" t="s">
        <v>1604</v>
      </c>
      <c r="B3631" s="280" t="s">
        <v>858</v>
      </c>
      <c r="C3631" s="280">
        <v>9.1</v>
      </c>
      <c r="D3631" s="283">
        <v>69602</v>
      </c>
      <c r="E3631" s="280"/>
      <c r="G3631" s="280"/>
      <c r="H3631" s="280"/>
      <c r="I3631" s="280"/>
      <c r="J3631" s="280"/>
      <c r="K3631" s="280"/>
      <c r="L3631" s="280"/>
      <c r="M3631" s="280"/>
      <c r="N3631" s="280"/>
    </row>
    <row r="3632" spans="1:14">
      <c r="A3632" s="279" t="s">
        <v>1605</v>
      </c>
      <c r="B3632" s="280" t="s">
        <v>858</v>
      </c>
      <c r="C3632" s="280">
        <v>19.8</v>
      </c>
      <c r="D3632" s="283">
        <v>56957</v>
      </c>
      <c r="E3632" s="280"/>
      <c r="G3632" s="280"/>
      <c r="H3632" s="280"/>
      <c r="I3632" s="280"/>
      <c r="J3632" s="280"/>
      <c r="K3632" s="280"/>
      <c r="L3632" s="280"/>
      <c r="M3632" s="280"/>
      <c r="N3632" s="280"/>
    </row>
    <row r="3633" spans="1:14">
      <c r="A3633" s="279" t="s">
        <v>1606</v>
      </c>
      <c r="B3633" s="280" t="s">
        <v>858</v>
      </c>
      <c r="C3633" s="280">
        <v>26.8</v>
      </c>
      <c r="D3633" s="283">
        <v>47561</v>
      </c>
      <c r="E3633" s="280"/>
      <c r="G3633" s="280"/>
      <c r="H3633" s="280"/>
      <c r="I3633" s="280"/>
      <c r="J3633" s="280"/>
      <c r="K3633" s="280"/>
      <c r="L3633" s="280"/>
      <c r="M3633" s="280"/>
      <c r="N3633" s="280"/>
    </row>
    <row r="3634" spans="1:14">
      <c r="A3634" s="279" t="s">
        <v>1607</v>
      </c>
      <c r="B3634" s="280" t="s">
        <v>858</v>
      </c>
      <c r="C3634" s="280">
        <v>16</v>
      </c>
      <c r="D3634" s="283">
        <v>65413</v>
      </c>
      <c r="E3634" s="280"/>
      <c r="G3634" s="280"/>
      <c r="H3634" s="280"/>
      <c r="I3634" s="280"/>
      <c r="J3634" s="280"/>
      <c r="K3634" s="280"/>
      <c r="L3634" s="280"/>
      <c r="M3634" s="280"/>
      <c r="N3634" s="280"/>
    </row>
    <row r="3635" spans="1:14">
      <c r="A3635" s="279" t="s">
        <v>1608</v>
      </c>
      <c r="B3635" s="280" t="s">
        <v>858</v>
      </c>
      <c r="C3635" s="280">
        <v>21.1</v>
      </c>
      <c r="D3635" s="283">
        <v>54796</v>
      </c>
      <c r="E3635" s="280"/>
      <c r="G3635" s="280"/>
      <c r="H3635" s="280"/>
      <c r="I3635" s="280"/>
      <c r="J3635" s="280"/>
      <c r="K3635" s="280"/>
      <c r="L3635" s="280"/>
      <c r="M3635" s="280"/>
      <c r="N3635" s="280"/>
    </row>
    <row r="3636" spans="1:14">
      <c r="A3636" s="279" t="s">
        <v>1609</v>
      </c>
      <c r="B3636" s="280" t="s">
        <v>858</v>
      </c>
      <c r="C3636" s="280">
        <v>3.2</v>
      </c>
      <c r="D3636" s="283">
        <v>202083</v>
      </c>
      <c r="E3636" s="280"/>
      <c r="G3636" s="280"/>
      <c r="H3636" s="280"/>
      <c r="I3636" s="280"/>
      <c r="J3636" s="280"/>
      <c r="K3636" s="280"/>
      <c r="L3636" s="280"/>
      <c r="M3636" s="280"/>
      <c r="N3636" s="280"/>
    </row>
    <row r="3637" spans="1:14">
      <c r="A3637" s="279" t="s">
        <v>1610</v>
      </c>
      <c r="B3637" s="280" t="s">
        <v>858</v>
      </c>
      <c r="C3637" s="280">
        <v>0.9</v>
      </c>
      <c r="D3637" s="283">
        <v>173208</v>
      </c>
      <c r="E3637" s="280"/>
      <c r="G3637" s="280"/>
      <c r="H3637" s="280"/>
      <c r="I3637" s="280"/>
      <c r="J3637" s="280"/>
      <c r="K3637" s="280"/>
      <c r="L3637" s="280"/>
      <c r="M3637" s="280"/>
      <c r="N3637" s="280"/>
    </row>
    <row r="3638" spans="1:14">
      <c r="A3638" s="279" t="s">
        <v>1611</v>
      </c>
      <c r="B3638" s="280" t="s">
        <v>858</v>
      </c>
      <c r="C3638" s="280">
        <v>13</v>
      </c>
      <c r="D3638" s="283">
        <v>178208</v>
      </c>
      <c r="E3638" s="280"/>
      <c r="G3638" s="280"/>
      <c r="H3638" s="280"/>
      <c r="I3638" s="280"/>
      <c r="J3638" s="280"/>
      <c r="K3638" s="280"/>
      <c r="L3638" s="280"/>
      <c r="M3638" s="280"/>
      <c r="N3638" s="280"/>
    </row>
    <row r="3639" spans="1:14">
      <c r="A3639" s="279" t="s">
        <v>1612</v>
      </c>
      <c r="B3639" s="280" t="s">
        <v>858</v>
      </c>
      <c r="C3639" s="280">
        <v>3.7</v>
      </c>
      <c r="D3639" s="283">
        <v>194740</v>
      </c>
      <c r="E3639" s="280"/>
      <c r="G3639" s="280"/>
      <c r="H3639" s="280"/>
      <c r="I3639" s="280"/>
      <c r="J3639" s="280"/>
      <c r="K3639" s="280"/>
      <c r="L3639" s="280"/>
      <c r="M3639" s="280"/>
      <c r="N3639" s="280"/>
    </row>
    <row r="3640" spans="1:14">
      <c r="A3640" s="279" t="s">
        <v>1613</v>
      </c>
      <c r="B3640" s="280" t="s">
        <v>858</v>
      </c>
      <c r="C3640" s="280">
        <v>17.399999999999999</v>
      </c>
      <c r="D3640" s="283">
        <v>45571</v>
      </c>
      <c r="E3640" s="280"/>
      <c r="G3640" s="280"/>
      <c r="H3640" s="280"/>
      <c r="I3640" s="280"/>
      <c r="J3640" s="280"/>
      <c r="K3640" s="280"/>
      <c r="L3640" s="280"/>
      <c r="M3640" s="280"/>
      <c r="N3640" s="280"/>
    </row>
    <row r="3641" spans="1:14">
      <c r="A3641" s="279" t="s">
        <v>1614</v>
      </c>
      <c r="B3641" s="280" t="s">
        <v>858</v>
      </c>
      <c r="C3641" s="280">
        <v>6</v>
      </c>
      <c r="D3641" s="283">
        <v>132656</v>
      </c>
      <c r="E3641" s="280"/>
      <c r="G3641" s="280"/>
      <c r="H3641" s="280"/>
      <c r="I3641" s="280"/>
      <c r="J3641" s="280"/>
      <c r="K3641" s="280"/>
      <c r="L3641" s="280"/>
      <c r="M3641" s="280"/>
      <c r="N3641" s="280"/>
    </row>
    <row r="3642" spans="1:14">
      <c r="A3642" s="279" t="s">
        <v>1615</v>
      </c>
      <c r="B3642" s="280" t="s">
        <v>858</v>
      </c>
      <c r="C3642" s="280">
        <v>10.3</v>
      </c>
      <c r="D3642" s="283">
        <v>70192</v>
      </c>
      <c r="E3642" s="280"/>
      <c r="G3642" s="280"/>
      <c r="H3642" s="280"/>
      <c r="I3642" s="280"/>
      <c r="J3642" s="280"/>
      <c r="K3642" s="280"/>
      <c r="L3642" s="280"/>
      <c r="M3642" s="280"/>
      <c r="N3642" s="280"/>
    </row>
    <row r="3643" spans="1:14">
      <c r="A3643" s="279" t="s">
        <v>1616</v>
      </c>
      <c r="B3643" s="280" t="s">
        <v>858</v>
      </c>
      <c r="C3643" s="280">
        <v>3.9</v>
      </c>
      <c r="D3643" s="283">
        <v>91911</v>
      </c>
      <c r="E3643" s="280"/>
      <c r="G3643" s="280"/>
      <c r="H3643" s="280"/>
      <c r="I3643" s="280"/>
      <c r="J3643" s="280"/>
      <c r="K3643" s="280"/>
      <c r="L3643" s="280"/>
      <c r="M3643" s="280"/>
      <c r="N3643" s="280"/>
    </row>
    <row r="3644" spans="1:14">
      <c r="A3644" s="279" t="s">
        <v>1617</v>
      </c>
      <c r="B3644" s="280" t="s">
        <v>858</v>
      </c>
      <c r="C3644" s="280">
        <v>9.1</v>
      </c>
      <c r="D3644" s="283">
        <v>129972</v>
      </c>
      <c r="E3644" s="280"/>
      <c r="G3644" s="280"/>
      <c r="H3644" s="280"/>
      <c r="I3644" s="280"/>
      <c r="J3644" s="280"/>
      <c r="K3644" s="280"/>
      <c r="L3644" s="280"/>
      <c r="M3644" s="280"/>
      <c r="N3644" s="280"/>
    </row>
    <row r="3645" spans="1:14">
      <c r="A3645" s="279" t="s">
        <v>1618</v>
      </c>
      <c r="B3645" s="280" t="s">
        <v>858</v>
      </c>
      <c r="C3645" s="280">
        <v>3.4</v>
      </c>
      <c r="D3645" s="283">
        <v>98844</v>
      </c>
      <c r="E3645" s="280"/>
      <c r="G3645" s="280"/>
      <c r="H3645" s="280"/>
      <c r="I3645" s="280"/>
      <c r="J3645" s="280"/>
      <c r="K3645" s="280"/>
      <c r="L3645" s="280"/>
      <c r="M3645" s="280"/>
      <c r="N3645" s="280"/>
    </row>
    <row r="3646" spans="1:14">
      <c r="A3646" s="279" t="s">
        <v>1619</v>
      </c>
      <c r="B3646" s="280" t="s">
        <v>858</v>
      </c>
      <c r="C3646" s="280">
        <v>27.5</v>
      </c>
      <c r="D3646" s="283">
        <v>87625</v>
      </c>
      <c r="E3646" s="280"/>
      <c r="G3646" s="280"/>
      <c r="H3646" s="280"/>
      <c r="I3646" s="280"/>
      <c r="J3646" s="280"/>
      <c r="K3646" s="280"/>
      <c r="L3646" s="280"/>
      <c r="M3646" s="280"/>
      <c r="N3646" s="280"/>
    </row>
    <row r="3647" spans="1:14">
      <c r="A3647" s="279" t="s">
        <v>1620</v>
      </c>
      <c r="B3647" s="280" t="s">
        <v>858</v>
      </c>
      <c r="C3647" s="280">
        <v>0.4</v>
      </c>
      <c r="D3647" s="283">
        <v>106696</v>
      </c>
      <c r="E3647" s="280"/>
      <c r="G3647" s="280"/>
      <c r="H3647" s="280"/>
      <c r="I3647" s="280"/>
      <c r="J3647" s="280"/>
      <c r="K3647" s="280"/>
      <c r="L3647" s="280"/>
      <c r="M3647" s="280"/>
      <c r="N3647" s="280"/>
    </row>
    <row r="3648" spans="1:14">
      <c r="A3648" s="279" t="s">
        <v>1621</v>
      </c>
      <c r="B3648" s="280" t="s">
        <v>858</v>
      </c>
      <c r="C3648" s="280">
        <v>13.2</v>
      </c>
      <c r="D3648" s="283">
        <v>104671</v>
      </c>
      <c r="E3648" s="280"/>
      <c r="G3648" s="280"/>
      <c r="H3648" s="280"/>
      <c r="I3648" s="280"/>
      <c r="J3648" s="280"/>
      <c r="K3648" s="280"/>
      <c r="L3648" s="280"/>
      <c r="M3648" s="280"/>
      <c r="N3648" s="280"/>
    </row>
    <row r="3649" spans="1:14">
      <c r="A3649" s="279" t="s">
        <v>1622</v>
      </c>
      <c r="B3649" s="280" t="s">
        <v>858</v>
      </c>
      <c r="C3649" s="280">
        <v>4.2</v>
      </c>
      <c r="D3649" s="283">
        <v>70340</v>
      </c>
      <c r="E3649" s="280"/>
      <c r="G3649" s="280"/>
      <c r="H3649" s="280"/>
      <c r="I3649" s="280"/>
      <c r="J3649" s="280"/>
      <c r="K3649" s="280"/>
      <c r="L3649" s="280"/>
      <c r="M3649" s="280"/>
      <c r="N3649" s="280"/>
    </row>
    <row r="3650" spans="1:14">
      <c r="A3650" s="279" t="s">
        <v>1623</v>
      </c>
      <c r="B3650" s="280" t="s">
        <v>858</v>
      </c>
      <c r="C3650" s="280">
        <v>3.3</v>
      </c>
      <c r="D3650" s="283">
        <v>97477</v>
      </c>
      <c r="E3650" s="280"/>
      <c r="G3650" s="280"/>
      <c r="H3650" s="280"/>
      <c r="I3650" s="280"/>
      <c r="J3650" s="280"/>
      <c r="K3650" s="280"/>
      <c r="L3650" s="280"/>
      <c r="M3650" s="280"/>
      <c r="N3650" s="280"/>
    </row>
    <row r="3651" spans="1:14">
      <c r="A3651" s="279" t="s">
        <v>1624</v>
      </c>
      <c r="B3651" s="280" t="s">
        <v>858</v>
      </c>
      <c r="C3651" s="280">
        <v>10.199999999999999</v>
      </c>
      <c r="D3651" s="283">
        <v>70473</v>
      </c>
      <c r="E3651" s="280"/>
      <c r="G3651" s="280"/>
      <c r="H3651" s="280"/>
      <c r="I3651" s="280"/>
      <c r="J3651" s="280"/>
      <c r="K3651" s="280"/>
      <c r="L3651" s="280"/>
      <c r="M3651" s="280"/>
      <c r="N3651" s="280"/>
    </row>
    <row r="3652" spans="1:14">
      <c r="A3652" s="279" t="s">
        <v>1625</v>
      </c>
      <c r="B3652" s="280" t="s">
        <v>858</v>
      </c>
      <c r="C3652" s="280">
        <v>3.8</v>
      </c>
      <c r="D3652" s="283">
        <v>149808</v>
      </c>
      <c r="E3652" s="280"/>
      <c r="G3652" s="280"/>
      <c r="H3652" s="280"/>
      <c r="I3652" s="280"/>
      <c r="J3652" s="280"/>
      <c r="K3652" s="280"/>
      <c r="L3652" s="280"/>
      <c r="M3652" s="280"/>
      <c r="N3652" s="280"/>
    </row>
    <row r="3653" spans="1:14">
      <c r="A3653" s="279" t="s">
        <v>1626</v>
      </c>
      <c r="B3653" s="280" t="s">
        <v>858</v>
      </c>
      <c r="C3653" s="280">
        <v>13.9</v>
      </c>
      <c r="D3653" s="283">
        <v>116486</v>
      </c>
      <c r="E3653" s="280"/>
      <c r="G3653" s="280"/>
      <c r="H3653" s="280"/>
      <c r="I3653" s="280"/>
      <c r="J3653" s="280"/>
      <c r="K3653" s="280"/>
      <c r="L3653" s="280"/>
      <c r="M3653" s="280"/>
      <c r="N3653" s="280"/>
    </row>
    <row r="3654" spans="1:14">
      <c r="A3654" s="279" t="s">
        <v>1627</v>
      </c>
      <c r="B3654" s="280" t="s">
        <v>858</v>
      </c>
      <c r="C3654" s="280">
        <v>8.3000000000000007</v>
      </c>
      <c r="D3654" s="283">
        <v>113263</v>
      </c>
      <c r="E3654" s="280"/>
      <c r="G3654" s="280"/>
      <c r="H3654" s="280"/>
      <c r="I3654" s="280"/>
      <c r="J3654" s="280"/>
      <c r="K3654" s="280"/>
      <c r="L3654" s="280"/>
      <c r="M3654" s="280"/>
      <c r="N3654" s="280"/>
    </row>
    <row r="3655" spans="1:14">
      <c r="A3655" s="279" t="s">
        <v>1628</v>
      </c>
      <c r="B3655" s="280" t="s">
        <v>858</v>
      </c>
      <c r="C3655" s="280">
        <v>3.8</v>
      </c>
      <c r="D3655" s="283">
        <v>123603</v>
      </c>
      <c r="E3655" s="280"/>
      <c r="G3655" s="280"/>
      <c r="H3655" s="280"/>
      <c r="I3655" s="280"/>
      <c r="J3655" s="280"/>
      <c r="K3655" s="280"/>
      <c r="L3655" s="280"/>
      <c r="M3655" s="280"/>
      <c r="N3655" s="280"/>
    </row>
    <row r="3656" spans="1:14">
      <c r="A3656" s="279" t="s">
        <v>1629</v>
      </c>
      <c r="B3656" s="280" t="s">
        <v>858</v>
      </c>
      <c r="C3656" s="280">
        <v>2</v>
      </c>
      <c r="D3656" s="283">
        <v>134412</v>
      </c>
      <c r="E3656" s="280"/>
      <c r="G3656" s="280"/>
      <c r="H3656" s="280"/>
      <c r="I3656" s="280"/>
      <c r="J3656" s="280"/>
      <c r="K3656" s="280"/>
      <c r="L3656" s="280"/>
      <c r="M3656" s="280"/>
      <c r="N3656" s="280"/>
    </row>
    <row r="3657" spans="1:14">
      <c r="A3657" s="279" t="s">
        <v>1630</v>
      </c>
      <c r="B3657" s="280" t="s">
        <v>858</v>
      </c>
      <c r="C3657" s="280">
        <v>7</v>
      </c>
      <c r="D3657" s="283">
        <v>113333</v>
      </c>
      <c r="E3657" s="280"/>
      <c r="G3657" s="280"/>
      <c r="H3657" s="280"/>
      <c r="I3657" s="280"/>
      <c r="J3657" s="280"/>
      <c r="K3657" s="280"/>
      <c r="L3657" s="280"/>
      <c r="M3657" s="280"/>
      <c r="N3657" s="280"/>
    </row>
    <row r="3658" spans="1:14">
      <c r="A3658" s="279" t="s">
        <v>1631</v>
      </c>
      <c r="B3658" s="280" t="s">
        <v>858</v>
      </c>
      <c r="C3658" s="280">
        <v>2.8</v>
      </c>
      <c r="D3658" s="283">
        <v>150852</v>
      </c>
      <c r="E3658" s="280"/>
      <c r="G3658" s="280"/>
      <c r="H3658" s="280"/>
      <c r="I3658" s="280"/>
      <c r="J3658" s="280"/>
      <c r="K3658" s="280"/>
      <c r="L3658" s="280"/>
      <c r="M3658" s="280"/>
      <c r="N3658" s="280"/>
    </row>
    <row r="3659" spans="1:14">
      <c r="A3659" s="279" t="s">
        <v>1632</v>
      </c>
      <c r="B3659" s="280" t="s">
        <v>858</v>
      </c>
      <c r="C3659" s="280">
        <v>5.0999999999999996</v>
      </c>
      <c r="D3659" s="283">
        <v>120298</v>
      </c>
      <c r="E3659" s="280"/>
      <c r="G3659" s="280"/>
      <c r="H3659" s="280"/>
      <c r="I3659" s="280"/>
      <c r="J3659" s="280"/>
      <c r="K3659" s="280"/>
      <c r="L3659" s="280"/>
      <c r="M3659" s="280"/>
      <c r="N3659" s="280"/>
    </row>
    <row r="3660" spans="1:14">
      <c r="A3660" s="279" t="s">
        <v>1633</v>
      </c>
      <c r="B3660" s="280" t="s">
        <v>858</v>
      </c>
      <c r="C3660" s="280">
        <v>2.2000000000000002</v>
      </c>
      <c r="D3660" s="283">
        <v>167599</v>
      </c>
      <c r="E3660" s="280"/>
      <c r="G3660" s="280"/>
      <c r="H3660" s="280"/>
      <c r="I3660" s="280"/>
      <c r="J3660" s="280"/>
      <c r="K3660" s="280"/>
      <c r="L3660" s="280"/>
      <c r="M3660" s="280"/>
      <c r="N3660" s="280"/>
    </row>
    <row r="3661" spans="1:14">
      <c r="A3661" s="279" t="s">
        <v>1634</v>
      </c>
      <c r="B3661" s="280" t="s">
        <v>858</v>
      </c>
      <c r="C3661" s="280">
        <v>20.2</v>
      </c>
      <c r="D3661" s="283">
        <v>76593</v>
      </c>
      <c r="E3661" s="280"/>
      <c r="G3661" s="280"/>
      <c r="H3661" s="280"/>
      <c r="I3661" s="280"/>
      <c r="J3661" s="280"/>
      <c r="K3661" s="280"/>
      <c r="L3661" s="280"/>
      <c r="M3661" s="280"/>
      <c r="N3661" s="280"/>
    </row>
    <row r="3662" spans="1:14">
      <c r="A3662" s="279" t="s">
        <v>1635</v>
      </c>
      <c r="B3662" s="280" t="s">
        <v>858</v>
      </c>
      <c r="C3662" s="280">
        <v>4.2</v>
      </c>
      <c r="D3662" s="283">
        <v>247670</v>
      </c>
      <c r="E3662" s="280"/>
      <c r="G3662" s="280"/>
      <c r="H3662" s="280"/>
      <c r="I3662" s="280"/>
      <c r="J3662" s="280"/>
      <c r="K3662" s="280"/>
      <c r="L3662" s="280"/>
      <c r="M3662" s="280"/>
      <c r="N3662" s="280"/>
    </row>
    <row r="3663" spans="1:14">
      <c r="A3663" s="279" t="s">
        <v>1636</v>
      </c>
      <c r="B3663" s="280" t="s">
        <v>858</v>
      </c>
      <c r="C3663" s="280">
        <v>2.7</v>
      </c>
      <c r="D3663" s="283">
        <v>144018</v>
      </c>
      <c r="E3663" s="280"/>
      <c r="G3663" s="280"/>
      <c r="H3663" s="280"/>
      <c r="I3663" s="280"/>
      <c r="J3663" s="280"/>
      <c r="K3663" s="280"/>
      <c r="L3663" s="280"/>
      <c r="M3663" s="280"/>
      <c r="N3663" s="280"/>
    </row>
    <row r="3664" spans="1:14">
      <c r="A3664" s="279" t="s">
        <v>1637</v>
      </c>
      <c r="B3664" s="280" t="s">
        <v>858</v>
      </c>
      <c r="C3664" s="280">
        <v>1</v>
      </c>
      <c r="D3664" s="283">
        <v>250000</v>
      </c>
      <c r="E3664" s="280"/>
      <c r="G3664" s="280"/>
      <c r="H3664" s="280"/>
      <c r="I3664" s="280"/>
      <c r="J3664" s="280"/>
      <c r="K3664" s="280"/>
      <c r="L3664" s="280"/>
      <c r="M3664" s="280"/>
      <c r="N3664" s="280"/>
    </row>
    <row r="3665" spans="1:14">
      <c r="A3665" s="279" t="s">
        <v>1638</v>
      </c>
      <c r="B3665" s="280" t="s">
        <v>858</v>
      </c>
      <c r="C3665" s="280">
        <v>6.7</v>
      </c>
      <c r="D3665" s="283">
        <v>107434</v>
      </c>
      <c r="E3665" s="280"/>
      <c r="G3665" s="280"/>
      <c r="H3665" s="280"/>
      <c r="I3665" s="280"/>
      <c r="J3665" s="280"/>
      <c r="K3665" s="280"/>
      <c r="L3665" s="280"/>
      <c r="M3665" s="280"/>
      <c r="N3665" s="280"/>
    </row>
    <row r="3666" spans="1:14">
      <c r="A3666" s="279" t="s">
        <v>1639</v>
      </c>
      <c r="B3666" s="280" t="s">
        <v>858</v>
      </c>
      <c r="C3666" s="280">
        <v>2.9</v>
      </c>
      <c r="D3666" s="283">
        <v>200466</v>
      </c>
      <c r="E3666" s="280"/>
      <c r="G3666" s="280"/>
      <c r="H3666" s="280"/>
      <c r="I3666" s="280"/>
      <c r="J3666" s="280"/>
      <c r="K3666" s="280"/>
      <c r="L3666" s="280"/>
      <c r="M3666" s="280"/>
      <c r="N3666" s="280"/>
    </row>
    <row r="3667" spans="1:14">
      <c r="A3667" s="279" t="s">
        <v>1640</v>
      </c>
      <c r="B3667" s="280" t="s">
        <v>858</v>
      </c>
      <c r="C3667" s="280">
        <v>12.3</v>
      </c>
      <c r="D3667" s="283">
        <v>122929</v>
      </c>
      <c r="E3667" s="280"/>
      <c r="G3667" s="280"/>
      <c r="H3667" s="280"/>
      <c r="I3667" s="280"/>
      <c r="J3667" s="280"/>
      <c r="K3667" s="280"/>
      <c r="L3667" s="280"/>
      <c r="M3667" s="280"/>
      <c r="N3667" s="280"/>
    </row>
    <row r="3668" spans="1:14">
      <c r="A3668" s="279" t="s">
        <v>1641</v>
      </c>
      <c r="B3668" s="280" t="s">
        <v>858</v>
      </c>
      <c r="C3668" s="280">
        <v>9.5</v>
      </c>
      <c r="D3668" s="283">
        <v>91675</v>
      </c>
      <c r="E3668" s="280"/>
      <c r="G3668" s="280"/>
      <c r="H3668" s="280"/>
      <c r="I3668" s="280"/>
      <c r="J3668" s="280"/>
      <c r="K3668" s="280"/>
      <c r="L3668" s="280"/>
      <c r="M3668" s="280"/>
      <c r="N3668" s="280"/>
    </row>
    <row r="3669" spans="1:14">
      <c r="A3669" s="279" t="s">
        <v>1642</v>
      </c>
      <c r="B3669" s="280" t="s">
        <v>858</v>
      </c>
      <c r="C3669" s="280">
        <v>3.9</v>
      </c>
      <c r="D3669" s="283">
        <v>92786</v>
      </c>
      <c r="E3669" s="280"/>
      <c r="G3669" s="280"/>
      <c r="H3669" s="280"/>
      <c r="I3669" s="280"/>
      <c r="J3669" s="280"/>
      <c r="K3669" s="280"/>
      <c r="L3669" s="280"/>
      <c r="M3669" s="280"/>
      <c r="N3669" s="280"/>
    </row>
    <row r="3670" spans="1:14">
      <c r="A3670" s="279" t="s">
        <v>1643</v>
      </c>
      <c r="B3670" s="280" t="s">
        <v>858</v>
      </c>
      <c r="C3670" s="280">
        <v>5.7</v>
      </c>
      <c r="D3670" s="283">
        <v>87956</v>
      </c>
      <c r="E3670" s="280"/>
      <c r="G3670" s="280"/>
      <c r="H3670" s="280"/>
      <c r="I3670" s="280"/>
      <c r="J3670" s="280"/>
      <c r="K3670" s="280"/>
      <c r="L3670" s="280"/>
      <c r="M3670" s="280"/>
      <c r="N3670" s="280"/>
    </row>
    <row r="3671" spans="1:14">
      <c r="A3671" s="279" t="s">
        <v>1644</v>
      </c>
      <c r="B3671" s="280" t="s">
        <v>858</v>
      </c>
      <c r="C3671" s="280">
        <v>5.5</v>
      </c>
      <c r="D3671" s="283">
        <v>140033</v>
      </c>
      <c r="E3671" s="280"/>
      <c r="G3671" s="280"/>
      <c r="H3671" s="280"/>
      <c r="I3671" s="280"/>
      <c r="J3671" s="280"/>
      <c r="K3671" s="280"/>
      <c r="L3671" s="280"/>
      <c r="M3671" s="280"/>
      <c r="N3671" s="280"/>
    </row>
    <row r="3672" spans="1:14">
      <c r="A3672" s="279" t="s">
        <v>1645</v>
      </c>
      <c r="B3672" s="280" t="s">
        <v>858</v>
      </c>
      <c r="C3672" s="280">
        <v>2</v>
      </c>
      <c r="D3672" s="283">
        <v>182679</v>
      </c>
      <c r="E3672" s="280"/>
      <c r="G3672" s="280"/>
      <c r="H3672" s="280"/>
      <c r="I3672" s="280"/>
      <c r="J3672" s="280"/>
      <c r="K3672" s="280"/>
      <c r="L3672" s="280"/>
      <c r="M3672" s="280"/>
      <c r="N3672" s="280"/>
    </row>
    <row r="3673" spans="1:14">
      <c r="A3673" s="279" t="s">
        <v>1646</v>
      </c>
      <c r="B3673" s="280" t="s">
        <v>858</v>
      </c>
      <c r="C3673" s="280">
        <v>0.7</v>
      </c>
      <c r="D3673" s="283">
        <v>186875</v>
      </c>
      <c r="E3673" s="280"/>
      <c r="G3673" s="280"/>
      <c r="H3673" s="280"/>
      <c r="I3673" s="280"/>
      <c r="J3673" s="280"/>
      <c r="K3673" s="280"/>
      <c r="L3673" s="280"/>
      <c r="M3673" s="280"/>
      <c r="N3673" s="280"/>
    </row>
    <row r="3674" spans="1:14">
      <c r="A3674" s="279" t="s">
        <v>1647</v>
      </c>
      <c r="B3674" s="280" t="s">
        <v>858</v>
      </c>
      <c r="C3674" s="280">
        <v>6.8</v>
      </c>
      <c r="D3674" s="283">
        <v>161310</v>
      </c>
      <c r="E3674" s="280"/>
      <c r="G3674" s="280"/>
      <c r="H3674" s="280"/>
      <c r="I3674" s="280"/>
      <c r="J3674" s="280"/>
      <c r="K3674" s="280"/>
      <c r="L3674" s="280"/>
      <c r="M3674" s="280"/>
      <c r="N3674" s="280"/>
    </row>
    <row r="3675" spans="1:14">
      <c r="A3675" s="279" t="s">
        <v>1648</v>
      </c>
      <c r="B3675" s="280" t="s">
        <v>858</v>
      </c>
      <c r="C3675" s="280">
        <v>10.6</v>
      </c>
      <c r="D3675" s="283">
        <v>177583</v>
      </c>
      <c r="E3675" s="280"/>
      <c r="G3675" s="280"/>
      <c r="H3675" s="280"/>
      <c r="I3675" s="280"/>
      <c r="J3675" s="280"/>
      <c r="K3675" s="280"/>
      <c r="L3675" s="280"/>
      <c r="M3675" s="280"/>
      <c r="N3675" s="280"/>
    </row>
    <row r="3676" spans="1:14">
      <c r="A3676" s="279" t="s">
        <v>1649</v>
      </c>
      <c r="B3676" s="280" t="s">
        <v>858</v>
      </c>
      <c r="C3676" s="280">
        <v>8.6999999999999993</v>
      </c>
      <c r="D3676" s="283">
        <v>157969</v>
      </c>
      <c r="E3676" s="280"/>
      <c r="G3676" s="280"/>
      <c r="H3676" s="280"/>
      <c r="I3676" s="280"/>
      <c r="J3676" s="280"/>
      <c r="K3676" s="280"/>
      <c r="L3676" s="280"/>
      <c r="M3676" s="280"/>
      <c r="N3676" s="280"/>
    </row>
    <row r="3677" spans="1:14">
      <c r="A3677" s="279" t="s">
        <v>1650</v>
      </c>
      <c r="B3677" s="280" t="s">
        <v>858</v>
      </c>
      <c r="C3677" s="280">
        <v>3.2</v>
      </c>
      <c r="D3677" s="283">
        <v>143917</v>
      </c>
      <c r="E3677" s="280"/>
      <c r="G3677" s="280"/>
      <c r="H3677" s="280"/>
      <c r="I3677" s="280"/>
      <c r="J3677" s="280"/>
      <c r="K3677" s="280"/>
      <c r="L3677" s="280"/>
      <c r="M3677" s="280"/>
      <c r="N3677" s="280"/>
    </row>
    <row r="3678" spans="1:14">
      <c r="A3678" s="279" t="s">
        <v>1651</v>
      </c>
      <c r="B3678" s="280" t="s">
        <v>858</v>
      </c>
      <c r="C3678" s="280">
        <v>7.3</v>
      </c>
      <c r="D3678" s="283">
        <v>190650</v>
      </c>
      <c r="E3678" s="280"/>
      <c r="G3678" s="280"/>
      <c r="H3678" s="280"/>
      <c r="I3678" s="280"/>
      <c r="J3678" s="280"/>
      <c r="K3678" s="280"/>
      <c r="L3678" s="280"/>
      <c r="M3678" s="280"/>
      <c r="N3678" s="280"/>
    </row>
    <row r="3679" spans="1:14">
      <c r="A3679" s="279" t="s">
        <v>1652</v>
      </c>
      <c r="B3679" s="280" t="s">
        <v>858</v>
      </c>
      <c r="C3679" s="280">
        <v>4.2</v>
      </c>
      <c r="D3679" s="283">
        <v>77422</v>
      </c>
      <c r="E3679" s="280"/>
      <c r="G3679" s="280"/>
      <c r="H3679" s="280"/>
      <c r="I3679" s="280"/>
      <c r="J3679" s="280"/>
      <c r="K3679" s="280"/>
      <c r="L3679" s="280"/>
      <c r="M3679" s="280"/>
      <c r="N3679" s="280"/>
    </row>
    <row r="3680" spans="1:14">
      <c r="A3680" s="279" t="s">
        <v>1653</v>
      </c>
      <c r="B3680" s="280" t="s">
        <v>858</v>
      </c>
      <c r="C3680" s="280">
        <v>6.4</v>
      </c>
      <c r="D3680" s="283">
        <v>140388</v>
      </c>
      <c r="E3680" s="280"/>
      <c r="G3680" s="280"/>
      <c r="H3680" s="280"/>
      <c r="I3680" s="280"/>
      <c r="J3680" s="280"/>
      <c r="K3680" s="280"/>
      <c r="L3680" s="280"/>
      <c r="M3680" s="280"/>
      <c r="N3680" s="280"/>
    </row>
    <row r="3681" spans="1:14">
      <c r="A3681" s="279" t="s">
        <v>1654</v>
      </c>
      <c r="B3681" s="280" t="s">
        <v>858</v>
      </c>
      <c r="C3681" s="280">
        <v>11.8</v>
      </c>
      <c r="D3681" s="283">
        <v>110625</v>
      </c>
      <c r="E3681" s="280"/>
      <c r="G3681" s="280"/>
      <c r="H3681" s="280"/>
      <c r="I3681" s="280"/>
      <c r="J3681" s="280"/>
      <c r="K3681" s="280"/>
      <c r="L3681" s="280"/>
      <c r="M3681" s="280"/>
      <c r="N3681" s="280"/>
    </row>
    <row r="3682" spans="1:14">
      <c r="A3682" s="279" t="s">
        <v>1655</v>
      </c>
      <c r="B3682" s="280" t="s">
        <v>858</v>
      </c>
      <c r="C3682" s="280">
        <v>21.5</v>
      </c>
      <c r="D3682" s="283">
        <v>63828</v>
      </c>
      <c r="E3682" s="280"/>
      <c r="G3682" s="280"/>
      <c r="H3682" s="280"/>
      <c r="I3682" s="280"/>
      <c r="J3682" s="280"/>
      <c r="K3682" s="280"/>
      <c r="L3682" s="280"/>
      <c r="M3682" s="280"/>
      <c r="N3682" s="280"/>
    </row>
    <row r="3683" spans="1:14">
      <c r="A3683" s="279" t="s">
        <v>1656</v>
      </c>
      <c r="B3683" s="280" t="s">
        <v>858</v>
      </c>
      <c r="C3683" s="280">
        <v>39.4</v>
      </c>
      <c r="D3683" s="283">
        <v>41897</v>
      </c>
      <c r="E3683" s="280"/>
      <c r="G3683" s="280"/>
      <c r="H3683" s="280"/>
      <c r="I3683" s="280"/>
      <c r="J3683" s="280"/>
      <c r="K3683" s="280"/>
      <c r="L3683" s="280"/>
      <c r="M3683" s="280"/>
      <c r="N3683" s="280"/>
    </row>
    <row r="3684" spans="1:14">
      <c r="A3684" s="279" t="s">
        <v>1657</v>
      </c>
      <c r="B3684" s="280" t="s">
        <v>858</v>
      </c>
      <c r="C3684" s="280">
        <v>40.700000000000003</v>
      </c>
      <c r="D3684" s="283">
        <v>38434</v>
      </c>
      <c r="E3684" s="280"/>
      <c r="G3684" s="280"/>
      <c r="H3684" s="280"/>
      <c r="I3684" s="280"/>
      <c r="J3684" s="280"/>
      <c r="K3684" s="280"/>
      <c r="L3684" s="280"/>
      <c r="M3684" s="280"/>
      <c r="N3684" s="280"/>
    </row>
    <row r="3685" spans="1:14">
      <c r="A3685" s="279" t="s">
        <v>1658</v>
      </c>
      <c r="B3685" s="280" t="s">
        <v>858</v>
      </c>
      <c r="C3685" s="280">
        <v>17.100000000000001</v>
      </c>
      <c r="D3685" s="283">
        <v>53625</v>
      </c>
      <c r="E3685" s="280"/>
      <c r="G3685" s="280"/>
      <c r="H3685" s="280"/>
      <c r="I3685" s="280"/>
      <c r="J3685" s="280"/>
      <c r="K3685" s="280"/>
      <c r="L3685" s="280"/>
      <c r="M3685" s="280"/>
      <c r="N3685" s="280"/>
    </row>
    <row r="3686" spans="1:14">
      <c r="A3686" s="279" t="s">
        <v>1659</v>
      </c>
      <c r="B3686" s="280" t="s">
        <v>858</v>
      </c>
      <c r="C3686" s="280">
        <v>15.1</v>
      </c>
      <c r="D3686" s="283">
        <v>47204</v>
      </c>
      <c r="E3686" s="280"/>
      <c r="G3686" s="280"/>
      <c r="H3686" s="280"/>
      <c r="I3686" s="280"/>
      <c r="J3686" s="280"/>
      <c r="K3686" s="280"/>
      <c r="L3686" s="280"/>
      <c r="M3686" s="280"/>
      <c r="N3686" s="280"/>
    </row>
    <row r="3687" spans="1:14">
      <c r="A3687" s="279" t="s">
        <v>1660</v>
      </c>
      <c r="B3687" s="280" t="s">
        <v>858</v>
      </c>
      <c r="C3687" s="280">
        <v>28.5</v>
      </c>
      <c r="D3687" s="283">
        <v>41820</v>
      </c>
      <c r="E3687" s="280"/>
      <c r="G3687" s="280"/>
      <c r="H3687" s="280"/>
      <c r="I3687" s="280"/>
      <c r="J3687" s="280"/>
      <c r="K3687" s="280"/>
      <c r="L3687" s="280"/>
      <c r="M3687" s="280"/>
      <c r="N3687" s="280"/>
    </row>
    <row r="3688" spans="1:14">
      <c r="A3688" s="279" t="s">
        <v>1661</v>
      </c>
      <c r="B3688" s="280" t="s">
        <v>858</v>
      </c>
      <c r="C3688" s="280">
        <v>11.2</v>
      </c>
      <c r="D3688" s="283">
        <v>40000</v>
      </c>
      <c r="E3688" s="280"/>
      <c r="G3688" s="280"/>
      <c r="H3688" s="280"/>
      <c r="I3688" s="280"/>
      <c r="J3688" s="280"/>
      <c r="K3688" s="280"/>
      <c r="L3688" s="280"/>
      <c r="M3688" s="280"/>
      <c r="N3688" s="280"/>
    </row>
    <row r="3689" spans="1:14">
      <c r="A3689" s="279" t="s">
        <v>1662</v>
      </c>
      <c r="B3689" s="280" t="s">
        <v>858</v>
      </c>
      <c r="C3689" s="280">
        <v>26.7</v>
      </c>
      <c r="D3689" s="283">
        <v>70855</v>
      </c>
      <c r="E3689" s="280"/>
      <c r="G3689" s="280"/>
      <c r="H3689" s="280"/>
      <c r="I3689" s="280"/>
      <c r="J3689" s="280"/>
      <c r="K3689" s="280"/>
      <c r="L3689" s="280"/>
      <c r="M3689" s="280"/>
      <c r="N3689" s="280"/>
    </row>
    <row r="3690" spans="1:14">
      <c r="A3690" s="279" t="s">
        <v>1663</v>
      </c>
      <c r="B3690" s="280" t="s">
        <v>858</v>
      </c>
      <c r="C3690" s="280">
        <v>4.3</v>
      </c>
      <c r="D3690" s="283">
        <v>131000</v>
      </c>
      <c r="E3690" s="280"/>
      <c r="G3690" s="280"/>
      <c r="H3690" s="280"/>
      <c r="I3690" s="280"/>
      <c r="J3690" s="280"/>
      <c r="K3690" s="280"/>
      <c r="L3690" s="280"/>
      <c r="M3690" s="280"/>
      <c r="N3690" s="280"/>
    </row>
    <row r="3691" spans="1:14">
      <c r="A3691" s="279" t="s">
        <v>1664</v>
      </c>
      <c r="B3691" s="280" t="s">
        <v>858</v>
      </c>
      <c r="C3691" s="280">
        <v>21.2</v>
      </c>
      <c r="D3691" s="283">
        <v>46121</v>
      </c>
      <c r="E3691" s="280"/>
      <c r="G3691" s="280"/>
      <c r="H3691" s="280"/>
      <c r="I3691" s="280"/>
      <c r="J3691" s="280"/>
      <c r="K3691" s="280"/>
      <c r="L3691" s="280"/>
      <c r="M3691" s="280"/>
      <c r="N3691" s="280"/>
    </row>
    <row r="3692" spans="1:14">
      <c r="A3692" s="279" t="s">
        <v>1665</v>
      </c>
      <c r="B3692" s="280" t="s">
        <v>858</v>
      </c>
      <c r="C3692" s="280">
        <v>42.6</v>
      </c>
      <c r="D3692" s="283">
        <v>40833</v>
      </c>
      <c r="E3692" s="280"/>
      <c r="G3692" s="280"/>
      <c r="H3692" s="280"/>
      <c r="I3692" s="280"/>
      <c r="J3692" s="280"/>
      <c r="K3692" s="280"/>
      <c r="L3692" s="280"/>
      <c r="M3692" s="280"/>
      <c r="N3692" s="280"/>
    </row>
    <row r="3693" spans="1:14">
      <c r="A3693" s="279" t="s">
        <v>1666</v>
      </c>
      <c r="B3693" s="280" t="s">
        <v>858</v>
      </c>
      <c r="C3693" s="280">
        <v>36.9</v>
      </c>
      <c r="D3693" s="283">
        <v>56598</v>
      </c>
      <c r="E3693" s="280"/>
      <c r="G3693" s="280"/>
      <c r="H3693" s="280"/>
      <c r="I3693" s="280"/>
      <c r="J3693" s="280"/>
      <c r="K3693" s="280"/>
      <c r="L3693" s="280"/>
      <c r="M3693" s="280"/>
      <c r="N3693" s="280"/>
    </row>
    <row r="3694" spans="1:14">
      <c r="A3694" s="279" t="s">
        <v>1667</v>
      </c>
      <c r="B3694" s="280" t="s">
        <v>858</v>
      </c>
      <c r="C3694" s="280">
        <v>16.100000000000001</v>
      </c>
      <c r="D3694" s="283">
        <v>54971</v>
      </c>
      <c r="E3694" s="280"/>
      <c r="G3694" s="280"/>
      <c r="H3694" s="280"/>
      <c r="I3694" s="280"/>
      <c r="J3694" s="280"/>
      <c r="K3694" s="280"/>
      <c r="L3694" s="280"/>
      <c r="M3694" s="280"/>
      <c r="N3694" s="280"/>
    </row>
    <row r="3695" spans="1:14">
      <c r="A3695" s="279" t="s">
        <v>1668</v>
      </c>
      <c r="B3695" s="280" t="s">
        <v>858</v>
      </c>
      <c r="C3695" s="280">
        <v>27.5</v>
      </c>
      <c r="D3695" s="283">
        <v>55450</v>
      </c>
      <c r="E3695" s="280"/>
      <c r="G3695" s="280"/>
      <c r="H3695" s="280"/>
      <c r="I3695" s="280"/>
      <c r="J3695" s="280"/>
      <c r="K3695" s="280"/>
      <c r="L3695" s="280"/>
      <c r="M3695" s="280"/>
      <c r="N3695" s="280"/>
    </row>
    <row r="3696" spans="1:14">
      <c r="A3696" s="279" t="s">
        <v>1669</v>
      </c>
      <c r="B3696" s="280" t="s">
        <v>858</v>
      </c>
      <c r="C3696" s="280">
        <v>41.6</v>
      </c>
      <c r="D3696" s="283">
        <v>52974</v>
      </c>
      <c r="E3696" s="280"/>
      <c r="G3696" s="280"/>
      <c r="H3696" s="280"/>
      <c r="I3696" s="280"/>
      <c r="J3696" s="280"/>
      <c r="K3696" s="280"/>
      <c r="L3696" s="280"/>
      <c r="M3696" s="280"/>
      <c r="N3696" s="280"/>
    </row>
    <row r="3697" spans="1:14">
      <c r="A3697" s="279" t="s">
        <v>1670</v>
      </c>
      <c r="B3697" s="280" t="s">
        <v>858</v>
      </c>
      <c r="C3697" s="280">
        <v>34.799999999999997</v>
      </c>
      <c r="D3697" s="283">
        <v>51172</v>
      </c>
      <c r="E3697" s="280"/>
      <c r="G3697" s="280"/>
      <c r="H3697" s="280"/>
      <c r="I3697" s="280"/>
      <c r="J3697" s="280"/>
      <c r="K3697" s="280"/>
      <c r="L3697" s="280"/>
      <c r="M3697" s="280"/>
      <c r="N3697" s="280"/>
    </row>
    <row r="3698" spans="1:14">
      <c r="A3698" s="279" t="s">
        <v>1671</v>
      </c>
      <c r="B3698" s="280" t="s">
        <v>858</v>
      </c>
      <c r="C3698" s="280">
        <v>24.4</v>
      </c>
      <c r="D3698" s="283">
        <v>58427</v>
      </c>
      <c r="E3698" s="280"/>
      <c r="G3698" s="280"/>
      <c r="H3698" s="280"/>
      <c r="I3698" s="280"/>
      <c r="J3698" s="280"/>
      <c r="K3698" s="280"/>
      <c r="L3698" s="280"/>
      <c r="M3698" s="280"/>
      <c r="N3698" s="280"/>
    </row>
    <row r="3699" spans="1:14">
      <c r="A3699" s="279" t="s">
        <v>1672</v>
      </c>
      <c r="B3699" s="280" t="s">
        <v>858</v>
      </c>
      <c r="C3699" s="280">
        <v>10.199999999999999</v>
      </c>
      <c r="D3699" s="283">
        <v>84459</v>
      </c>
      <c r="E3699" s="280"/>
      <c r="G3699" s="280"/>
      <c r="H3699" s="280"/>
      <c r="I3699" s="280"/>
      <c r="J3699" s="280"/>
      <c r="K3699" s="280"/>
      <c r="L3699" s="280"/>
      <c r="M3699" s="280"/>
      <c r="N3699" s="280"/>
    </row>
    <row r="3700" spans="1:14">
      <c r="A3700" s="279" t="s">
        <v>1673</v>
      </c>
      <c r="B3700" s="280" t="s">
        <v>858</v>
      </c>
      <c r="C3700" s="280">
        <v>10</v>
      </c>
      <c r="D3700" s="283">
        <v>88091</v>
      </c>
      <c r="E3700" s="280"/>
      <c r="G3700" s="280"/>
      <c r="H3700" s="280"/>
      <c r="I3700" s="280"/>
      <c r="J3700" s="280"/>
      <c r="K3700" s="280"/>
      <c r="L3700" s="280"/>
      <c r="M3700" s="280"/>
      <c r="N3700" s="280"/>
    </row>
    <row r="3701" spans="1:14">
      <c r="A3701" s="279" t="s">
        <v>1674</v>
      </c>
      <c r="B3701" s="280" t="s">
        <v>858</v>
      </c>
      <c r="C3701" s="280">
        <v>49.4</v>
      </c>
      <c r="D3701" s="283">
        <v>30836</v>
      </c>
      <c r="E3701" s="280"/>
      <c r="G3701" s="280"/>
      <c r="H3701" s="280"/>
      <c r="I3701" s="280"/>
      <c r="J3701" s="280"/>
      <c r="K3701" s="280"/>
      <c r="L3701" s="280"/>
      <c r="M3701" s="280"/>
      <c r="N3701" s="280"/>
    </row>
    <row r="3702" spans="1:14">
      <c r="A3702" s="279" t="s">
        <v>1675</v>
      </c>
      <c r="B3702" s="280" t="s">
        <v>858</v>
      </c>
      <c r="C3702" s="280">
        <v>40.4</v>
      </c>
      <c r="D3702" s="283">
        <v>32716</v>
      </c>
      <c r="E3702" s="280"/>
      <c r="G3702" s="280"/>
      <c r="H3702" s="280"/>
      <c r="I3702" s="280"/>
      <c r="J3702" s="280"/>
      <c r="K3702" s="280"/>
      <c r="L3702" s="280"/>
      <c r="M3702" s="280"/>
      <c r="N3702" s="280"/>
    </row>
    <row r="3703" spans="1:14">
      <c r="A3703" s="279" t="s">
        <v>1676</v>
      </c>
      <c r="B3703" s="280" t="s">
        <v>858</v>
      </c>
      <c r="C3703" s="280">
        <v>7.9</v>
      </c>
      <c r="D3703" s="283">
        <v>70000</v>
      </c>
      <c r="E3703" s="280"/>
      <c r="G3703" s="280"/>
      <c r="H3703" s="280"/>
      <c r="I3703" s="280"/>
      <c r="J3703" s="280"/>
      <c r="K3703" s="280"/>
      <c r="L3703" s="280"/>
      <c r="M3703" s="280"/>
      <c r="N3703" s="280"/>
    </row>
    <row r="3704" spans="1:14">
      <c r="A3704" s="279" t="s">
        <v>1677</v>
      </c>
      <c r="B3704" s="280" t="s">
        <v>858</v>
      </c>
      <c r="C3704" s="280">
        <v>11.4</v>
      </c>
      <c r="D3704" s="283">
        <v>80974</v>
      </c>
      <c r="E3704" s="280"/>
      <c r="G3704" s="280"/>
      <c r="H3704" s="280"/>
      <c r="I3704" s="280"/>
      <c r="J3704" s="280"/>
      <c r="K3704" s="280"/>
      <c r="L3704" s="280"/>
      <c r="M3704" s="280"/>
      <c r="N3704" s="280"/>
    </row>
    <row r="3705" spans="1:14">
      <c r="A3705" s="279" t="s">
        <v>1678</v>
      </c>
      <c r="B3705" s="280" t="s">
        <v>858</v>
      </c>
      <c r="C3705" s="280">
        <v>23.4</v>
      </c>
      <c r="D3705" s="283">
        <v>65326</v>
      </c>
      <c r="E3705" s="280"/>
      <c r="G3705" s="280"/>
      <c r="H3705" s="280"/>
      <c r="I3705" s="280"/>
      <c r="J3705" s="280"/>
      <c r="K3705" s="280"/>
      <c r="L3705" s="280"/>
      <c r="M3705" s="280"/>
      <c r="N3705" s="280"/>
    </row>
    <row r="3706" spans="1:14">
      <c r="A3706" s="279" t="s">
        <v>1679</v>
      </c>
      <c r="B3706" s="280" t="s">
        <v>858</v>
      </c>
      <c r="C3706" s="280">
        <v>24.4</v>
      </c>
      <c r="D3706" s="283">
        <v>93750</v>
      </c>
      <c r="E3706" s="280"/>
      <c r="G3706" s="280"/>
      <c r="H3706" s="280"/>
      <c r="I3706" s="280"/>
      <c r="J3706" s="280"/>
      <c r="K3706" s="280"/>
      <c r="L3706" s="280"/>
      <c r="M3706" s="280"/>
      <c r="N3706" s="280"/>
    </row>
    <row r="3707" spans="1:14">
      <c r="A3707" s="279" t="s">
        <v>1680</v>
      </c>
      <c r="B3707" s="280" t="s">
        <v>858</v>
      </c>
      <c r="C3707" s="280">
        <v>23</v>
      </c>
      <c r="D3707" s="283">
        <v>44353</v>
      </c>
      <c r="E3707" s="280"/>
      <c r="G3707" s="280"/>
      <c r="H3707" s="280"/>
      <c r="I3707" s="280"/>
      <c r="J3707" s="280"/>
      <c r="K3707" s="280"/>
      <c r="L3707" s="280"/>
      <c r="M3707" s="280"/>
      <c r="N3707" s="280"/>
    </row>
    <row r="3708" spans="1:14">
      <c r="A3708" s="279" t="s">
        <v>1681</v>
      </c>
      <c r="B3708" s="280" t="s">
        <v>858</v>
      </c>
      <c r="C3708" s="280">
        <v>10</v>
      </c>
      <c r="D3708" s="283">
        <v>88125</v>
      </c>
      <c r="E3708" s="280"/>
      <c r="G3708" s="280"/>
      <c r="H3708" s="280"/>
      <c r="I3708" s="280"/>
      <c r="J3708" s="280"/>
      <c r="K3708" s="280"/>
      <c r="L3708" s="280"/>
      <c r="M3708" s="280"/>
      <c r="N3708" s="280"/>
    </row>
    <row r="3709" spans="1:14">
      <c r="A3709" s="279" t="s">
        <v>1682</v>
      </c>
      <c r="B3709" s="280" t="s">
        <v>858</v>
      </c>
      <c r="C3709" s="280">
        <v>15.7</v>
      </c>
      <c r="D3709" s="283">
        <v>75341</v>
      </c>
      <c r="E3709" s="280"/>
      <c r="G3709" s="280"/>
      <c r="H3709" s="280"/>
      <c r="I3709" s="280"/>
      <c r="J3709" s="280"/>
      <c r="K3709" s="280"/>
      <c r="L3709" s="280"/>
      <c r="M3709" s="280"/>
      <c r="N3709" s="280"/>
    </row>
    <row r="3710" spans="1:14">
      <c r="A3710" s="279" t="s">
        <v>1683</v>
      </c>
      <c r="B3710" s="280" t="s">
        <v>858</v>
      </c>
      <c r="C3710" s="280">
        <v>23.8</v>
      </c>
      <c r="D3710" s="283">
        <v>63526</v>
      </c>
      <c r="E3710" s="280"/>
      <c r="G3710" s="280"/>
      <c r="H3710" s="280"/>
      <c r="I3710" s="280"/>
      <c r="J3710" s="280"/>
      <c r="K3710" s="280"/>
      <c r="L3710" s="280"/>
      <c r="M3710" s="280"/>
      <c r="N3710" s="280"/>
    </row>
    <row r="3711" spans="1:14">
      <c r="A3711" s="279" t="s">
        <v>1684</v>
      </c>
      <c r="B3711" s="280" t="s">
        <v>858</v>
      </c>
      <c r="C3711" s="280">
        <v>19.3</v>
      </c>
      <c r="D3711" s="283">
        <v>56006</v>
      </c>
      <c r="E3711" s="280"/>
      <c r="G3711" s="280"/>
      <c r="H3711" s="280"/>
      <c r="I3711" s="280"/>
      <c r="J3711" s="280"/>
      <c r="K3711" s="280"/>
      <c r="L3711" s="280"/>
      <c r="M3711" s="280"/>
      <c r="N3711" s="280"/>
    </row>
    <row r="3712" spans="1:14">
      <c r="A3712" s="279" t="s">
        <v>1685</v>
      </c>
      <c r="B3712" s="280" t="s">
        <v>858</v>
      </c>
      <c r="C3712" s="280">
        <v>37.1</v>
      </c>
      <c r="D3712" s="283">
        <v>55038</v>
      </c>
      <c r="E3712" s="280"/>
      <c r="G3712" s="280"/>
      <c r="H3712" s="280"/>
      <c r="I3712" s="280"/>
      <c r="J3712" s="280"/>
      <c r="K3712" s="280"/>
      <c r="L3712" s="280"/>
      <c r="M3712" s="280"/>
      <c r="N3712" s="280"/>
    </row>
    <row r="3713" spans="1:14">
      <c r="A3713" s="279" t="s">
        <v>1686</v>
      </c>
      <c r="B3713" s="280" t="s">
        <v>858</v>
      </c>
      <c r="C3713" s="280">
        <v>16.3</v>
      </c>
      <c r="D3713" s="283">
        <v>73120</v>
      </c>
      <c r="E3713" s="280"/>
      <c r="G3713" s="280"/>
      <c r="H3713" s="280"/>
      <c r="I3713" s="280"/>
      <c r="J3713" s="280"/>
      <c r="K3713" s="280"/>
      <c r="L3713" s="280"/>
      <c r="M3713" s="280"/>
      <c r="N3713" s="280"/>
    </row>
    <row r="3714" spans="1:14">
      <c r="A3714" s="279" t="s">
        <v>1687</v>
      </c>
      <c r="B3714" s="280" t="s">
        <v>858</v>
      </c>
      <c r="C3714" s="280">
        <v>23.1</v>
      </c>
      <c r="D3714" s="283">
        <v>71708</v>
      </c>
      <c r="E3714" s="280"/>
      <c r="G3714" s="280"/>
      <c r="H3714" s="280"/>
      <c r="I3714" s="280"/>
      <c r="J3714" s="280"/>
      <c r="K3714" s="280"/>
      <c r="L3714" s="280"/>
      <c r="M3714" s="280"/>
      <c r="N3714" s="280"/>
    </row>
    <row r="3715" spans="1:14">
      <c r="A3715" s="279" t="s">
        <v>1688</v>
      </c>
      <c r="B3715" s="280" t="s">
        <v>858</v>
      </c>
      <c r="C3715" s="280">
        <v>1.7</v>
      </c>
      <c r="D3715" s="283">
        <v>229405</v>
      </c>
      <c r="E3715" s="280"/>
      <c r="G3715" s="280"/>
      <c r="H3715" s="280"/>
      <c r="I3715" s="280"/>
      <c r="J3715" s="280"/>
      <c r="K3715" s="280"/>
      <c r="L3715" s="280"/>
      <c r="M3715" s="280"/>
      <c r="N3715" s="280"/>
    </row>
    <row r="3716" spans="1:14">
      <c r="A3716" s="279" t="s">
        <v>1689</v>
      </c>
      <c r="B3716" s="280" t="s">
        <v>858</v>
      </c>
      <c r="C3716" s="280">
        <v>33.5</v>
      </c>
      <c r="D3716" s="283">
        <v>37532</v>
      </c>
      <c r="E3716" s="280"/>
      <c r="G3716" s="280"/>
      <c r="H3716" s="280"/>
      <c r="I3716" s="280"/>
      <c r="J3716" s="280"/>
      <c r="K3716" s="280"/>
      <c r="L3716" s="280"/>
      <c r="M3716" s="280"/>
      <c r="N3716" s="280"/>
    </row>
    <row r="3717" spans="1:14">
      <c r="A3717" s="279" t="s">
        <v>1690</v>
      </c>
      <c r="B3717" s="280" t="s">
        <v>858</v>
      </c>
      <c r="C3717" s="280">
        <v>24.2</v>
      </c>
      <c r="D3717" s="283">
        <v>65203</v>
      </c>
      <c r="E3717" s="280"/>
      <c r="G3717" s="280"/>
      <c r="H3717" s="280"/>
      <c r="I3717" s="280"/>
      <c r="J3717" s="280"/>
      <c r="K3717" s="280"/>
      <c r="L3717" s="280"/>
      <c r="M3717" s="280"/>
      <c r="N3717" s="280"/>
    </row>
    <row r="3718" spans="1:14">
      <c r="A3718" s="279" t="s">
        <v>1691</v>
      </c>
      <c r="B3718" s="280" t="s">
        <v>858</v>
      </c>
      <c r="C3718" s="280">
        <v>8.8000000000000007</v>
      </c>
      <c r="D3718" s="283">
        <v>132906</v>
      </c>
      <c r="E3718" s="280"/>
      <c r="G3718" s="280"/>
      <c r="H3718" s="280"/>
      <c r="I3718" s="280"/>
      <c r="J3718" s="280"/>
      <c r="K3718" s="280"/>
      <c r="L3718" s="280"/>
      <c r="M3718" s="280"/>
      <c r="N3718" s="280"/>
    </row>
    <row r="3719" spans="1:14">
      <c r="A3719" s="279" t="s">
        <v>1692</v>
      </c>
      <c r="B3719" s="280" t="s">
        <v>858</v>
      </c>
      <c r="C3719" s="280">
        <v>20.9</v>
      </c>
      <c r="D3719" s="283">
        <v>74688</v>
      </c>
      <c r="E3719" s="280"/>
      <c r="G3719" s="280"/>
      <c r="H3719" s="280"/>
      <c r="I3719" s="280"/>
      <c r="J3719" s="280"/>
      <c r="K3719" s="280"/>
      <c r="L3719" s="280"/>
      <c r="M3719" s="280"/>
      <c r="N3719" s="280"/>
    </row>
    <row r="3720" spans="1:14">
      <c r="A3720" s="279" t="s">
        <v>1693</v>
      </c>
      <c r="B3720" s="280" t="s">
        <v>858</v>
      </c>
      <c r="C3720" s="280">
        <v>5.7</v>
      </c>
      <c r="D3720" s="283">
        <v>61536</v>
      </c>
      <c r="E3720" s="280"/>
      <c r="G3720" s="280"/>
      <c r="H3720" s="280"/>
      <c r="I3720" s="280"/>
      <c r="J3720" s="280"/>
      <c r="K3720" s="280"/>
      <c r="L3720" s="280"/>
      <c r="M3720" s="280"/>
      <c r="N3720" s="280"/>
    </row>
    <row r="3721" spans="1:14">
      <c r="A3721" s="279" t="s">
        <v>1694</v>
      </c>
      <c r="B3721" s="280" t="s">
        <v>858</v>
      </c>
      <c r="C3721" s="280">
        <v>27</v>
      </c>
      <c r="D3721" s="283">
        <v>45766</v>
      </c>
      <c r="E3721" s="280"/>
      <c r="G3721" s="280"/>
      <c r="H3721" s="280"/>
      <c r="I3721" s="280"/>
      <c r="J3721" s="280"/>
      <c r="K3721" s="280"/>
      <c r="L3721" s="280"/>
      <c r="M3721" s="280"/>
      <c r="N3721" s="280"/>
    </row>
    <row r="3722" spans="1:14">
      <c r="A3722" s="279" t="s">
        <v>1695</v>
      </c>
      <c r="B3722" s="280" t="s">
        <v>858</v>
      </c>
      <c r="C3722" s="280">
        <v>24.2</v>
      </c>
      <c r="D3722" s="283">
        <v>42070</v>
      </c>
      <c r="E3722" s="280"/>
      <c r="G3722" s="280"/>
      <c r="H3722" s="280"/>
      <c r="I3722" s="280"/>
      <c r="J3722" s="280"/>
      <c r="K3722" s="280"/>
      <c r="L3722" s="280"/>
      <c r="M3722" s="280"/>
      <c r="N3722" s="280"/>
    </row>
    <row r="3723" spans="1:14">
      <c r="A3723" s="279" t="s">
        <v>1696</v>
      </c>
      <c r="B3723" s="280" t="s">
        <v>858</v>
      </c>
      <c r="C3723" s="280">
        <v>22.3</v>
      </c>
      <c r="D3723" s="283">
        <v>61373</v>
      </c>
      <c r="E3723" s="280"/>
      <c r="G3723" s="280"/>
      <c r="H3723" s="280"/>
      <c r="I3723" s="280"/>
      <c r="J3723" s="280"/>
      <c r="K3723" s="280"/>
      <c r="L3723" s="280"/>
      <c r="M3723" s="280"/>
      <c r="N3723" s="280"/>
    </row>
    <row r="3724" spans="1:14">
      <c r="A3724" s="279" t="s">
        <v>1697</v>
      </c>
      <c r="B3724" s="280" t="s">
        <v>858</v>
      </c>
      <c r="C3724" s="280">
        <v>55.6</v>
      </c>
      <c r="D3724" s="283">
        <v>18419</v>
      </c>
      <c r="E3724" s="280"/>
      <c r="G3724" s="280"/>
      <c r="H3724" s="280"/>
      <c r="I3724" s="280"/>
      <c r="J3724" s="280"/>
      <c r="K3724" s="280"/>
      <c r="L3724" s="280"/>
      <c r="M3724" s="280"/>
      <c r="N3724" s="280"/>
    </row>
    <row r="3725" spans="1:14">
      <c r="A3725" s="279" t="s">
        <v>1698</v>
      </c>
      <c r="B3725" s="280" t="s">
        <v>858</v>
      </c>
      <c r="C3725" s="280">
        <v>29.6</v>
      </c>
      <c r="D3725" s="283">
        <v>37850</v>
      </c>
      <c r="E3725" s="280"/>
      <c r="G3725" s="280"/>
      <c r="H3725" s="280"/>
      <c r="I3725" s="280"/>
      <c r="J3725" s="280"/>
      <c r="K3725" s="280"/>
      <c r="L3725" s="280"/>
      <c r="M3725" s="280"/>
      <c r="N3725" s="280"/>
    </row>
    <row r="3726" spans="1:14">
      <c r="A3726" s="279" t="s">
        <v>1699</v>
      </c>
      <c r="B3726" s="280" t="s">
        <v>858</v>
      </c>
      <c r="C3726" s="280">
        <v>18.399999999999999</v>
      </c>
      <c r="D3726" s="283">
        <v>42807</v>
      </c>
      <c r="E3726" s="280"/>
      <c r="G3726" s="280"/>
      <c r="H3726" s="280"/>
      <c r="I3726" s="280"/>
      <c r="J3726" s="280"/>
      <c r="K3726" s="280"/>
      <c r="L3726" s="280"/>
      <c r="M3726" s="280"/>
      <c r="N3726" s="280"/>
    </row>
    <row r="3727" spans="1:14">
      <c r="A3727" s="279" t="s">
        <v>1700</v>
      </c>
      <c r="B3727" s="280" t="s">
        <v>858</v>
      </c>
      <c r="C3727" s="280">
        <v>5.2</v>
      </c>
      <c r="D3727" s="283">
        <v>95338</v>
      </c>
      <c r="E3727" s="280"/>
      <c r="G3727" s="280"/>
      <c r="H3727" s="280"/>
      <c r="I3727" s="280"/>
      <c r="J3727" s="280"/>
      <c r="K3727" s="280"/>
      <c r="L3727" s="280"/>
      <c r="M3727" s="280"/>
      <c r="N3727" s="280"/>
    </row>
    <row r="3728" spans="1:14">
      <c r="A3728" s="279" t="s">
        <v>1701</v>
      </c>
      <c r="B3728" s="280" t="s">
        <v>858</v>
      </c>
      <c r="C3728" s="280">
        <v>5.5</v>
      </c>
      <c r="D3728" s="283">
        <v>136375</v>
      </c>
      <c r="E3728" s="280"/>
      <c r="G3728" s="280"/>
      <c r="H3728" s="280"/>
      <c r="I3728" s="280"/>
      <c r="J3728" s="280"/>
      <c r="K3728" s="280"/>
      <c r="L3728" s="280"/>
      <c r="M3728" s="280"/>
      <c r="N3728" s="280"/>
    </row>
    <row r="3729" spans="1:14">
      <c r="A3729" s="279" t="s">
        <v>1702</v>
      </c>
      <c r="B3729" s="280" t="s">
        <v>858</v>
      </c>
      <c r="C3729" s="280">
        <v>8.6999999999999993</v>
      </c>
      <c r="D3729" s="283">
        <v>168448</v>
      </c>
      <c r="E3729" s="280"/>
      <c r="G3729" s="280"/>
      <c r="H3729" s="280"/>
      <c r="I3729" s="280"/>
      <c r="J3729" s="280"/>
      <c r="K3729" s="280"/>
      <c r="L3729" s="280"/>
      <c r="M3729" s="280"/>
      <c r="N3729" s="280"/>
    </row>
    <row r="3730" spans="1:14">
      <c r="A3730" s="279" t="s">
        <v>1703</v>
      </c>
      <c r="B3730" s="280" t="s">
        <v>858</v>
      </c>
      <c r="C3730" s="280">
        <v>14.2</v>
      </c>
      <c r="D3730" s="283">
        <v>77473</v>
      </c>
      <c r="E3730" s="280"/>
      <c r="G3730" s="280"/>
      <c r="H3730" s="280"/>
      <c r="I3730" s="280"/>
      <c r="J3730" s="280"/>
      <c r="K3730" s="280"/>
      <c r="L3730" s="280"/>
      <c r="M3730" s="280"/>
      <c r="N3730" s="280"/>
    </row>
    <row r="3731" spans="1:14">
      <c r="A3731" s="279" t="s">
        <v>1704</v>
      </c>
      <c r="B3731" s="280" t="s">
        <v>858</v>
      </c>
      <c r="C3731" s="280">
        <v>22.4</v>
      </c>
      <c r="D3731" s="283">
        <v>58672</v>
      </c>
      <c r="E3731" s="280"/>
      <c r="G3731" s="280"/>
      <c r="H3731" s="280"/>
      <c r="I3731" s="280"/>
      <c r="J3731" s="280"/>
      <c r="K3731" s="280"/>
      <c r="L3731" s="280"/>
      <c r="M3731" s="280"/>
      <c r="N3731" s="280"/>
    </row>
    <row r="3732" spans="1:14">
      <c r="A3732" s="279" t="s">
        <v>1705</v>
      </c>
      <c r="B3732" s="280" t="s">
        <v>858</v>
      </c>
      <c r="C3732" s="280">
        <v>5.2</v>
      </c>
      <c r="D3732" s="283">
        <v>92750</v>
      </c>
      <c r="E3732" s="280"/>
      <c r="G3732" s="280"/>
      <c r="H3732" s="280"/>
      <c r="I3732" s="280"/>
      <c r="J3732" s="280"/>
      <c r="K3732" s="280"/>
      <c r="L3732" s="280"/>
      <c r="M3732" s="280"/>
      <c r="N3732" s="280"/>
    </row>
    <row r="3733" spans="1:14">
      <c r="A3733" s="279" t="s">
        <v>1706</v>
      </c>
      <c r="B3733" s="280" t="s">
        <v>858</v>
      </c>
      <c r="C3733" s="280">
        <v>9.6999999999999993</v>
      </c>
      <c r="D3733" s="283">
        <v>85403</v>
      </c>
      <c r="E3733" s="280"/>
      <c r="G3733" s="280"/>
      <c r="H3733" s="280"/>
      <c r="I3733" s="280"/>
      <c r="J3733" s="280"/>
      <c r="K3733" s="280"/>
      <c r="L3733" s="280"/>
      <c r="M3733" s="280"/>
      <c r="N3733" s="280"/>
    </row>
    <row r="3734" spans="1:14">
      <c r="A3734" s="279" t="s">
        <v>1707</v>
      </c>
      <c r="B3734" s="280" t="s">
        <v>858</v>
      </c>
      <c r="C3734" s="280">
        <v>1.3</v>
      </c>
      <c r="D3734" s="283">
        <v>141357</v>
      </c>
      <c r="E3734" s="280"/>
      <c r="G3734" s="280"/>
      <c r="H3734" s="280"/>
      <c r="I3734" s="280"/>
      <c r="J3734" s="280"/>
      <c r="K3734" s="280"/>
      <c r="L3734" s="280"/>
      <c r="M3734" s="280"/>
      <c r="N3734" s="280"/>
    </row>
    <row r="3735" spans="1:14">
      <c r="A3735" s="279" t="s">
        <v>1708</v>
      </c>
      <c r="B3735" s="280" t="s">
        <v>858</v>
      </c>
      <c r="C3735" s="280">
        <v>2.5</v>
      </c>
      <c r="D3735" s="283">
        <v>181685</v>
      </c>
      <c r="E3735" s="280"/>
      <c r="G3735" s="280"/>
      <c r="H3735" s="280"/>
      <c r="I3735" s="280"/>
      <c r="J3735" s="280"/>
      <c r="K3735" s="280"/>
      <c r="L3735" s="280"/>
      <c r="M3735" s="280"/>
      <c r="N3735" s="280"/>
    </row>
    <row r="3736" spans="1:14">
      <c r="A3736" s="279" t="s">
        <v>1709</v>
      </c>
      <c r="B3736" s="280" t="s">
        <v>858</v>
      </c>
      <c r="C3736" s="280">
        <v>39.6</v>
      </c>
      <c r="D3736" s="283">
        <v>32883</v>
      </c>
      <c r="E3736" s="280"/>
      <c r="G3736" s="280"/>
      <c r="H3736" s="280"/>
      <c r="I3736" s="280"/>
      <c r="J3736" s="280"/>
      <c r="K3736" s="280"/>
      <c r="L3736" s="280"/>
      <c r="M3736" s="280"/>
      <c r="N3736" s="280"/>
    </row>
    <row r="3737" spans="1:14">
      <c r="A3737" s="279" t="s">
        <v>1710</v>
      </c>
      <c r="B3737" s="280" t="s">
        <v>858</v>
      </c>
      <c r="C3737" s="280">
        <v>21.7</v>
      </c>
      <c r="D3737" s="283">
        <v>38399</v>
      </c>
      <c r="E3737" s="280"/>
      <c r="G3737" s="280"/>
      <c r="H3737" s="280"/>
      <c r="I3737" s="280"/>
      <c r="J3737" s="280"/>
      <c r="K3737" s="280"/>
      <c r="L3737" s="280"/>
      <c r="M3737" s="280"/>
      <c r="N3737" s="280"/>
    </row>
    <row r="3738" spans="1:14">
      <c r="A3738" s="279" t="s">
        <v>1711</v>
      </c>
      <c r="B3738" s="280" t="s">
        <v>858</v>
      </c>
      <c r="C3738" s="280">
        <v>46.4</v>
      </c>
      <c r="D3738" s="283">
        <v>40360</v>
      </c>
      <c r="E3738" s="280"/>
      <c r="G3738" s="280"/>
      <c r="H3738" s="280"/>
      <c r="I3738" s="280"/>
      <c r="J3738" s="280"/>
      <c r="K3738" s="280"/>
      <c r="L3738" s="280"/>
      <c r="M3738" s="280"/>
      <c r="N3738" s="280"/>
    </row>
    <row r="3739" spans="1:14">
      <c r="A3739" s="279" t="s">
        <v>1712</v>
      </c>
      <c r="B3739" s="280" t="s">
        <v>858</v>
      </c>
      <c r="C3739" s="280">
        <v>30.5</v>
      </c>
      <c r="D3739" s="283">
        <v>32283</v>
      </c>
      <c r="E3739" s="280"/>
      <c r="G3739" s="280"/>
      <c r="H3739" s="280"/>
      <c r="I3739" s="280"/>
      <c r="J3739" s="280"/>
      <c r="K3739" s="280"/>
      <c r="L3739" s="280"/>
      <c r="M3739" s="280"/>
      <c r="N3739" s="280"/>
    </row>
    <row r="3740" spans="1:14">
      <c r="A3740" s="279" t="s">
        <v>1713</v>
      </c>
      <c r="B3740" s="280" t="s">
        <v>858</v>
      </c>
      <c r="C3740" s="280">
        <v>9.3000000000000007</v>
      </c>
      <c r="D3740" s="283">
        <v>71346</v>
      </c>
      <c r="E3740" s="280"/>
      <c r="G3740" s="280"/>
      <c r="H3740" s="280"/>
      <c r="I3740" s="280"/>
      <c r="J3740" s="280"/>
      <c r="K3740" s="280"/>
      <c r="L3740" s="280"/>
      <c r="M3740" s="280"/>
      <c r="N3740" s="280"/>
    </row>
    <row r="3741" spans="1:14">
      <c r="A3741" s="279" t="s">
        <v>1714</v>
      </c>
      <c r="B3741" s="280" t="s">
        <v>858</v>
      </c>
      <c r="C3741" s="280">
        <v>37.9</v>
      </c>
      <c r="D3741" s="283">
        <v>32595</v>
      </c>
      <c r="E3741" s="280"/>
      <c r="G3741" s="280"/>
      <c r="H3741" s="280"/>
      <c r="I3741" s="280"/>
      <c r="J3741" s="280"/>
      <c r="K3741" s="280"/>
      <c r="L3741" s="280"/>
      <c r="M3741" s="280"/>
      <c r="N3741" s="280"/>
    </row>
    <row r="3742" spans="1:14">
      <c r="A3742" s="279" t="s">
        <v>1715</v>
      </c>
      <c r="B3742" s="280" t="s">
        <v>858</v>
      </c>
      <c r="C3742" s="280">
        <v>50.7</v>
      </c>
      <c r="D3742" s="283">
        <v>34890</v>
      </c>
      <c r="E3742" s="280"/>
      <c r="G3742" s="280"/>
      <c r="H3742" s="280"/>
      <c r="I3742" s="280"/>
      <c r="J3742" s="280"/>
      <c r="K3742" s="280"/>
      <c r="L3742" s="280"/>
      <c r="M3742" s="280"/>
      <c r="N3742" s="280"/>
    </row>
    <row r="3743" spans="1:14">
      <c r="A3743" s="279" t="s">
        <v>1716</v>
      </c>
      <c r="B3743" s="280" t="s">
        <v>858</v>
      </c>
      <c r="C3743" s="280">
        <v>8.3000000000000007</v>
      </c>
      <c r="D3743" s="283">
        <v>58750</v>
      </c>
      <c r="E3743" s="280"/>
      <c r="G3743" s="280"/>
      <c r="H3743" s="280"/>
      <c r="I3743" s="280"/>
      <c r="J3743" s="280"/>
      <c r="K3743" s="280"/>
      <c r="L3743" s="280"/>
      <c r="M3743" s="280"/>
      <c r="N3743" s="280"/>
    </row>
    <row r="3744" spans="1:14">
      <c r="A3744" s="279" t="s">
        <v>1717</v>
      </c>
      <c r="B3744" s="280" t="s">
        <v>858</v>
      </c>
      <c r="C3744" s="280">
        <v>32.700000000000003</v>
      </c>
      <c r="D3744" s="283">
        <v>58309</v>
      </c>
      <c r="E3744" s="280"/>
      <c r="G3744" s="280"/>
      <c r="H3744" s="280"/>
      <c r="I3744" s="280"/>
      <c r="J3744" s="280"/>
      <c r="K3744" s="280"/>
      <c r="L3744" s="280"/>
      <c r="M3744" s="280"/>
      <c r="N3744" s="280"/>
    </row>
    <row r="3745" spans="1:14">
      <c r="A3745" s="279" t="s">
        <v>1718</v>
      </c>
      <c r="B3745" s="280" t="s">
        <v>858</v>
      </c>
      <c r="C3745" s="280">
        <v>6.6</v>
      </c>
      <c r="D3745" s="283">
        <v>57399</v>
      </c>
      <c r="E3745" s="280"/>
      <c r="G3745" s="280"/>
      <c r="H3745" s="280"/>
      <c r="I3745" s="280"/>
      <c r="J3745" s="280"/>
      <c r="K3745" s="280"/>
      <c r="L3745" s="280"/>
      <c r="M3745" s="280"/>
      <c r="N3745" s="280"/>
    </row>
    <row r="3746" spans="1:14">
      <c r="A3746" s="279" t="s">
        <v>1719</v>
      </c>
      <c r="B3746" s="280" t="s">
        <v>858</v>
      </c>
      <c r="C3746" s="280">
        <v>27.6</v>
      </c>
      <c r="D3746" s="283">
        <v>53916</v>
      </c>
      <c r="E3746" s="280"/>
      <c r="G3746" s="280"/>
      <c r="H3746" s="280"/>
      <c r="I3746" s="280"/>
      <c r="J3746" s="280"/>
      <c r="K3746" s="280"/>
      <c r="L3746" s="280"/>
      <c r="M3746" s="280"/>
      <c r="N3746" s="280"/>
    </row>
    <row r="3747" spans="1:14">
      <c r="A3747" s="279" t="s">
        <v>1720</v>
      </c>
      <c r="B3747" s="280" t="s">
        <v>858</v>
      </c>
      <c r="C3747" s="280">
        <v>14.9</v>
      </c>
      <c r="D3747" s="283">
        <v>85773</v>
      </c>
      <c r="E3747" s="280"/>
      <c r="G3747" s="280"/>
      <c r="H3747" s="280"/>
      <c r="I3747" s="280"/>
      <c r="J3747" s="280"/>
      <c r="K3747" s="280"/>
      <c r="L3747" s="280"/>
      <c r="M3747" s="280"/>
      <c r="N3747" s="280"/>
    </row>
    <row r="3748" spans="1:14">
      <c r="A3748" s="279" t="s">
        <v>1721</v>
      </c>
      <c r="B3748" s="280" t="s">
        <v>858</v>
      </c>
      <c r="C3748" s="280">
        <v>8.3000000000000007</v>
      </c>
      <c r="D3748" s="283">
        <v>102313</v>
      </c>
      <c r="E3748" s="280"/>
      <c r="G3748" s="280"/>
      <c r="H3748" s="280"/>
      <c r="I3748" s="280"/>
      <c r="J3748" s="280"/>
      <c r="K3748" s="280"/>
      <c r="L3748" s="280"/>
      <c r="M3748" s="280"/>
      <c r="N3748" s="280"/>
    </row>
    <row r="3749" spans="1:14">
      <c r="A3749" s="279" t="s">
        <v>1722</v>
      </c>
      <c r="B3749" s="280" t="s">
        <v>858</v>
      </c>
      <c r="C3749" s="280">
        <v>28.3</v>
      </c>
      <c r="D3749" s="283">
        <v>48629</v>
      </c>
      <c r="E3749" s="280"/>
      <c r="G3749" s="280"/>
      <c r="H3749" s="280"/>
      <c r="I3749" s="280"/>
      <c r="J3749" s="280"/>
      <c r="K3749" s="280"/>
      <c r="L3749" s="280"/>
      <c r="M3749" s="280"/>
      <c r="N3749" s="280"/>
    </row>
    <row r="3750" spans="1:14">
      <c r="A3750" s="279" t="s">
        <v>1723</v>
      </c>
      <c r="B3750" s="280" t="s">
        <v>858</v>
      </c>
      <c r="C3750" s="280">
        <v>15.5</v>
      </c>
      <c r="D3750" s="283">
        <v>57051</v>
      </c>
      <c r="E3750" s="280"/>
      <c r="G3750" s="280"/>
      <c r="H3750" s="280"/>
      <c r="I3750" s="280"/>
      <c r="J3750" s="280"/>
      <c r="K3750" s="280"/>
      <c r="L3750" s="280"/>
      <c r="M3750" s="280"/>
      <c r="N3750" s="280"/>
    </row>
    <row r="3751" spans="1:14">
      <c r="A3751" s="279" t="s">
        <v>1724</v>
      </c>
      <c r="B3751" s="280" t="s">
        <v>858</v>
      </c>
      <c r="C3751" s="280">
        <v>7.5</v>
      </c>
      <c r="D3751" s="283">
        <v>73750</v>
      </c>
      <c r="E3751" s="280"/>
      <c r="G3751" s="280"/>
      <c r="H3751" s="280"/>
      <c r="I3751" s="280"/>
      <c r="J3751" s="280"/>
      <c r="K3751" s="280"/>
      <c r="L3751" s="280"/>
      <c r="M3751" s="280"/>
      <c r="N3751" s="280"/>
    </row>
    <row r="3752" spans="1:14">
      <c r="A3752" s="279" t="s">
        <v>1725</v>
      </c>
      <c r="B3752" s="280" t="s">
        <v>858</v>
      </c>
      <c r="C3752" s="280">
        <v>33.9</v>
      </c>
      <c r="D3752" s="283">
        <v>38740</v>
      </c>
      <c r="E3752" s="280"/>
      <c r="G3752" s="280"/>
      <c r="H3752" s="280"/>
      <c r="I3752" s="280"/>
      <c r="J3752" s="280"/>
      <c r="K3752" s="280"/>
      <c r="L3752" s="280"/>
      <c r="M3752" s="280"/>
      <c r="N3752" s="280"/>
    </row>
    <row r="3753" spans="1:14">
      <c r="A3753" s="279" t="s">
        <v>1726</v>
      </c>
      <c r="B3753" s="280" t="s">
        <v>858</v>
      </c>
      <c r="C3753" s="280">
        <v>39.1</v>
      </c>
      <c r="D3753" s="283">
        <v>31215</v>
      </c>
      <c r="E3753" s="280"/>
      <c r="G3753" s="280"/>
      <c r="H3753" s="280"/>
      <c r="I3753" s="280"/>
      <c r="J3753" s="280"/>
      <c r="K3753" s="280"/>
      <c r="L3753" s="280"/>
      <c r="M3753" s="280"/>
      <c r="N3753" s="280"/>
    </row>
    <row r="3754" spans="1:14">
      <c r="A3754" s="279" t="s">
        <v>1727</v>
      </c>
      <c r="B3754" s="280" t="s">
        <v>858</v>
      </c>
      <c r="C3754" s="280">
        <v>13.5</v>
      </c>
      <c r="D3754" s="283">
        <v>61033</v>
      </c>
      <c r="E3754" s="280"/>
      <c r="G3754" s="280"/>
      <c r="H3754" s="280"/>
      <c r="I3754" s="280"/>
      <c r="J3754" s="280"/>
      <c r="K3754" s="280"/>
      <c r="L3754" s="280"/>
      <c r="M3754" s="280"/>
      <c r="N3754" s="280"/>
    </row>
    <row r="3755" spans="1:14">
      <c r="A3755" s="279" t="s">
        <v>1728</v>
      </c>
      <c r="B3755" s="280" t="s">
        <v>858</v>
      </c>
      <c r="C3755" s="280">
        <v>28.1</v>
      </c>
      <c r="D3755" s="283">
        <v>36886</v>
      </c>
      <c r="E3755" s="280"/>
      <c r="G3755" s="280"/>
      <c r="H3755" s="280"/>
      <c r="I3755" s="280"/>
      <c r="J3755" s="280"/>
      <c r="K3755" s="280"/>
      <c r="L3755" s="280"/>
      <c r="M3755" s="280"/>
      <c r="N3755" s="280"/>
    </row>
    <row r="3756" spans="1:14">
      <c r="A3756" s="279" t="s">
        <v>1729</v>
      </c>
      <c r="B3756" s="280" t="s">
        <v>858</v>
      </c>
      <c r="C3756" s="280">
        <v>28.7</v>
      </c>
      <c r="D3756" s="283">
        <v>39175</v>
      </c>
      <c r="E3756" s="280"/>
      <c r="G3756" s="280"/>
      <c r="H3756" s="280"/>
      <c r="I3756" s="280"/>
      <c r="J3756" s="280"/>
      <c r="K3756" s="280"/>
      <c r="L3756" s="280"/>
      <c r="M3756" s="280"/>
      <c r="N3756" s="280"/>
    </row>
    <row r="3757" spans="1:14">
      <c r="A3757" s="279" t="s">
        <v>1730</v>
      </c>
      <c r="B3757" s="280" t="s">
        <v>858</v>
      </c>
      <c r="C3757" s="280">
        <v>18.600000000000001</v>
      </c>
      <c r="D3757" s="283">
        <v>54310</v>
      </c>
      <c r="E3757" s="280"/>
      <c r="G3757" s="280"/>
      <c r="H3757" s="280"/>
      <c r="I3757" s="280"/>
      <c r="J3757" s="280"/>
      <c r="K3757" s="280"/>
      <c r="L3757" s="280"/>
      <c r="M3757" s="280"/>
      <c r="N3757" s="280"/>
    </row>
    <row r="3758" spans="1:14">
      <c r="A3758" s="279" t="s">
        <v>1731</v>
      </c>
      <c r="B3758" s="280" t="s">
        <v>858</v>
      </c>
      <c r="C3758" s="280">
        <v>14.7</v>
      </c>
      <c r="D3758" s="283">
        <v>47365</v>
      </c>
      <c r="E3758" s="280"/>
      <c r="G3758" s="280"/>
      <c r="H3758" s="280"/>
      <c r="I3758" s="280"/>
      <c r="J3758" s="280"/>
      <c r="K3758" s="280"/>
      <c r="L3758" s="280"/>
      <c r="M3758" s="280"/>
      <c r="N3758" s="280"/>
    </row>
    <row r="3759" spans="1:14">
      <c r="A3759" s="279" t="s">
        <v>1732</v>
      </c>
      <c r="B3759" s="280" t="s">
        <v>858</v>
      </c>
      <c r="C3759" s="280">
        <v>13.8</v>
      </c>
      <c r="D3759" s="283">
        <v>45476</v>
      </c>
      <c r="E3759" s="280"/>
      <c r="G3759" s="280"/>
      <c r="H3759" s="280"/>
      <c r="I3759" s="280"/>
      <c r="J3759" s="280"/>
      <c r="K3759" s="280"/>
      <c r="L3759" s="280"/>
      <c r="M3759" s="280"/>
      <c r="N3759" s="280"/>
    </row>
    <row r="3760" spans="1:14">
      <c r="A3760" s="279" t="s">
        <v>1733</v>
      </c>
      <c r="B3760" s="280" t="s">
        <v>858</v>
      </c>
      <c r="C3760" s="280">
        <v>8.3000000000000007</v>
      </c>
      <c r="D3760" s="283">
        <v>59114</v>
      </c>
      <c r="E3760" s="280"/>
      <c r="G3760" s="280"/>
      <c r="H3760" s="280"/>
      <c r="I3760" s="280"/>
      <c r="J3760" s="280"/>
      <c r="K3760" s="280"/>
      <c r="L3760" s="280"/>
      <c r="M3760" s="280"/>
      <c r="N3760" s="280"/>
    </row>
    <row r="3761" spans="1:14">
      <c r="A3761" s="279" t="s">
        <v>1734</v>
      </c>
      <c r="B3761" s="280" t="s">
        <v>858</v>
      </c>
      <c r="C3761" s="280">
        <v>24.4</v>
      </c>
      <c r="D3761" s="283">
        <v>37420</v>
      </c>
      <c r="E3761" s="280"/>
      <c r="G3761" s="280"/>
      <c r="H3761" s="280"/>
      <c r="I3761" s="280"/>
      <c r="J3761" s="280"/>
      <c r="K3761" s="280"/>
      <c r="L3761" s="280"/>
      <c r="M3761" s="280"/>
      <c r="N3761" s="280"/>
    </row>
    <row r="3762" spans="1:14">
      <c r="A3762" s="279" t="s">
        <v>1735</v>
      </c>
      <c r="B3762" s="280" t="s">
        <v>858</v>
      </c>
      <c r="C3762" s="280">
        <v>36.6</v>
      </c>
      <c r="D3762" s="283">
        <v>35894</v>
      </c>
      <c r="E3762" s="280"/>
      <c r="G3762" s="280"/>
      <c r="H3762" s="280"/>
      <c r="I3762" s="280"/>
      <c r="J3762" s="280"/>
      <c r="K3762" s="280"/>
      <c r="L3762" s="280"/>
      <c r="M3762" s="280"/>
      <c r="N3762" s="280"/>
    </row>
    <row r="3763" spans="1:14">
      <c r="A3763" s="279" t="s">
        <v>1736</v>
      </c>
      <c r="B3763" s="280" t="s">
        <v>858</v>
      </c>
      <c r="C3763" s="280">
        <v>26.8</v>
      </c>
      <c r="D3763" s="283">
        <v>48188</v>
      </c>
      <c r="E3763" s="280"/>
      <c r="G3763" s="280"/>
      <c r="H3763" s="280"/>
      <c r="I3763" s="280"/>
      <c r="J3763" s="280"/>
      <c r="K3763" s="280"/>
      <c r="L3763" s="280"/>
      <c r="M3763" s="280"/>
      <c r="N3763" s="280"/>
    </row>
    <row r="3764" spans="1:14">
      <c r="A3764" s="279" t="s">
        <v>1737</v>
      </c>
      <c r="B3764" s="280" t="s">
        <v>858</v>
      </c>
      <c r="C3764" s="280">
        <v>16.399999999999999</v>
      </c>
      <c r="D3764" s="283">
        <v>62634</v>
      </c>
      <c r="E3764" s="280"/>
      <c r="G3764" s="280"/>
      <c r="H3764" s="280"/>
      <c r="I3764" s="280"/>
      <c r="J3764" s="280"/>
      <c r="K3764" s="280"/>
      <c r="L3764" s="280"/>
      <c r="M3764" s="280"/>
      <c r="N3764" s="280"/>
    </row>
    <row r="3765" spans="1:14">
      <c r="A3765" s="279" t="s">
        <v>1738</v>
      </c>
      <c r="B3765" s="280" t="s">
        <v>858</v>
      </c>
      <c r="C3765" s="280">
        <v>15.3</v>
      </c>
      <c r="D3765" s="283">
        <v>57083</v>
      </c>
      <c r="E3765" s="280"/>
      <c r="G3765" s="280"/>
      <c r="H3765" s="280"/>
      <c r="I3765" s="280"/>
      <c r="J3765" s="280"/>
      <c r="K3765" s="280"/>
      <c r="L3765" s="280"/>
      <c r="M3765" s="280"/>
      <c r="N3765" s="280"/>
    </row>
    <row r="3766" spans="1:14">
      <c r="A3766" s="279" t="s">
        <v>1739</v>
      </c>
      <c r="B3766" s="280" t="s">
        <v>858</v>
      </c>
      <c r="C3766" s="280">
        <v>12.2</v>
      </c>
      <c r="D3766" s="283">
        <v>92327</v>
      </c>
      <c r="E3766" s="280"/>
      <c r="G3766" s="280"/>
      <c r="H3766" s="280"/>
      <c r="I3766" s="280"/>
      <c r="J3766" s="280"/>
      <c r="K3766" s="280"/>
      <c r="L3766" s="280"/>
      <c r="M3766" s="280"/>
      <c r="N3766" s="280"/>
    </row>
    <row r="3767" spans="1:14">
      <c r="A3767" s="279" t="s">
        <v>1740</v>
      </c>
      <c r="B3767" s="280" t="s">
        <v>858</v>
      </c>
      <c r="C3767" s="280">
        <v>33</v>
      </c>
      <c r="D3767" s="283">
        <v>25625</v>
      </c>
      <c r="E3767" s="280"/>
      <c r="G3767" s="280"/>
      <c r="H3767" s="280"/>
      <c r="I3767" s="280"/>
      <c r="J3767" s="280"/>
      <c r="K3767" s="280"/>
      <c r="L3767" s="280"/>
      <c r="M3767" s="280"/>
      <c r="N3767" s="280"/>
    </row>
    <row r="3768" spans="1:14">
      <c r="A3768" s="279" t="s">
        <v>1741</v>
      </c>
      <c r="B3768" s="280" t="s">
        <v>858</v>
      </c>
      <c r="C3768" s="280">
        <v>8.6999999999999993</v>
      </c>
      <c r="D3768" s="283">
        <v>83984</v>
      </c>
      <c r="E3768" s="280"/>
      <c r="G3768" s="280"/>
      <c r="H3768" s="280"/>
      <c r="I3768" s="280"/>
      <c r="J3768" s="280"/>
      <c r="K3768" s="280"/>
      <c r="L3768" s="280"/>
      <c r="M3768" s="280"/>
      <c r="N3768" s="280"/>
    </row>
    <row r="3769" spans="1:14">
      <c r="A3769" s="279" t="s">
        <v>1742</v>
      </c>
      <c r="B3769" s="280" t="s">
        <v>858</v>
      </c>
      <c r="C3769" s="280">
        <v>6.3</v>
      </c>
      <c r="D3769" s="283">
        <v>56233</v>
      </c>
      <c r="E3769" s="280"/>
      <c r="G3769" s="280"/>
      <c r="H3769" s="280"/>
      <c r="I3769" s="280"/>
      <c r="J3769" s="280"/>
      <c r="K3769" s="280"/>
      <c r="L3769" s="280"/>
      <c r="M3769" s="280"/>
      <c r="N3769" s="280"/>
    </row>
    <row r="3770" spans="1:14">
      <c r="A3770" s="279" t="s">
        <v>1743</v>
      </c>
      <c r="B3770" s="280" t="s">
        <v>858</v>
      </c>
      <c r="C3770" s="280">
        <v>16.899999999999999</v>
      </c>
      <c r="D3770" s="283">
        <v>59484</v>
      </c>
      <c r="E3770" s="280"/>
      <c r="G3770" s="280"/>
      <c r="H3770" s="280"/>
      <c r="I3770" s="280"/>
      <c r="J3770" s="280"/>
      <c r="K3770" s="280"/>
      <c r="L3770" s="280"/>
      <c r="M3770" s="280"/>
      <c r="N3770" s="280"/>
    </row>
    <row r="3771" spans="1:14">
      <c r="A3771" s="279" t="s">
        <v>1744</v>
      </c>
      <c r="B3771" s="280" t="s">
        <v>858</v>
      </c>
      <c r="C3771" s="280">
        <v>24.4</v>
      </c>
      <c r="D3771" s="283">
        <v>54247</v>
      </c>
      <c r="E3771" s="280"/>
      <c r="G3771" s="280"/>
      <c r="H3771" s="280"/>
      <c r="I3771" s="280"/>
      <c r="J3771" s="280"/>
      <c r="K3771" s="280"/>
      <c r="L3771" s="280"/>
      <c r="M3771" s="280"/>
      <c r="N3771" s="280"/>
    </row>
    <row r="3772" spans="1:14">
      <c r="A3772" s="279" t="s">
        <v>1745</v>
      </c>
      <c r="B3772" s="280" t="s">
        <v>858</v>
      </c>
      <c r="C3772" s="280">
        <v>8.6999999999999993</v>
      </c>
      <c r="D3772" s="283">
        <v>99929</v>
      </c>
      <c r="E3772" s="280"/>
      <c r="G3772" s="280"/>
      <c r="H3772" s="280"/>
      <c r="I3772" s="280"/>
      <c r="J3772" s="280"/>
      <c r="K3772" s="280"/>
      <c r="L3772" s="280"/>
      <c r="M3772" s="280"/>
      <c r="N3772" s="280"/>
    </row>
    <row r="3773" spans="1:14">
      <c r="A3773" s="279" t="s">
        <v>1746</v>
      </c>
      <c r="B3773" s="280" t="s">
        <v>858</v>
      </c>
      <c r="C3773" s="280">
        <v>9</v>
      </c>
      <c r="D3773" s="283">
        <v>81862</v>
      </c>
      <c r="E3773" s="280"/>
      <c r="G3773" s="280"/>
      <c r="H3773" s="280"/>
      <c r="I3773" s="280"/>
      <c r="J3773" s="280"/>
      <c r="K3773" s="280"/>
      <c r="L3773" s="280"/>
      <c r="M3773" s="280"/>
      <c r="N3773" s="280"/>
    </row>
    <row r="3774" spans="1:14">
      <c r="A3774" s="279" t="s">
        <v>1747</v>
      </c>
      <c r="B3774" s="280" t="s">
        <v>858</v>
      </c>
      <c r="C3774" s="280">
        <v>21.2</v>
      </c>
      <c r="D3774" s="283">
        <v>83714</v>
      </c>
      <c r="E3774" s="280"/>
      <c r="G3774" s="280"/>
      <c r="H3774" s="280"/>
      <c r="I3774" s="280"/>
      <c r="J3774" s="280"/>
      <c r="K3774" s="280"/>
      <c r="L3774" s="280"/>
      <c r="M3774" s="280"/>
      <c r="N3774" s="280"/>
    </row>
    <row r="3775" spans="1:14">
      <c r="A3775" s="279" t="s">
        <v>1748</v>
      </c>
      <c r="B3775" s="280" t="s">
        <v>858</v>
      </c>
      <c r="C3775" s="280">
        <v>7.5</v>
      </c>
      <c r="D3775" s="283">
        <v>66250</v>
      </c>
      <c r="E3775" s="280"/>
      <c r="G3775" s="280"/>
      <c r="H3775" s="280"/>
      <c r="I3775" s="280"/>
      <c r="J3775" s="280"/>
      <c r="K3775" s="280"/>
      <c r="L3775" s="280"/>
      <c r="M3775" s="280"/>
      <c r="N3775" s="280"/>
    </row>
    <row r="3776" spans="1:14">
      <c r="A3776" s="279" t="s">
        <v>1749</v>
      </c>
      <c r="B3776" s="280" t="s">
        <v>858</v>
      </c>
      <c r="C3776" s="280">
        <v>7</v>
      </c>
      <c r="D3776" s="283">
        <v>57679</v>
      </c>
      <c r="E3776" s="280"/>
      <c r="G3776" s="280"/>
      <c r="H3776" s="280"/>
      <c r="I3776" s="280"/>
      <c r="J3776" s="280"/>
      <c r="K3776" s="280"/>
      <c r="L3776" s="280"/>
      <c r="M3776" s="280"/>
      <c r="N3776" s="280"/>
    </row>
    <row r="3777" spans="1:14">
      <c r="A3777" s="279" t="s">
        <v>1750</v>
      </c>
      <c r="B3777" s="280" t="s">
        <v>858</v>
      </c>
      <c r="C3777" s="280">
        <v>14.7</v>
      </c>
      <c r="D3777" s="283">
        <v>71448</v>
      </c>
      <c r="E3777" s="280"/>
      <c r="G3777" s="280"/>
      <c r="H3777" s="280"/>
      <c r="I3777" s="280"/>
      <c r="J3777" s="280"/>
      <c r="K3777" s="280"/>
      <c r="L3777" s="280"/>
      <c r="M3777" s="280"/>
      <c r="N3777" s="280"/>
    </row>
    <row r="3778" spans="1:14">
      <c r="A3778" s="279" t="s">
        <v>1751</v>
      </c>
      <c r="B3778" s="280" t="s">
        <v>858</v>
      </c>
      <c r="C3778" s="280">
        <v>5.8</v>
      </c>
      <c r="D3778" s="283">
        <v>88254</v>
      </c>
      <c r="E3778" s="280"/>
      <c r="G3778" s="280"/>
      <c r="H3778" s="280"/>
      <c r="I3778" s="280"/>
      <c r="J3778" s="280"/>
      <c r="K3778" s="280"/>
      <c r="L3778" s="280"/>
      <c r="M3778" s="280"/>
      <c r="N3778" s="280"/>
    </row>
    <row r="3779" spans="1:14">
      <c r="A3779" s="279" t="s">
        <v>1752</v>
      </c>
      <c r="B3779" s="280" t="s">
        <v>858</v>
      </c>
      <c r="C3779" s="280">
        <v>3.3</v>
      </c>
      <c r="D3779" s="283">
        <v>229792</v>
      </c>
      <c r="E3779" s="280"/>
      <c r="G3779" s="280"/>
      <c r="H3779" s="280"/>
      <c r="I3779" s="280"/>
      <c r="J3779" s="280"/>
      <c r="K3779" s="280"/>
      <c r="L3779" s="280"/>
      <c r="M3779" s="280"/>
      <c r="N3779" s="280"/>
    </row>
    <row r="3780" spans="1:14">
      <c r="A3780" s="279" t="s">
        <v>1753</v>
      </c>
      <c r="B3780" s="280" t="s">
        <v>858</v>
      </c>
      <c r="C3780" s="280">
        <v>15</v>
      </c>
      <c r="D3780" s="283">
        <v>77366</v>
      </c>
      <c r="E3780" s="280"/>
      <c r="G3780" s="280"/>
      <c r="H3780" s="280"/>
      <c r="I3780" s="280"/>
      <c r="J3780" s="280"/>
      <c r="K3780" s="280"/>
      <c r="L3780" s="280"/>
      <c r="M3780" s="280"/>
      <c r="N3780" s="280"/>
    </row>
    <row r="3781" spans="1:14">
      <c r="A3781" s="279" t="s">
        <v>1754</v>
      </c>
      <c r="B3781" s="280" t="s">
        <v>858</v>
      </c>
      <c r="C3781" s="280">
        <v>9.6</v>
      </c>
      <c r="D3781" s="283">
        <v>45046</v>
      </c>
      <c r="E3781" s="280"/>
      <c r="G3781" s="280"/>
      <c r="H3781" s="280"/>
      <c r="I3781" s="280"/>
      <c r="J3781" s="280"/>
      <c r="K3781" s="280"/>
      <c r="L3781" s="280"/>
      <c r="M3781" s="280"/>
      <c r="N3781" s="280"/>
    </row>
    <row r="3782" spans="1:14">
      <c r="A3782" s="279" t="s">
        <v>1755</v>
      </c>
      <c r="B3782" s="280" t="s">
        <v>858</v>
      </c>
      <c r="C3782" s="280">
        <v>4.4000000000000004</v>
      </c>
      <c r="D3782" s="283">
        <v>86309</v>
      </c>
      <c r="E3782" s="280"/>
      <c r="G3782" s="280"/>
      <c r="H3782" s="280"/>
      <c r="I3782" s="280"/>
      <c r="J3782" s="280"/>
      <c r="K3782" s="280"/>
      <c r="L3782" s="280"/>
      <c r="M3782" s="280"/>
      <c r="N3782" s="280"/>
    </row>
    <row r="3783" spans="1:14">
      <c r="A3783" s="279" t="s">
        <v>1756</v>
      </c>
      <c r="B3783" s="280" t="s">
        <v>858</v>
      </c>
      <c r="C3783" s="280">
        <v>8.1</v>
      </c>
      <c r="D3783" s="283">
        <v>37444</v>
      </c>
      <c r="E3783" s="280"/>
      <c r="G3783" s="280"/>
      <c r="H3783" s="280"/>
      <c r="I3783" s="280"/>
      <c r="J3783" s="280"/>
      <c r="K3783" s="280"/>
      <c r="L3783" s="280"/>
      <c r="M3783" s="280"/>
      <c r="N3783" s="280"/>
    </row>
    <row r="3784" spans="1:14">
      <c r="A3784" s="279" t="s">
        <v>1757</v>
      </c>
      <c r="B3784" s="280" t="s">
        <v>858</v>
      </c>
      <c r="C3784" s="280">
        <v>30.1</v>
      </c>
      <c r="D3784" s="283">
        <v>55587</v>
      </c>
      <c r="E3784" s="280"/>
      <c r="G3784" s="280"/>
      <c r="H3784" s="280"/>
      <c r="I3784" s="280"/>
      <c r="J3784" s="280"/>
      <c r="K3784" s="280"/>
      <c r="L3784" s="280"/>
      <c r="M3784" s="280"/>
      <c r="N3784" s="280"/>
    </row>
    <row r="3785" spans="1:14">
      <c r="A3785" s="279" t="s">
        <v>1758</v>
      </c>
      <c r="B3785" s="280" t="s">
        <v>858</v>
      </c>
      <c r="C3785" s="280">
        <v>8.3000000000000007</v>
      </c>
      <c r="D3785" s="283">
        <v>90214</v>
      </c>
      <c r="E3785" s="280"/>
      <c r="G3785" s="280"/>
      <c r="H3785" s="280"/>
      <c r="I3785" s="280"/>
      <c r="J3785" s="280"/>
      <c r="K3785" s="280"/>
      <c r="L3785" s="280"/>
      <c r="M3785" s="280"/>
      <c r="N3785" s="280"/>
    </row>
    <row r="3786" spans="1:14">
      <c r="A3786" s="279" t="s">
        <v>1759</v>
      </c>
      <c r="B3786" s="280" t="s">
        <v>858</v>
      </c>
      <c r="C3786" s="280">
        <v>4.5999999999999996</v>
      </c>
      <c r="D3786" s="283">
        <v>90536</v>
      </c>
      <c r="E3786" s="280"/>
      <c r="G3786" s="280"/>
      <c r="H3786" s="280"/>
      <c r="I3786" s="280"/>
      <c r="J3786" s="280"/>
      <c r="K3786" s="280"/>
      <c r="L3786" s="280"/>
      <c r="M3786" s="280"/>
      <c r="N3786" s="280"/>
    </row>
    <row r="3787" spans="1:14">
      <c r="A3787" s="279" t="s">
        <v>1760</v>
      </c>
      <c r="B3787" s="280" t="s">
        <v>858</v>
      </c>
      <c r="C3787" s="280">
        <v>9.9</v>
      </c>
      <c r="D3787" s="283">
        <v>81079</v>
      </c>
      <c r="E3787" s="280"/>
      <c r="G3787" s="280"/>
      <c r="H3787" s="280"/>
      <c r="I3787" s="280"/>
      <c r="J3787" s="280"/>
      <c r="K3787" s="280"/>
      <c r="L3787" s="280"/>
      <c r="M3787" s="280"/>
      <c r="N3787" s="280"/>
    </row>
    <row r="3788" spans="1:14">
      <c r="A3788" s="279" t="s">
        <v>1761</v>
      </c>
      <c r="B3788" s="280" t="s">
        <v>858</v>
      </c>
      <c r="C3788" s="280">
        <v>5.0999999999999996</v>
      </c>
      <c r="D3788" s="283">
        <v>65982</v>
      </c>
      <c r="E3788" s="280"/>
      <c r="G3788" s="280"/>
      <c r="H3788" s="280"/>
      <c r="I3788" s="280"/>
      <c r="J3788" s="280"/>
      <c r="K3788" s="280"/>
      <c r="L3788" s="280"/>
      <c r="M3788" s="280"/>
      <c r="N3788" s="280"/>
    </row>
    <row r="3789" spans="1:14">
      <c r="A3789" s="279" t="s">
        <v>1762</v>
      </c>
      <c r="B3789" s="280" t="s">
        <v>858</v>
      </c>
      <c r="C3789" s="280">
        <v>5.7</v>
      </c>
      <c r="D3789" s="283">
        <v>122292</v>
      </c>
      <c r="E3789" s="280"/>
      <c r="G3789" s="280"/>
      <c r="H3789" s="280"/>
      <c r="I3789" s="280"/>
      <c r="J3789" s="280"/>
      <c r="K3789" s="280"/>
      <c r="L3789" s="280"/>
      <c r="M3789" s="280"/>
      <c r="N3789" s="280"/>
    </row>
    <row r="3790" spans="1:14">
      <c r="A3790" s="279" t="s">
        <v>1763</v>
      </c>
      <c r="B3790" s="280" t="s">
        <v>858</v>
      </c>
      <c r="C3790" s="280">
        <v>6</v>
      </c>
      <c r="D3790" s="283">
        <v>62379</v>
      </c>
      <c r="E3790" s="280"/>
      <c r="G3790" s="280"/>
      <c r="H3790" s="280"/>
      <c r="I3790" s="280"/>
      <c r="J3790" s="280"/>
      <c r="K3790" s="280"/>
      <c r="L3790" s="280"/>
      <c r="M3790" s="280"/>
      <c r="N3790" s="280"/>
    </row>
    <row r="3791" spans="1:14">
      <c r="A3791" s="279" t="s">
        <v>1764</v>
      </c>
      <c r="B3791" s="280" t="s">
        <v>858</v>
      </c>
      <c r="C3791" s="280">
        <v>7.4</v>
      </c>
      <c r="D3791" s="283">
        <v>72099</v>
      </c>
      <c r="E3791" s="280"/>
      <c r="G3791" s="280"/>
      <c r="H3791" s="280"/>
      <c r="I3791" s="280"/>
      <c r="J3791" s="280"/>
      <c r="K3791" s="280"/>
      <c r="L3791" s="280"/>
      <c r="M3791" s="280"/>
      <c r="N3791" s="280"/>
    </row>
    <row r="3792" spans="1:14">
      <c r="A3792" s="279" t="s">
        <v>1765</v>
      </c>
      <c r="B3792" s="280" t="s">
        <v>858</v>
      </c>
      <c r="C3792" s="280">
        <v>1.9</v>
      </c>
      <c r="D3792" s="283">
        <v>80208</v>
      </c>
      <c r="E3792" s="280"/>
      <c r="G3792" s="280"/>
      <c r="H3792" s="280"/>
      <c r="I3792" s="280"/>
      <c r="J3792" s="280"/>
      <c r="K3792" s="280"/>
      <c r="L3792" s="280"/>
      <c r="M3792" s="280"/>
      <c r="N3792" s="280"/>
    </row>
    <row r="3793" spans="1:14">
      <c r="A3793" s="279" t="s">
        <v>1766</v>
      </c>
      <c r="B3793" s="280" t="s">
        <v>858</v>
      </c>
      <c r="C3793" s="280">
        <v>4.4000000000000004</v>
      </c>
      <c r="D3793" s="283">
        <v>68429</v>
      </c>
      <c r="E3793" s="280"/>
      <c r="G3793" s="280"/>
      <c r="H3793" s="280"/>
      <c r="I3793" s="280"/>
      <c r="J3793" s="280"/>
      <c r="K3793" s="280"/>
      <c r="L3793" s="280"/>
      <c r="M3793" s="280"/>
      <c r="N3793" s="280"/>
    </row>
    <row r="3794" spans="1:14">
      <c r="A3794" s="279" t="s">
        <v>1767</v>
      </c>
      <c r="B3794" s="280" t="s">
        <v>858</v>
      </c>
      <c r="C3794" s="280">
        <v>10.1</v>
      </c>
      <c r="D3794" s="283">
        <v>102383</v>
      </c>
      <c r="E3794" s="280"/>
      <c r="G3794" s="280"/>
      <c r="H3794" s="280"/>
      <c r="I3794" s="280"/>
      <c r="J3794" s="280"/>
      <c r="K3794" s="280"/>
      <c r="L3794" s="280"/>
      <c r="M3794" s="280"/>
      <c r="N3794" s="280"/>
    </row>
    <row r="3795" spans="1:14">
      <c r="A3795" s="279" t="s">
        <v>1768</v>
      </c>
      <c r="B3795" s="280" t="s">
        <v>858</v>
      </c>
      <c r="C3795" s="280">
        <v>7.4</v>
      </c>
      <c r="D3795" s="283">
        <v>117877</v>
      </c>
      <c r="E3795" s="280"/>
      <c r="G3795" s="280"/>
      <c r="H3795" s="280"/>
      <c r="I3795" s="280"/>
      <c r="J3795" s="280"/>
      <c r="K3795" s="280"/>
      <c r="L3795" s="280"/>
      <c r="M3795" s="280"/>
      <c r="N3795" s="280"/>
    </row>
    <row r="3796" spans="1:14">
      <c r="A3796" s="279" t="s">
        <v>1769</v>
      </c>
      <c r="B3796" s="280" t="s">
        <v>858</v>
      </c>
      <c r="C3796" s="280">
        <v>1.6</v>
      </c>
      <c r="D3796" s="283">
        <v>122206</v>
      </c>
      <c r="E3796" s="280"/>
      <c r="G3796" s="280"/>
      <c r="H3796" s="280"/>
      <c r="I3796" s="280"/>
      <c r="J3796" s="280"/>
      <c r="K3796" s="280"/>
      <c r="L3796" s="280"/>
      <c r="M3796" s="280"/>
      <c r="N3796" s="280"/>
    </row>
    <row r="3797" spans="1:14">
      <c r="A3797" s="279" t="s">
        <v>1770</v>
      </c>
      <c r="B3797" s="280" t="s">
        <v>858</v>
      </c>
      <c r="C3797" s="280">
        <v>5.9</v>
      </c>
      <c r="D3797" s="283">
        <v>110871</v>
      </c>
      <c r="E3797" s="280"/>
      <c r="G3797" s="280"/>
      <c r="H3797" s="280"/>
      <c r="I3797" s="280"/>
      <c r="J3797" s="280"/>
      <c r="K3797" s="280"/>
      <c r="L3797" s="280"/>
      <c r="M3797" s="280"/>
      <c r="N3797" s="280"/>
    </row>
    <row r="3798" spans="1:14">
      <c r="A3798" s="279" t="s">
        <v>1771</v>
      </c>
      <c r="B3798" s="280" t="s">
        <v>858</v>
      </c>
      <c r="C3798" s="280">
        <v>2.4</v>
      </c>
      <c r="D3798" s="283">
        <v>103696</v>
      </c>
      <c r="E3798" s="280"/>
      <c r="G3798" s="280"/>
      <c r="H3798" s="280"/>
      <c r="I3798" s="280"/>
      <c r="J3798" s="280"/>
      <c r="K3798" s="280"/>
      <c r="L3798" s="280"/>
      <c r="M3798" s="280"/>
      <c r="N3798" s="280"/>
    </row>
    <row r="3799" spans="1:14">
      <c r="A3799" s="279" t="s">
        <v>1772</v>
      </c>
      <c r="B3799" s="280" t="s">
        <v>858</v>
      </c>
      <c r="C3799" s="280">
        <v>3.8</v>
      </c>
      <c r="D3799" s="283">
        <v>107045</v>
      </c>
      <c r="E3799" s="280"/>
      <c r="G3799" s="280"/>
      <c r="H3799" s="280"/>
      <c r="I3799" s="280"/>
      <c r="J3799" s="280"/>
      <c r="K3799" s="280"/>
      <c r="L3799" s="280"/>
      <c r="M3799" s="280"/>
      <c r="N3799" s="280"/>
    </row>
    <row r="3800" spans="1:14">
      <c r="A3800" s="279" t="s">
        <v>1773</v>
      </c>
      <c r="B3800" s="280" t="s">
        <v>858</v>
      </c>
      <c r="C3800" s="280">
        <v>10.1</v>
      </c>
      <c r="D3800" s="283">
        <v>79208</v>
      </c>
      <c r="E3800" s="280"/>
      <c r="G3800" s="280"/>
      <c r="H3800" s="280"/>
      <c r="I3800" s="280"/>
      <c r="J3800" s="280"/>
      <c r="K3800" s="280"/>
      <c r="L3800" s="280"/>
      <c r="M3800" s="280"/>
      <c r="N3800" s="280"/>
    </row>
    <row r="3801" spans="1:14">
      <c r="A3801" s="279" t="s">
        <v>1774</v>
      </c>
      <c r="B3801" s="280" t="s">
        <v>858</v>
      </c>
      <c r="C3801" s="280">
        <v>2.1</v>
      </c>
      <c r="D3801" s="283">
        <v>110385</v>
      </c>
      <c r="E3801" s="280"/>
      <c r="G3801" s="280"/>
      <c r="H3801" s="280"/>
      <c r="I3801" s="280"/>
      <c r="J3801" s="280"/>
      <c r="K3801" s="280"/>
      <c r="L3801" s="280"/>
      <c r="M3801" s="280"/>
      <c r="N3801" s="280"/>
    </row>
    <row r="3802" spans="1:14">
      <c r="A3802" s="279" t="s">
        <v>1775</v>
      </c>
      <c r="B3802" s="280" t="s">
        <v>858</v>
      </c>
      <c r="C3802" s="280">
        <v>12.9</v>
      </c>
      <c r="D3802" s="283">
        <v>107112</v>
      </c>
      <c r="E3802" s="280"/>
      <c r="G3802" s="280"/>
      <c r="H3802" s="280"/>
      <c r="I3802" s="280"/>
      <c r="J3802" s="280"/>
      <c r="K3802" s="280"/>
      <c r="L3802" s="280"/>
      <c r="M3802" s="280"/>
      <c r="N3802" s="280"/>
    </row>
    <row r="3803" spans="1:14">
      <c r="A3803" s="279" t="s">
        <v>1776</v>
      </c>
      <c r="B3803" s="280" t="s">
        <v>858</v>
      </c>
      <c r="C3803" s="280">
        <v>5.0999999999999996</v>
      </c>
      <c r="D3803" s="283">
        <v>153271</v>
      </c>
      <c r="E3803" s="280"/>
      <c r="G3803" s="280"/>
      <c r="H3803" s="280"/>
      <c r="I3803" s="280"/>
      <c r="J3803" s="280"/>
      <c r="K3803" s="280"/>
      <c r="L3803" s="280"/>
      <c r="M3803" s="280"/>
      <c r="N3803" s="280"/>
    </row>
    <row r="3804" spans="1:14">
      <c r="A3804" s="279" t="s">
        <v>1777</v>
      </c>
      <c r="B3804" s="280" t="s">
        <v>858</v>
      </c>
      <c r="C3804" s="280">
        <v>14.4</v>
      </c>
      <c r="D3804" s="283">
        <v>71750</v>
      </c>
      <c r="E3804" s="280"/>
      <c r="G3804" s="280"/>
      <c r="H3804" s="280"/>
      <c r="I3804" s="280"/>
      <c r="J3804" s="280"/>
      <c r="K3804" s="280"/>
      <c r="L3804" s="280"/>
      <c r="M3804" s="280"/>
      <c r="N3804" s="280"/>
    </row>
    <row r="3805" spans="1:14">
      <c r="A3805" s="279" t="s">
        <v>1778</v>
      </c>
      <c r="B3805" s="280" t="s">
        <v>858</v>
      </c>
      <c r="C3805" s="280">
        <v>14.3</v>
      </c>
      <c r="D3805" s="283">
        <v>71042</v>
      </c>
      <c r="E3805" s="280"/>
      <c r="G3805" s="280"/>
      <c r="H3805" s="280"/>
      <c r="I3805" s="280"/>
      <c r="J3805" s="280"/>
      <c r="K3805" s="280"/>
      <c r="L3805" s="280"/>
      <c r="M3805" s="280"/>
      <c r="N3805" s="280"/>
    </row>
    <row r="3806" spans="1:14">
      <c r="A3806" s="279" t="s">
        <v>1779</v>
      </c>
      <c r="B3806" s="280" t="s">
        <v>858</v>
      </c>
      <c r="C3806" s="280">
        <v>1.8</v>
      </c>
      <c r="D3806" s="283">
        <v>95000</v>
      </c>
      <c r="E3806" s="280"/>
      <c r="G3806" s="280"/>
      <c r="H3806" s="280"/>
      <c r="I3806" s="280"/>
      <c r="J3806" s="280"/>
      <c r="K3806" s="280"/>
      <c r="L3806" s="280"/>
      <c r="M3806" s="280"/>
      <c r="N3806" s="280"/>
    </row>
    <row r="3807" spans="1:14">
      <c r="A3807" s="279" t="s">
        <v>1780</v>
      </c>
      <c r="B3807" s="280" t="s">
        <v>858</v>
      </c>
      <c r="C3807" s="280">
        <v>6.3</v>
      </c>
      <c r="D3807" s="283">
        <v>70219</v>
      </c>
      <c r="E3807" s="280"/>
      <c r="G3807" s="280"/>
      <c r="H3807" s="280"/>
      <c r="I3807" s="280"/>
      <c r="J3807" s="280"/>
      <c r="K3807" s="280"/>
      <c r="L3807" s="280"/>
      <c r="M3807" s="280"/>
      <c r="N3807" s="280"/>
    </row>
    <row r="3808" spans="1:14">
      <c r="A3808" s="279" t="s">
        <v>1781</v>
      </c>
      <c r="B3808" s="280" t="s">
        <v>858</v>
      </c>
      <c r="C3808" s="280">
        <v>14</v>
      </c>
      <c r="D3808" s="283">
        <v>49790</v>
      </c>
      <c r="E3808" s="280"/>
      <c r="G3808" s="280"/>
      <c r="H3808" s="280"/>
      <c r="I3808" s="280"/>
      <c r="J3808" s="280"/>
      <c r="K3808" s="280"/>
      <c r="L3808" s="280"/>
      <c r="M3808" s="280"/>
      <c r="N3808" s="280"/>
    </row>
    <row r="3809" spans="1:14">
      <c r="A3809" s="279" t="s">
        <v>1782</v>
      </c>
      <c r="B3809" s="280" t="s">
        <v>858</v>
      </c>
      <c r="C3809" s="280">
        <v>9.6</v>
      </c>
      <c r="D3809" s="283">
        <v>94106</v>
      </c>
      <c r="E3809" s="280"/>
      <c r="G3809" s="280"/>
      <c r="H3809" s="280"/>
      <c r="I3809" s="280"/>
      <c r="J3809" s="280"/>
      <c r="K3809" s="280"/>
      <c r="L3809" s="280"/>
      <c r="M3809" s="280"/>
      <c r="N3809" s="280"/>
    </row>
    <row r="3810" spans="1:14">
      <c r="A3810" s="279" t="s">
        <v>1783</v>
      </c>
      <c r="B3810" s="280" t="s">
        <v>858</v>
      </c>
      <c r="C3810" s="280">
        <v>15.2</v>
      </c>
      <c r="D3810" s="283">
        <v>90575</v>
      </c>
      <c r="E3810" s="280"/>
      <c r="G3810" s="280"/>
      <c r="H3810" s="280"/>
      <c r="I3810" s="280"/>
      <c r="J3810" s="280"/>
      <c r="K3810" s="280"/>
      <c r="L3810" s="280"/>
      <c r="M3810" s="280"/>
      <c r="N3810" s="280"/>
    </row>
    <row r="3811" spans="1:14">
      <c r="A3811" s="279" t="s">
        <v>1784</v>
      </c>
      <c r="B3811" s="280" t="s">
        <v>858</v>
      </c>
      <c r="C3811" s="280">
        <v>24.6</v>
      </c>
      <c r="D3811" s="283">
        <v>61403</v>
      </c>
      <c r="E3811" s="280"/>
      <c r="G3811" s="280"/>
      <c r="H3811" s="280"/>
      <c r="I3811" s="280"/>
      <c r="J3811" s="280"/>
      <c r="K3811" s="280"/>
      <c r="L3811" s="280"/>
      <c r="M3811" s="280"/>
      <c r="N3811" s="280"/>
    </row>
    <row r="3812" spans="1:14">
      <c r="A3812" s="279" t="s">
        <v>1785</v>
      </c>
      <c r="B3812" s="280" t="s">
        <v>858</v>
      </c>
      <c r="C3812" s="280">
        <v>2.2999999999999998</v>
      </c>
      <c r="D3812" s="283">
        <v>108768</v>
      </c>
      <c r="E3812" s="280"/>
      <c r="G3812" s="280"/>
      <c r="H3812" s="280"/>
      <c r="I3812" s="280"/>
      <c r="J3812" s="280"/>
      <c r="K3812" s="280"/>
      <c r="L3812" s="280"/>
      <c r="M3812" s="280"/>
      <c r="N3812" s="280"/>
    </row>
    <row r="3813" spans="1:14">
      <c r="A3813" s="279" t="s">
        <v>1786</v>
      </c>
      <c r="B3813" s="280" t="s">
        <v>858</v>
      </c>
      <c r="C3813" s="280">
        <v>22.6</v>
      </c>
      <c r="D3813" s="283">
        <v>102792</v>
      </c>
      <c r="E3813" s="280"/>
      <c r="G3813" s="280"/>
      <c r="H3813" s="280"/>
      <c r="I3813" s="280"/>
      <c r="J3813" s="280"/>
      <c r="K3813" s="280"/>
      <c r="L3813" s="280"/>
      <c r="M3813" s="280"/>
      <c r="N3813" s="280"/>
    </row>
    <row r="3814" spans="1:14">
      <c r="A3814" s="279" t="s">
        <v>1787</v>
      </c>
      <c r="B3814" s="280" t="s">
        <v>858</v>
      </c>
      <c r="C3814" s="280">
        <v>3.2</v>
      </c>
      <c r="D3814" s="283">
        <v>71560</v>
      </c>
      <c r="E3814" s="280"/>
      <c r="G3814" s="280"/>
      <c r="H3814" s="280"/>
      <c r="I3814" s="280"/>
      <c r="J3814" s="280"/>
      <c r="K3814" s="280"/>
      <c r="L3814" s="280"/>
      <c r="M3814" s="280"/>
      <c r="N3814" s="280"/>
    </row>
    <row r="3815" spans="1:14">
      <c r="A3815" s="279" t="s">
        <v>1788</v>
      </c>
      <c r="B3815" s="280" t="s">
        <v>858</v>
      </c>
      <c r="C3815" s="280">
        <v>14.1</v>
      </c>
      <c r="D3815" s="283">
        <v>71064</v>
      </c>
      <c r="E3815" s="280"/>
      <c r="G3815" s="280"/>
      <c r="H3815" s="280"/>
      <c r="I3815" s="280"/>
      <c r="J3815" s="280"/>
      <c r="K3815" s="280"/>
      <c r="L3815" s="280"/>
      <c r="M3815" s="280"/>
      <c r="N3815" s="280"/>
    </row>
    <row r="3816" spans="1:14">
      <c r="A3816" s="279" t="s">
        <v>1789</v>
      </c>
      <c r="B3816" s="280" t="s">
        <v>858</v>
      </c>
      <c r="C3816" s="280">
        <v>12.3</v>
      </c>
      <c r="D3816" s="283">
        <v>60536</v>
      </c>
      <c r="E3816" s="280"/>
      <c r="G3816" s="280"/>
      <c r="H3816" s="280"/>
      <c r="I3816" s="280"/>
      <c r="J3816" s="280"/>
      <c r="K3816" s="280"/>
      <c r="L3816" s="280"/>
      <c r="M3816" s="280"/>
      <c r="N3816" s="280"/>
    </row>
    <row r="3817" spans="1:14">
      <c r="A3817" s="279" t="s">
        <v>1790</v>
      </c>
      <c r="B3817" s="280" t="s">
        <v>858</v>
      </c>
      <c r="C3817" s="280">
        <v>13.6</v>
      </c>
      <c r="D3817" s="283">
        <v>54202</v>
      </c>
      <c r="E3817" s="280"/>
      <c r="G3817" s="280"/>
      <c r="H3817" s="280"/>
      <c r="I3817" s="280"/>
      <c r="J3817" s="280"/>
      <c r="K3817" s="280"/>
      <c r="L3817" s="280"/>
      <c r="M3817" s="280"/>
      <c r="N3817" s="280"/>
    </row>
    <row r="3818" spans="1:14">
      <c r="A3818" s="279" t="s">
        <v>1791</v>
      </c>
      <c r="B3818" s="280" t="s">
        <v>858</v>
      </c>
      <c r="C3818" s="280">
        <v>8.6</v>
      </c>
      <c r="D3818" s="283">
        <v>120000</v>
      </c>
      <c r="E3818" s="280"/>
      <c r="G3818" s="280"/>
      <c r="H3818" s="280"/>
      <c r="I3818" s="280"/>
      <c r="J3818" s="280"/>
      <c r="K3818" s="280"/>
      <c r="L3818" s="280"/>
      <c r="M3818" s="280"/>
      <c r="N3818" s="280"/>
    </row>
    <row r="3819" spans="1:14">
      <c r="A3819" s="279" t="s">
        <v>1792</v>
      </c>
      <c r="B3819" s="280" t="s">
        <v>858</v>
      </c>
      <c r="C3819" s="280">
        <v>12.7</v>
      </c>
      <c r="D3819" s="283">
        <v>97958</v>
      </c>
      <c r="E3819" s="280"/>
      <c r="G3819" s="280"/>
      <c r="H3819" s="280"/>
      <c r="I3819" s="280"/>
      <c r="J3819" s="280"/>
      <c r="K3819" s="280"/>
      <c r="L3819" s="280"/>
      <c r="M3819" s="280"/>
      <c r="N3819" s="280"/>
    </row>
    <row r="3820" spans="1:14">
      <c r="A3820" s="279" t="s">
        <v>1793</v>
      </c>
      <c r="B3820" s="280" t="s">
        <v>858</v>
      </c>
      <c r="C3820" s="280">
        <v>2.5</v>
      </c>
      <c r="D3820" s="283">
        <v>80131</v>
      </c>
      <c r="E3820" s="280"/>
      <c r="G3820" s="280"/>
      <c r="H3820" s="280"/>
      <c r="I3820" s="280"/>
      <c r="J3820" s="280"/>
      <c r="K3820" s="280"/>
      <c r="L3820" s="280"/>
      <c r="M3820" s="280"/>
      <c r="N3820" s="280"/>
    </row>
    <row r="3821" spans="1:14">
      <c r="A3821" s="279" t="s">
        <v>1794</v>
      </c>
      <c r="B3821" s="280" t="s">
        <v>858</v>
      </c>
      <c r="C3821" s="280">
        <v>10.9</v>
      </c>
      <c r="D3821" s="283">
        <v>135042</v>
      </c>
      <c r="E3821" s="280"/>
      <c r="G3821" s="280"/>
      <c r="H3821" s="280"/>
      <c r="I3821" s="280"/>
      <c r="J3821" s="280"/>
      <c r="K3821" s="280"/>
      <c r="L3821" s="280"/>
      <c r="M3821" s="280"/>
      <c r="N3821" s="280"/>
    </row>
    <row r="3822" spans="1:14">
      <c r="A3822" s="279" t="s">
        <v>1795</v>
      </c>
      <c r="B3822" s="280" t="s">
        <v>858</v>
      </c>
      <c r="C3822" s="280">
        <v>2.4</v>
      </c>
      <c r="D3822" s="283">
        <v>67316</v>
      </c>
      <c r="E3822" s="280"/>
      <c r="G3822" s="280"/>
      <c r="H3822" s="280"/>
      <c r="I3822" s="280"/>
      <c r="J3822" s="280"/>
      <c r="K3822" s="280"/>
      <c r="L3822" s="280"/>
      <c r="M3822" s="280"/>
      <c r="N3822" s="280"/>
    </row>
    <row r="3823" spans="1:14">
      <c r="A3823" s="279" t="s">
        <v>1796</v>
      </c>
      <c r="B3823" s="280" t="s">
        <v>858</v>
      </c>
      <c r="C3823" s="280">
        <v>0.7</v>
      </c>
      <c r="D3823" s="283">
        <v>77107</v>
      </c>
      <c r="E3823" s="280"/>
      <c r="G3823" s="280"/>
      <c r="H3823" s="280"/>
      <c r="I3823" s="280"/>
      <c r="J3823" s="280"/>
      <c r="K3823" s="280"/>
      <c r="L3823" s="280"/>
      <c r="M3823" s="280"/>
      <c r="N3823" s="280"/>
    </row>
    <row r="3824" spans="1:14">
      <c r="A3824" s="279" t="s">
        <v>1797</v>
      </c>
      <c r="B3824" s="280" t="s">
        <v>858</v>
      </c>
      <c r="C3824" s="280">
        <v>7.7</v>
      </c>
      <c r="D3824" s="283">
        <v>88279</v>
      </c>
      <c r="E3824" s="280"/>
      <c r="G3824" s="280"/>
      <c r="H3824" s="280"/>
      <c r="I3824" s="280"/>
      <c r="J3824" s="280"/>
      <c r="K3824" s="280"/>
      <c r="L3824" s="280"/>
      <c r="M3824" s="280"/>
      <c r="N3824" s="280"/>
    </row>
    <row r="3825" spans="1:14">
      <c r="A3825" s="279" t="s">
        <v>1798</v>
      </c>
      <c r="B3825" s="280" t="s">
        <v>858</v>
      </c>
      <c r="C3825" s="280">
        <v>2.4</v>
      </c>
      <c r="D3825" s="283">
        <v>81741</v>
      </c>
      <c r="E3825" s="280"/>
      <c r="G3825" s="280"/>
      <c r="H3825" s="280"/>
      <c r="I3825" s="280"/>
      <c r="J3825" s="280"/>
      <c r="K3825" s="280"/>
      <c r="L3825" s="280"/>
      <c r="M3825" s="280"/>
      <c r="N3825" s="280"/>
    </row>
    <row r="3826" spans="1:14">
      <c r="A3826" s="279" t="s">
        <v>1799</v>
      </c>
      <c r="B3826" s="280" t="s">
        <v>858</v>
      </c>
      <c r="C3826" s="280">
        <v>14.5</v>
      </c>
      <c r="D3826" s="283">
        <v>87149</v>
      </c>
      <c r="E3826" s="280"/>
      <c r="G3826" s="280"/>
      <c r="H3826" s="280"/>
      <c r="I3826" s="280"/>
      <c r="J3826" s="280"/>
      <c r="K3826" s="280"/>
      <c r="L3826" s="280"/>
      <c r="M3826" s="280"/>
      <c r="N3826" s="280"/>
    </row>
    <row r="3827" spans="1:14">
      <c r="A3827" s="279" t="s">
        <v>1800</v>
      </c>
      <c r="B3827" s="280" t="s">
        <v>858</v>
      </c>
      <c r="C3827" s="280">
        <v>6.2</v>
      </c>
      <c r="D3827" s="283">
        <v>80422</v>
      </c>
      <c r="E3827" s="280"/>
      <c r="G3827" s="280"/>
      <c r="H3827" s="280"/>
      <c r="I3827" s="280"/>
      <c r="J3827" s="280"/>
      <c r="K3827" s="280"/>
      <c r="L3827" s="280"/>
      <c r="M3827" s="280"/>
      <c r="N3827" s="280"/>
    </row>
    <row r="3828" spans="1:14">
      <c r="A3828" s="279" t="s">
        <v>1801</v>
      </c>
      <c r="B3828" s="280" t="s">
        <v>858</v>
      </c>
      <c r="C3828" s="280">
        <v>7.4</v>
      </c>
      <c r="D3828" s="283">
        <v>87031</v>
      </c>
      <c r="E3828" s="280"/>
      <c r="G3828" s="280"/>
      <c r="H3828" s="280"/>
      <c r="I3828" s="280"/>
      <c r="J3828" s="280"/>
      <c r="K3828" s="280"/>
      <c r="L3828" s="280"/>
      <c r="M3828" s="280"/>
      <c r="N3828" s="280"/>
    </row>
    <row r="3829" spans="1:14">
      <c r="A3829" s="279" t="s">
        <v>1802</v>
      </c>
      <c r="B3829" s="280" t="s">
        <v>858</v>
      </c>
      <c r="C3829" s="280">
        <v>10.7</v>
      </c>
      <c r="D3829" s="283">
        <v>90500</v>
      </c>
      <c r="E3829" s="280"/>
      <c r="G3829" s="280"/>
      <c r="H3829" s="280"/>
      <c r="I3829" s="280"/>
      <c r="J3829" s="280"/>
      <c r="K3829" s="280"/>
      <c r="L3829" s="280"/>
      <c r="M3829" s="280"/>
      <c r="N3829" s="280"/>
    </row>
    <row r="3830" spans="1:14">
      <c r="A3830" s="279" t="s">
        <v>1803</v>
      </c>
      <c r="B3830" s="280" t="s">
        <v>858</v>
      </c>
      <c r="C3830" s="280">
        <v>4.7</v>
      </c>
      <c r="D3830" s="283">
        <v>93548</v>
      </c>
      <c r="E3830" s="280"/>
      <c r="G3830" s="280"/>
      <c r="H3830" s="280"/>
      <c r="I3830" s="280"/>
      <c r="J3830" s="280"/>
      <c r="K3830" s="280"/>
      <c r="L3830" s="280"/>
      <c r="M3830" s="280"/>
      <c r="N3830" s="280"/>
    </row>
    <row r="3831" spans="1:14">
      <c r="A3831" s="279" t="s">
        <v>1804</v>
      </c>
      <c r="B3831" s="280" t="s">
        <v>858</v>
      </c>
      <c r="C3831" s="280">
        <v>16.3</v>
      </c>
      <c r="D3831" s="283">
        <v>68818</v>
      </c>
      <c r="E3831" s="280"/>
      <c r="G3831" s="280"/>
      <c r="H3831" s="280"/>
      <c r="I3831" s="280"/>
      <c r="J3831" s="280"/>
      <c r="K3831" s="280"/>
      <c r="L3831" s="280"/>
      <c r="M3831" s="280"/>
      <c r="N3831" s="280"/>
    </row>
    <row r="3832" spans="1:14">
      <c r="A3832" s="279" t="s">
        <v>1805</v>
      </c>
      <c r="B3832" s="280" t="s">
        <v>858</v>
      </c>
      <c r="C3832" s="280">
        <v>16.5</v>
      </c>
      <c r="D3832" s="283">
        <v>81590</v>
      </c>
      <c r="E3832" s="280"/>
      <c r="G3832" s="280"/>
      <c r="H3832" s="280"/>
      <c r="I3832" s="280"/>
      <c r="J3832" s="280"/>
      <c r="K3832" s="280"/>
      <c r="L3832" s="280"/>
      <c r="M3832" s="280"/>
      <c r="N3832" s="280"/>
    </row>
    <row r="3833" spans="1:14">
      <c r="A3833" s="279" t="s">
        <v>1806</v>
      </c>
      <c r="B3833" s="280" t="s">
        <v>858</v>
      </c>
      <c r="C3833" s="280">
        <v>10.4</v>
      </c>
      <c r="D3833" s="283">
        <v>91384</v>
      </c>
      <c r="E3833" s="280"/>
      <c r="G3833" s="280"/>
      <c r="H3833" s="280"/>
      <c r="I3833" s="280"/>
      <c r="J3833" s="280"/>
      <c r="K3833" s="280"/>
      <c r="L3833" s="280"/>
      <c r="M3833" s="280"/>
      <c r="N3833" s="280"/>
    </row>
    <row r="3834" spans="1:14">
      <c r="A3834" s="279" t="s">
        <v>1807</v>
      </c>
      <c r="B3834" s="280" t="s">
        <v>858</v>
      </c>
      <c r="C3834" s="280">
        <v>4.5</v>
      </c>
      <c r="D3834" s="283">
        <v>106171</v>
      </c>
      <c r="E3834" s="280"/>
      <c r="G3834" s="280"/>
      <c r="H3834" s="280"/>
      <c r="I3834" s="280"/>
      <c r="J3834" s="280"/>
      <c r="K3834" s="280"/>
      <c r="L3834" s="280"/>
      <c r="M3834" s="280"/>
      <c r="N3834" s="280"/>
    </row>
    <row r="3835" spans="1:14">
      <c r="A3835" s="279" t="s">
        <v>1808</v>
      </c>
      <c r="B3835" s="280" t="s">
        <v>858</v>
      </c>
      <c r="C3835" s="280">
        <v>8.6</v>
      </c>
      <c r="D3835" s="283">
        <v>100458</v>
      </c>
      <c r="E3835" s="280"/>
      <c r="G3835" s="280"/>
      <c r="H3835" s="280"/>
      <c r="I3835" s="280"/>
      <c r="J3835" s="280"/>
      <c r="K3835" s="280"/>
      <c r="L3835" s="280"/>
      <c r="M3835" s="280"/>
      <c r="N3835" s="280"/>
    </row>
    <row r="3836" spans="1:14">
      <c r="A3836" s="279" t="s">
        <v>1809</v>
      </c>
      <c r="B3836" s="280" t="s">
        <v>858</v>
      </c>
      <c r="C3836" s="280">
        <v>10</v>
      </c>
      <c r="D3836" s="283">
        <v>93021</v>
      </c>
      <c r="E3836" s="280"/>
      <c r="G3836" s="280"/>
      <c r="H3836" s="280"/>
      <c r="I3836" s="280"/>
      <c r="J3836" s="280"/>
      <c r="K3836" s="280"/>
      <c r="L3836" s="280"/>
      <c r="M3836" s="280"/>
      <c r="N3836" s="280"/>
    </row>
    <row r="3837" spans="1:14">
      <c r="A3837" s="279" t="s">
        <v>1810</v>
      </c>
      <c r="B3837" s="280" t="s">
        <v>858</v>
      </c>
      <c r="C3837" s="280">
        <v>38.9</v>
      </c>
      <c r="D3837" s="283">
        <v>32410</v>
      </c>
      <c r="E3837" s="280"/>
      <c r="G3837" s="280"/>
      <c r="H3837" s="280"/>
      <c r="I3837" s="280"/>
      <c r="J3837" s="280"/>
      <c r="K3837" s="280"/>
      <c r="L3837" s="280"/>
      <c r="M3837" s="280"/>
      <c r="N3837" s="280"/>
    </row>
    <row r="3838" spans="1:14">
      <c r="A3838" s="279" t="s">
        <v>1811</v>
      </c>
      <c r="B3838" s="280" t="s">
        <v>858</v>
      </c>
      <c r="C3838" s="280">
        <v>10.3</v>
      </c>
      <c r="D3838" s="283">
        <v>77056</v>
      </c>
      <c r="E3838" s="280"/>
      <c r="G3838" s="280"/>
      <c r="H3838" s="280"/>
      <c r="I3838" s="280"/>
      <c r="J3838" s="280"/>
      <c r="K3838" s="280"/>
      <c r="L3838" s="280"/>
      <c r="M3838" s="280"/>
      <c r="N3838" s="280"/>
    </row>
    <row r="3839" spans="1:14">
      <c r="A3839" s="279" t="s">
        <v>1812</v>
      </c>
      <c r="B3839" s="280" t="s">
        <v>858</v>
      </c>
      <c r="C3839" s="280">
        <v>7.1</v>
      </c>
      <c r="D3839" s="283">
        <v>64704</v>
      </c>
      <c r="E3839" s="280"/>
      <c r="G3839" s="280"/>
      <c r="H3839" s="280"/>
      <c r="I3839" s="280"/>
      <c r="J3839" s="280"/>
      <c r="K3839" s="280"/>
      <c r="L3839" s="280"/>
      <c r="M3839" s="280"/>
      <c r="N3839" s="280"/>
    </row>
    <row r="3840" spans="1:14">
      <c r="A3840" s="279" t="s">
        <v>1813</v>
      </c>
      <c r="B3840" s="280" t="s">
        <v>858</v>
      </c>
      <c r="C3840" s="280">
        <v>7.6</v>
      </c>
      <c r="D3840" s="283">
        <v>94055</v>
      </c>
      <c r="E3840" s="280"/>
      <c r="G3840" s="280"/>
      <c r="H3840" s="280"/>
      <c r="I3840" s="280"/>
      <c r="J3840" s="280"/>
      <c r="K3840" s="280"/>
      <c r="L3840" s="280"/>
      <c r="M3840" s="280"/>
      <c r="N3840" s="280"/>
    </row>
    <row r="3841" spans="1:14">
      <c r="A3841" s="279" t="s">
        <v>1814</v>
      </c>
      <c r="B3841" s="280" t="s">
        <v>858</v>
      </c>
      <c r="C3841" s="280">
        <v>4</v>
      </c>
      <c r="D3841" s="283">
        <v>71914</v>
      </c>
      <c r="E3841" s="280"/>
      <c r="G3841" s="280"/>
      <c r="H3841" s="280"/>
      <c r="I3841" s="280"/>
      <c r="J3841" s="280"/>
      <c r="K3841" s="280"/>
      <c r="L3841" s="280"/>
      <c r="M3841" s="280"/>
      <c r="N3841" s="280"/>
    </row>
    <row r="3842" spans="1:14">
      <c r="A3842" s="279" t="s">
        <v>1815</v>
      </c>
      <c r="B3842" s="280" t="s">
        <v>858</v>
      </c>
      <c r="C3842" s="280">
        <v>2.6</v>
      </c>
      <c r="D3842" s="283">
        <v>98500</v>
      </c>
      <c r="E3842" s="280"/>
      <c r="G3842" s="280"/>
      <c r="H3842" s="280"/>
      <c r="I3842" s="280"/>
      <c r="J3842" s="280"/>
      <c r="K3842" s="280"/>
      <c r="L3842" s="280"/>
      <c r="M3842" s="280"/>
      <c r="N3842" s="280"/>
    </row>
    <row r="3843" spans="1:14">
      <c r="A3843" s="279" t="s">
        <v>1816</v>
      </c>
      <c r="B3843" s="280" t="s">
        <v>858</v>
      </c>
      <c r="C3843" s="280">
        <v>10.1</v>
      </c>
      <c r="D3843" s="283">
        <v>108884</v>
      </c>
      <c r="E3843" s="280"/>
      <c r="G3843" s="280"/>
      <c r="H3843" s="280"/>
      <c r="I3843" s="280"/>
      <c r="J3843" s="280"/>
      <c r="K3843" s="280"/>
      <c r="L3843" s="280"/>
      <c r="M3843" s="280"/>
      <c r="N3843" s="280"/>
    </row>
    <row r="3844" spans="1:14">
      <c r="A3844" s="279" t="s">
        <v>1817</v>
      </c>
      <c r="B3844" s="280" t="s">
        <v>858</v>
      </c>
      <c r="C3844" s="280">
        <v>12.8</v>
      </c>
      <c r="D3844" s="283">
        <v>120947</v>
      </c>
      <c r="E3844" s="280"/>
      <c r="G3844" s="280"/>
      <c r="H3844" s="280"/>
      <c r="I3844" s="280"/>
      <c r="J3844" s="280"/>
      <c r="K3844" s="280"/>
      <c r="L3844" s="280"/>
      <c r="M3844" s="280"/>
      <c r="N3844" s="280"/>
    </row>
    <row r="3845" spans="1:14">
      <c r="A3845" s="279" t="s">
        <v>1818</v>
      </c>
      <c r="B3845" s="280" t="s">
        <v>858</v>
      </c>
      <c r="C3845" s="280">
        <v>1</v>
      </c>
      <c r="D3845" s="283">
        <v>188141</v>
      </c>
      <c r="E3845" s="280"/>
      <c r="G3845" s="280"/>
      <c r="H3845" s="280"/>
      <c r="I3845" s="280"/>
      <c r="J3845" s="280"/>
      <c r="K3845" s="280"/>
      <c r="L3845" s="280"/>
      <c r="M3845" s="280"/>
      <c r="N3845" s="280"/>
    </row>
    <row r="3846" spans="1:14">
      <c r="A3846" s="279" t="s">
        <v>1819</v>
      </c>
      <c r="B3846" s="280" t="s">
        <v>858</v>
      </c>
      <c r="C3846" s="280">
        <v>14.7</v>
      </c>
      <c r="D3846" s="283">
        <v>104552</v>
      </c>
      <c r="E3846" s="280"/>
      <c r="G3846" s="280"/>
      <c r="H3846" s="280"/>
      <c r="I3846" s="280"/>
      <c r="J3846" s="280"/>
      <c r="K3846" s="280"/>
      <c r="L3846" s="280"/>
      <c r="M3846" s="280"/>
      <c r="N3846" s="280"/>
    </row>
    <row r="3847" spans="1:14">
      <c r="A3847" s="279" t="s">
        <v>1820</v>
      </c>
      <c r="B3847" s="280" t="s">
        <v>858</v>
      </c>
      <c r="C3847" s="280">
        <v>8.8000000000000007</v>
      </c>
      <c r="D3847" s="283">
        <v>139004</v>
      </c>
      <c r="E3847" s="280"/>
      <c r="G3847" s="280"/>
      <c r="H3847" s="280"/>
      <c r="I3847" s="280"/>
      <c r="J3847" s="280"/>
      <c r="K3847" s="280"/>
      <c r="L3847" s="280"/>
      <c r="M3847" s="280"/>
      <c r="N3847" s="280"/>
    </row>
    <row r="3848" spans="1:14">
      <c r="A3848" s="279" t="s">
        <v>1821</v>
      </c>
      <c r="B3848" s="280" t="s">
        <v>858</v>
      </c>
      <c r="C3848" s="280">
        <v>2.5</v>
      </c>
      <c r="D3848" s="283">
        <v>179290</v>
      </c>
      <c r="E3848" s="280"/>
      <c r="G3848" s="280"/>
      <c r="H3848" s="280"/>
      <c r="I3848" s="280"/>
      <c r="J3848" s="280"/>
      <c r="K3848" s="280"/>
      <c r="L3848" s="280"/>
      <c r="M3848" s="280"/>
      <c r="N3848" s="280"/>
    </row>
    <row r="3849" spans="1:14">
      <c r="A3849" s="279" t="s">
        <v>1822</v>
      </c>
      <c r="B3849" s="280" t="s">
        <v>858</v>
      </c>
      <c r="C3849" s="280">
        <v>0.9</v>
      </c>
      <c r="D3849" s="283">
        <v>73787</v>
      </c>
      <c r="E3849" s="280"/>
      <c r="G3849" s="280"/>
      <c r="H3849" s="280"/>
      <c r="I3849" s="280"/>
      <c r="J3849" s="280"/>
      <c r="K3849" s="280"/>
      <c r="L3849" s="280"/>
      <c r="M3849" s="280"/>
      <c r="N3849" s="280"/>
    </row>
    <row r="3850" spans="1:14">
      <c r="A3850" s="279" t="s">
        <v>1823</v>
      </c>
      <c r="B3850" s="280" t="s">
        <v>858</v>
      </c>
      <c r="C3850" s="280">
        <v>23.8</v>
      </c>
      <c r="D3850" s="283">
        <v>99250</v>
      </c>
      <c r="E3850" s="280"/>
      <c r="G3850" s="280"/>
      <c r="H3850" s="280"/>
      <c r="I3850" s="280"/>
      <c r="J3850" s="280"/>
      <c r="K3850" s="280"/>
      <c r="L3850" s="280"/>
      <c r="M3850" s="280"/>
      <c r="N3850" s="280"/>
    </row>
    <row r="3851" spans="1:14">
      <c r="A3851" s="279" t="s">
        <v>1824</v>
      </c>
      <c r="B3851" s="280" t="s">
        <v>858</v>
      </c>
      <c r="C3851" s="280">
        <v>5.6</v>
      </c>
      <c r="D3851" s="283">
        <v>112976</v>
      </c>
      <c r="E3851" s="280"/>
      <c r="G3851" s="280"/>
      <c r="H3851" s="280"/>
      <c r="I3851" s="280"/>
      <c r="J3851" s="280"/>
      <c r="K3851" s="280"/>
      <c r="L3851" s="280"/>
      <c r="M3851" s="280"/>
      <c r="N3851" s="280"/>
    </row>
    <row r="3852" spans="1:14">
      <c r="A3852" s="279" t="s">
        <v>1825</v>
      </c>
      <c r="B3852" s="280" t="s">
        <v>858</v>
      </c>
      <c r="C3852" s="280">
        <v>12.5</v>
      </c>
      <c r="D3852" s="283">
        <v>89507</v>
      </c>
      <c r="E3852" s="280"/>
      <c r="G3852" s="280"/>
      <c r="H3852" s="280"/>
      <c r="I3852" s="280"/>
      <c r="J3852" s="280"/>
      <c r="K3852" s="280"/>
      <c r="L3852" s="280"/>
      <c r="M3852" s="280"/>
      <c r="N3852" s="280"/>
    </row>
    <row r="3853" spans="1:14">
      <c r="A3853" s="279" t="s">
        <v>1826</v>
      </c>
      <c r="B3853" s="280" t="s">
        <v>858</v>
      </c>
      <c r="C3853" s="280">
        <v>13.5</v>
      </c>
      <c r="D3853" s="283">
        <v>105677</v>
      </c>
      <c r="E3853" s="280"/>
      <c r="G3853" s="280"/>
      <c r="H3853" s="280"/>
      <c r="I3853" s="280"/>
      <c r="J3853" s="280"/>
      <c r="K3853" s="280"/>
      <c r="L3853" s="280"/>
      <c r="M3853" s="280"/>
      <c r="N3853" s="280"/>
    </row>
    <row r="3854" spans="1:14">
      <c r="A3854" s="279" t="s">
        <v>1827</v>
      </c>
      <c r="B3854" s="280" t="s">
        <v>858</v>
      </c>
      <c r="C3854" s="280">
        <v>17.7</v>
      </c>
      <c r="D3854" s="283">
        <v>76032</v>
      </c>
      <c r="E3854" s="280"/>
      <c r="G3854" s="280"/>
      <c r="H3854" s="280"/>
      <c r="I3854" s="280"/>
      <c r="J3854" s="280"/>
      <c r="K3854" s="280"/>
      <c r="L3854" s="280"/>
      <c r="M3854" s="280"/>
      <c r="N3854" s="280"/>
    </row>
    <row r="3855" spans="1:14">
      <c r="A3855" s="279" t="s">
        <v>1828</v>
      </c>
      <c r="B3855" s="280" t="s">
        <v>858</v>
      </c>
      <c r="C3855" s="280">
        <v>5.5</v>
      </c>
      <c r="D3855" s="283">
        <v>92770</v>
      </c>
      <c r="E3855" s="280"/>
      <c r="G3855" s="280"/>
      <c r="H3855" s="280"/>
      <c r="I3855" s="280"/>
      <c r="J3855" s="280"/>
      <c r="K3855" s="280"/>
      <c r="L3855" s="280"/>
      <c r="M3855" s="280"/>
      <c r="N3855" s="280"/>
    </row>
    <row r="3856" spans="1:14">
      <c r="A3856" s="279" t="s">
        <v>1829</v>
      </c>
      <c r="B3856" s="280" t="s">
        <v>858</v>
      </c>
      <c r="C3856" s="280">
        <v>47.6</v>
      </c>
      <c r="D3856" s="283">
        <v>31061</v>
      </c>
      <c r="E3856" s="280"/>
      <c r="G3856" s="280"/>
      <c r="H3856" s="280"/>
      <c r="I3856" s="280"/>
      <c r="J3856" s="280"/>
      <c r="K3856" s="280"/>
      <c r="L3856" s="280"/>
      <c r="M3856" s="280"/>
      <c r="N3856" s="280"/>
    </row>
    <row r="3857" spans="1:14">
      <c r="A3857" s="279" t="s">
        <v>1830</v>
      </c>
      <c r="B3857" s="280" t="s">
        <v>858</v>
      </c>
      <c r="C3857" s="280">
        <v>39.4</v>
      </c>
      <c r="D3857" s="283">
        <v>28931</v>
      </c>
      <c r="E3857" s="280"/>
      <c r="G3857" s="280"/>
      <c r="H3857" s="280"/>
      <c r="I3857" s="280"/>
      <c r="J3857" s="280"/>
      <c r="K3857" s="280"/>
      <c r="L3857" s="280"/>
      <c r="M3857" s="280"/>
      <c r="N3857" s="280"/>
    </row>
    <row r="3858" spans="1:14">
      <c r="A3858" s="279" t="s">
        <v>1831</v>
      </c>
      <c r="B3858" s="280" t="s">
        <v>858</v>
      </c>
      <c r="C3858" s="280">
        <v>27.6</v>
      </c>
      <c r="D3858" s="283">
        <v>27328</v>
      </c>
      <c r="E3858" s="280"/>
      <c r="G3858" s="280"/>
      <c r="H3858" s="280"/>
      <c r="I3858" s="280"/>
      <c r="J3858" s="280"/>
      <c r="K3858" s="280"/>
      <c r="L3858" s="280"/>
      <c r="M3858" s="280"/>
      <c r="N3858" s="280"/>
    </row>
    <row r="3859" spans="1:14">
      <c r="A3859" s="279" t="s">
        <v>1832</v>
      </c>
      <c r="B3859" s="280" t="s">
        <v>858</v>
      </c>
      <c r="C3859" s="280">
        <v>32.799999999999997</v>
      </c>
      <c r="D3859" s="283">
        <v>27790</v>
      </c>
      <c r="E3859" s="280"/>
      <c r="G3859" s="280"/>
      <c r="H3859" s="280"/>
      <c r="I3859" s="280"/>
      <c r="J3859" s="280"/>
      <c r="K3859" s="280"/>
      <c r="L3859" s="280"/>
      <c r="M3859" s="280"/>
      <c r="N3859" s="280"/>
    </row>
    <row r="3860" spans="1:14">
      <c r="A3860" s="279" t="s">
        <v>1833</v>
      </c>
      <c r="B3860" s="280" t="s">
        <v>858</v>
      </c>
      <c r="C3860" s="280">
        <v>30.1</v>
      </c>
      <c r="D3860" s="283">
        <v>39587</v>
      </c>
      <c r="E3860" s="280"/>
      <c r="G3860" s="280"/>
      <c r="H3860" s="280"/>
      <c r="I3860" s="280"/>
      <c r="J3860" s="280"/>
      <c r="K3860" s="280"/>
      <c r="L3860" s="280"/>
      <c r="M3860" s="280"/>
      <c r="N3860" s="280"/>
    </row>
    <row r="3861" spans="1:14">
      <c r="A3861" s="279" t="s">
        <v>1834</v>
      </c>
      <c r="B3861" s="280" t="s">
        <v>858</v>
      </c>
      <c r="C3861" s="280">
        <v>31.5</v>
      </c>
      <c r="D3861" s="283">
        <v>35348</v>
      </c>
      <c r="E3861" s="280"/>
      <c r="G3861" s="280"/>
      <c r="H3861" s="280"/>
      <c r="I3861" s="280"/>
      <c r="J3861" s="280"/>
      <c r="K3861" s="280"/>
      <c r="L3861" s="280"/>
      <c r="M3861" s="280"/>
      <c r="N3861" s="280"/>
    </row>
    <row r="3862" spans="1:14">
      <c r="A3862" s="279" t="s">
        <v>1835</v>
      </c>
      <c r="B3862" s="280" t="s">
        <v>858</v>
      </c>
      <c r="C3862" s="280">
        <v>2.2999999999999998</v>
      </c>
      <c r="D3862" s="283">
        <v>104628</v>
      </c>
      <c r="E3862" s="280"/>
      <c r="G3862" s="280"/>
      <c r="H3862" s="280"/>
      <c r="I3862" s="280"/>
      <c r="J3862" s="280"/>
      <c r="K3862" s="280"/>
      <c r="L3862" s="280"/>
      <c r="M3862" s="280"/>
      <c r="N3862" s="280"/>
    </row>
    <row r="3863" spans="1:14">
      <c r="A3863" s="279" t="s">
        <v>1836</v>
      </c>
      <c r="B3863" s="280" t="s">
        <v>858</v>
      </c>
      <c r="C3863" s="280">
        <v>15.3</v>
      </c>
      <c r="D3863" s="283">
        <v>66940</v>
      </c>
      <c r="E3863" s="280"/>
      <c r="G3863" s="280"/>
      <c r="H3863" s="280"/>
      <c r="I3863" s="280"/>
      <c r="J3863" s="280"/>
      <c r="K3863" s="280"/>
      <c r="L3863" s="280"/>
      <c r="M3863" s="280"/>
      <c r="N3863" s="280"/>
    </row>
    <row r="3864" spans="1:14">
      <c r="A3864" s="279" t="s">
        <v>1837</v>
      </c>
      <c r="B3864" s="280" t="s">
        <v>858</v>
      </c>
      <c r="C3864" s="280">
        <v>19.7</v>
      </c>
      <c r="D3864" s="283">
        <v>35452</v>
      </c>
      <c r="E3864" s="280"/>
      <c r="G3864" s="280"/>
      <c r="H3864" s="280"/>
      <c r="I3864" s="280"/>
      <c r="J3864" s="280"/>
      <c r="K3864" s="280"/>
      <c r="L3864" s="280"/>
      <c r="M3864" s="280"/>
      <c r="N3864" s="280"/>
    </row>
    <row r="3865" spans="1:14">
      <c r="A3865" s="279" t="s">
        <v>1838</v>
      </c>
      <c r="B3865" s="280" t="s">
        <v>858</v>
      </c>
      <c r="C3865" s="280">
        <v>29.6</v>
      </c>
      <c r="D3865" s="283">
        <v>37361</v>
      </c>
      <c r="E3865" s="280"/>
      <c r="G3865" s="280"/>
      <c r="H3865" s="280"/>
      <c r="I3865" s="280"/>
      <c r="J3865" s="280"/>
      <c r="K3865" s="280"/>
      <c r="L3865" s="280"/>
      <c r="M3865" s="280"/>
      <c r="N3865" s="280"/>
    </row>
    <row r="3866" spans="1:14">
      <c r="A3866" s="279" t="s">
        <v>1839</v>
      </c>
      <c r="B3866" s="280" t="s">
        <v>858</v>
      </c>
      <c r="C3866" s="280">
        <v>62.1</v>
      </c>
      <c r="D3866" s="283">
        <v>22835</v>
      </c>
      <c r="E3866" s="280"/>
      <c r="G3866" s="280"/>
      <c r="H3866" s="280"/>
      <c r="I3866" s="280"/>
      <c r="J3866" s="280"/>
      <c r="K3866" s="280"/>
      <c r="L3866" s="280"/>
      <c r="M3866" s="280"/>
      <c r="N3866" s="280"/>
    </row>
    <row r="3867" spans="1:14">
      <c r="A3867" s="279" t="s">
        <v>1840</v>
      </c>
      <c r="B3867" s="280" t="s">
        <v>858</v>
      </c>
      <c r="C3867" s="280">
        <v>9.6999999999999993</v>
      </c>
      <c r="D3867" s="283">
        <v>78837</v>
      </c>
      <c r="E3867" s="280"/>
      <c r="G3867" s="280"/>
      <c r="H3867" s="280"/>
      <c r="I3867" s="280"/>
      <c r="J3867" s="280"/>
      <c r="K3867" s="280"/>
      <c r="L3867" s="280"/>
      <c r="M3867" s="280"/>
      <c r="N3867" s="280"/>
    </row>
    <row r="3868" spans="1:14">
      <c r="A3868" s="279" t="s">
        <v>1841</v>
      </c>
      <c r="B3868" s="280" t="s">
        <v>858</v>
      </c>
      <c r="C3868" s="280">
        <v>26.5</v>
      </c>
      <c r="D3868" s="283">
        <v>47586</v>
      </c>
      <c r="E3868" s="280"/>
      <c r="G3868" s="280"/>
      <c r="H3868" s="280"/>
      <c r="I3868" s="280"/>
      <c r="J3868" s="280"/>
      <c r="K3868" s="280"/>
      <c r="L3868" s="280"/>
      <c r="M3868" s="280"/>
      <c r="N3868" s="280"/>
    </row>
    <row r="3869" spans="1:14">
      <c r="A3869" s="279" t="s">
        <v>1842</v>
      </c>
      <c r="B3869" s="280" t="s">
        <v>858</v>
      </c>
      <c r="C3869" s="280">
        <v>18.7</v>
      </c>
      <c r="D3869" s="283">
        <v>40559</v>
      </c>
      <c r="E3869" s="280"/>
      <c r="G3869" s="280"/>
      <c r="H3869" s="280"/>
      <c r="I3869" s="280"/>
      <c r="J3869" s="280"/>
      <c r="K3869" s="280"/>
      <c r="L3869" s="280"/>
      <c r="M3869" s="280"/>
      <c r="N3869" s="280"/>
    </row>
    <row r="3870" spans="1:14">
      <c r="A3870" s="279" t="s">
        <v>1843</v>
      </c>
      <c r="B3870" s="280" t="s">
        <v>858</v>
      </c>
      <c r="C3870" s="280">
        <v>27</v>
      </c>
      <c r="D3870" s="283">
        <v>76445</v>
      </c>
      <c r="E3870" s="280"/>
      <c r="G3870" s="280"/>
      <c r="H3870" s="280"/>
      <c r="I3870" s="280"/>
      <c r="J3870" s="280"/>
      <c r="K3870" s="280"/>
      <c r="L3870" s="280"/>
      <c r="M3870" s="280"/>
      <c r="N3870" s="280"/>
    </row>
    <row r="3871" spans="1:14">
      <c r="A3871" s="279" t="s">
        <v>1844</v>
      </c>
      <c r="B3871" s="280" t="s">
        <v>858</v>
      </c>
      <c r="C3871" s="280">
        <v>15.2</v>
      </c>
      <c r="D3871" s="283">
        <v>57361</v>
      </c>
      <c r="E3871" s="280"/>
      <c r="G3871" s="280"/>
      <c r="H3871" s="280"/>
      <c r="I3871" s="280"/>
      <c r="J3871" s="280"/>
      <c r="K3871" s="280"/>
      <c r="L3871" s="280"/>
      <c r="M3871" s="280"/>
      <c r="N3871" s="280"/>
    </row>
    <row r="3872" spans="1:14">
      <c r="A3872" s="279" t="s">
        <v>1845</v>
      </c>
      <c r="B3872" s="280" t="s">
        <v>858</v>
      </c>
      <c r="C3872" s="280">
        <v>18.8</v>
      </c>
      <c r="D3872" s="283">
        <v>68680</v>
      </c>
      <c r="E3872" s="280"/>
      <c r="G3872" s="280"/>
      <c r="H3872" s="280"/>
      <c r="I3872" s="280"/>
      <c r="J3872" s="280"/>
      <c r="K3872" s="280"/>
      <c r="L3872" s="280"/>
      <c r="M3872" s="280"/>
      <c r="N3872" s="280"/>
    </row>
    <row r="3873" spans="1:14">
      <c r="A3873" s="279" t="s">
        <v>1846</v>
      </c>
      <c r="B3873" s="280" t="s">
        <v>858</v>
      </c>
      <c r="C3873" s="280">
        <v>12.7</v>
      </c>
      <c r="D3873" s="283">
        <v>68375</v>
      </c>
      <c r="E3873" s="280"/>
      <c r="G3873" s="280"/>
      <c r="H3873" s="280"/>
      <c r="I3873" s="280"/>
      <c r="J3873" s="280"/>
      <c r="K3873" s="280"/>
      <c r="L3873" s="280"/>
      <c r="M3873" s="280"/>
      <c r="N3873" s="280"/>
    </row>
    <row r="3874" spans="1:14">
      <c r="A3874" s="279" t="s">
        <v>1847</v>
      </c>
      <c r="B3874" s="280" t="s">
        <v>858</v>
      </c>
      <c r="C3874" s="280">
        <v>20.9</v>
      </c>
      <c r="D3874" s="283">
        <v>64336</v>
      </c>
      <c r="E3874" s="280"/>
      <c r="G3874" s="280"/>
      <c r="H3874" s="280"/>
      <c r="I3874" s="280"/>
      <c r="J3874" s="280"/>
      <c r="K3874" s="280"/>
      <c r="L3874" s="280"/>
      <c r="M3874" s="280"/>
      <c r="N3874" s="280"/>
    </row>
    <row r="3875" spans="1:14">
      <c r="A3875" s="279" t="s">
        <v>1848</v>
      </c>
      <c r="B3875" s="280" t="s">
        <v>858</v>
      </c>
      <c r="C3875" s="280">
        <v>15.1</v>
      </c>
      <c r="D3875" s="283">
        <v>91196</v>
      </c>
      <c r="E3875" s="280"/>
      <c r="G3875" s="280"/>
      <c r="H3875" s="280"/>
      <c r="I3875" s="280"/>
      <c r="J3875" s="280"/>
      <c r="K3875" s="280"/>
      <c r="L3875" s="280"/>
      <c r="M3875" s="280"/>
      <c r="N3875" s="280"/>
    </row>
    <row r="3876" spans="1:14">
      <c r="A3876" s="279" t="s">
        <v>1849</v>
      </c>
      <c r="B3876" s="280" t="s">
        <v>858</v>
      </c>
      <c r="C3876" s="280">
        <v>15.3</v>
      </c>
      <c r="D3876" s="283">
        <v>66295</v>
      </c>
      <c r="E3876" s="280"/>
      <c r="G3876" s="280"/>
      <c r="H3876" s="280"/>
      <c r="I3876" s="280"/>
      <c r="J3876" s="280"/>
      <c r="K3876" s="280"/>
      <c r="L3876" s="280"/>
      <c r="M3876" s="280"/>
      <c r="N3876" s="280"/>
    </row>
    <row r="3877" spans="1:14">
      <c r="A3877" s="279" t="s">
        <v>1850</v>
      </c>
      <c r="B3877" s="280" t="s">
        <v>858</v>
      </c>
      <c r="C3877" s="280">
        <v>44.5</v>
      </c>
      <c r="D3877" s="283">
        <v>48467</v>
      </c>
      <c r="E3877" s="280"/>
      <c r="G3877" s="280"/>
      <c r="H3877" s="280"/>
      <c r="I3877" s="280"/>
      <c r="J3877" s="280"/>
      <c r="K3877" s="280"/>
      <c r="L3877" s="280"/>
      <c r="M3877" s="280"/>
      <c r="N3877" s="280"/>
    </row>
    <row r="3878" spans="1:14">
      <c r="A3878" s="279" t="s">
        <v>1851</v>
      </c>
      <c r="B3878" s="280" t="s">
        <v>858</v>
      </c>
      <c r="C3878" s="280">
        <v>7.7</v>
      </c>
      <c r="D3878" s="283">
        <v>68021</v>
      </c>
      <c r="E3878" s="280"/>
      <c r="G3878" s="280"/>
      <c r="H3878" s="280"/>
      <c r="I3878" s="280"/>
      <c r="J3878" s="280"/>
      <c r="K3878" s="280"/>
      <c r="L3878" s="280"/>
      <c r="M3878" s="280"/>
      <c r="N3878" s="280"/>
    </row>
    <row r="3879" spans="1:14">
      <c r="A3879" s="279" t="s">
        <v>1852</v>
      </c>
      <c r="B3879" s="280" t="s">
        <v>858</v>
      </c>
      <c r="C3879" s="280">
        <v>11.5</v>
      </c>
      <c r="D3879" s="283">
        <v>50000</v>
      </c>
      <c r="E3879" s="280"/>
      <c r="G3879" s="280"/>
      <c r="H3879" s="280"/>
      <c r="I3879" s="280"/>
      <c r="J3879" s="280"/>
      <c r="K3879" s="280"/>
      <c r="L3879" s="280"/>
      <c r="M3879" s="280"/>
      <c r="N3879" s="280"/>
    </row>
    <row r="3880" spans="1:14">
      <c r="A3880" s="279" t="s">
        <v>1853</v>
      </c>
      <c r="B3880" s="280" t="s">
        <v>858</v>
      </c>
      <c r="C3880" s="280">
        <v>27.9</v>
      </c>
      <c r="D3880" s="283">
        <v>45969</v>
      </c>
      <c r="E3880" s="280"/>
      <c r="G3880" s="280"/>
      <c r="H3880" s="280"/>
      <c r="I3880" s="280"/>
      <c r="J3880" s="280"/>
      <c r="K3880" s="280"/>
      <c r="L3880" s="280"/>
      <c r="M3880" s="280"/>
      <c r="N3880" s="280"/>
    </row>
    <row r="3881" spans="1:14">
      <c r="A3881" s="279" t="s">
        <v>1854</v>
      </c>
      <c r="B3881" s="280" t="s">
        <v>858</v>
      </c>
      <c r="C3881" s="280">
        <v>14.8</v>
      </c>
      <c r="D3881" s="283">
        <v>70673</v>
      </c>
      <c r="E3881" s="280"/>
      <c r="G3881" s="280"/>
      <c r="H3881" s="280"/>
      <c r="I3881" s="280"/>
      <c r="J3881" s="280"/>
      <c r="K3881" s="280"/>
      <c r="L3881" s="280"/>
      <c r="M3881" s="280"/>
      <c r="N3881" s="280"/>
    </row>
    <row r="3882" spans="1:14">
      <c r="A3882" s="279" t="s">
        <v>1855</v>
      </c>
      <c r="B3882" s="280" t="s">
        <v>858</v>
      </c>
      <c r="C3882" s="280">
        <v>14.1</v>
      </c>
      <c r="D3882" s="283">
        <v>62353</v>
      </c>
      <c r="E3882" s="280"/>
      <c r="G3882" s="280"/>
      <c r="H3882" s="280"/>
      <c r="I3882" s="280"/>
      <c r="J3882" s="280"/>
      <c r="K3882" s="280"/>
      <c r="L3882" s="280"/>
      <c r="M3882" s="280"/>
      <c r="N3882" s="280"/>
    </row>
    <row r="3883" spans="1:14">
      <c r="A3883" s="279" t="s">
        <v>1856</v>
      </c>
      <c r="B3883" s="280" t="s">
        <v>858</v>
      </c>
      <c r="C3883" s="280">
        <v>10.3</v>
      </c>
      <c r="D3883" s="283">
        <v>82563</v>
      </c>
      <c r="E3883" s="280"/>
      <c r="G3883" s="280"/>
      <c r="H3883" s="280"/>
      <c r="I3883" s="280"/>
      <c r="J3883" s="280"/>
      <c r="K3883" s="280"/>
      <c r="L3883" s="280"/>
      <c r="M3883" s="280"/>
      <c r="N3883" s="280"/>
    </row>
    <row r="3884" spans="1:14">
      <c r="A3884" s="279" t="s">
        <v>1857</v>
      </c>
      <c r="B3884" s="280" t="s">
        <v>858</v>
      </c>
      <c r="C3884" s="280">
        <v>6.9</v>
      </c>
      <c r="D3884" s="283">
        <v>128060</v>
      </c>
      <c r="E3884" s="280"/>
      <c r="G3884" s="280"/>
      <c r="H3884" s="280"/>
      <c r="I3884" s="280"/>
      <c r="J3884" s="280"/>
      <c r="K3884" s="280"/>
      <c r="L3884" s="280"/>
      <c r="M3884" s="280"/>
      <c r="N3884" s="280"/>
    </row>
    <row r="3885" spans="1:14">
      <c r="A3885" s="279" t="s">
        <v>1858</v>
      </c>
      <c r="B3885" s="280" t="s">
        <v>858</v>
      </c>
      <c r="C3885" s="280">
        <v>8.9</v>
      </c>
      <c r="D3885" s="283">
        <v>85130</v>
      </c>
      <c r="E3885" s="280"/>
      <c r="G3885" s="280"/>
      <c r="H3885" s="280"/>
      <c r="I3885" s="280"/>
      <c r="J3885" s="280"/>
      <c r="K3885" s="280"/>
      <c r="L3885" s="280"/>
      <c r="M3885" s="280"/>
      <c r="N3885" s="280"/>
    </row>
    <row r="3886" spans="1:14">
      <c r="A3886" s="279" t="s">
        <v>1859</v>
      </c>
      <c r="B3886" s="280" t="s">
        <v>858</v>
      </c>
      <c r="C3886" s="280">
        <v>28.7</v>
      </c>
      <c r="D3886" s="283">
        <v>56993</v>
      </c>
      <c r="E3886" s="280"/>
      <c r="G3886" s="280"/>
      <c r="H3886" s="280"/>
      <c r="I3886" s="280"/>
      <c r="J3886" s="280"/>
      <c r="K3886" s="280"/>
      <c r="L3886" s="280"/>
      <c r="M3886" s="280"/>
      <c r="N3886" s="280"/>
    </row>
    <row r="3887" spans="1:14">
      <c r="A3887" s="279" t="s">
        <v>1860</v>
      </c>
      <c r="B3887" s="280" t="s">
        <v>858</v>
      </c>
      <c r="C3887" s="280">
        <v>8.1</v>
      </c>
      <c r="D3887" s="283">
        <v>61157</v>
      </c>
      <c r="E3887" s="280"/>
      <c r="G3887" s="280"/>
      <c r="H3887" s="280"/>
      <c r="I3887" s="280"/>
      <c r="J3887" s="280"/>
      <c r="K3887" s="280"/>
      <c r="L3887" s="280"/>
      <c r="M3887" s="280"/>
      <c r="N3887" s="280"/>
    </row>
    <row r="3888" spans="1:14">
      <c r="A3888" s="279" t="s">
        <v>1861</v>
      </c>
      <c r="B3888" s="280" t="s">
        <v>858</v>
      </c>
      <c r="C3888" s="280">
        <v>32.299999999999997</v>
      </c>
      <c r="D3888" s="283">
        <v>70500</v>
      </c>
      <c r="E3888" s="280"/>
      <c r="G3888" s="280"/>
      <c r="H3888" s="280"/>
      <c r="I3888" s="280"/>
      <c r="J3888" s="280"/>
      <c r="K3888" s="280"/>
      <c r="L3888" s="280"/>
      <c r="M3888" s="280"/>
      <c r="N3888" s="280"/>
    </row>
    <row r="3889" spans="1:14">
      <c r="A3889" s="279" t="s">
        <v>1862</v>
      </c>
      <c r="B3889" s="280" t="s">
        <v>858</v>
      </c>
      <c r="C3889" s="280">
        <v>22</v>
      </c>
      <c r="D3889" s="283">
        <v>50806</v>
      </c>
      <c r="E3889" s="280"/>
      <c r="G3889" s="280"/>
      <c r="H3889" s="280"/>
      <c r="I3889" s="280"/>
      <c r="J3889" s="280"/>
      <c r="K3889" s="280"/>
      <c r="L3889" s="280"/>
      <c r="M3889" s="280"/>
      <c r="N3889" s="280"/>
    </row>
    <row r="3890" spans="1:14">
      <c r="A3890" s="279" t="s">
        <v>1863</v>
      </c>
      <c r="B3890" s="280" t="s">
        <v>858</v>
      </c>
      <c r="C3890" s="280">
        <v>2.2000000000000002</v>
      </c>
      <c r="D3890" s="283">
        <v>134075</v>
      </c>
      <c r="E3890" s="280"/>
      <c r="G3890" s="280"/>
      <c r="H3890" s="280"/>
      <c r="I3890" s="280"/>
      <c r="J3890" s="280"/>
      <c r="K3890" s="280"/>
      <c r="L3890" s="280"/>
      <c r="M3890" s="280"/>
      <c r="N3890" s="280"/>
    </row>
    <row r="3891" spans="1:14">
      <c r="A3891" s="279" t="s">
        <v>1864</v>
      </c>
      <c r="B3891" s="280" t="s">
        <v>858</v>
      </c>
      <c r="C3891" s="280">
        <v>6.9</v>
      </c>
      <c r="D3891" s="283">
        <v>89219</v>
      </c>
      <c r="E3891" s="280"/>
      <c r="G3891" s="280"/>
      <c r="H3891" s="280"/>
      <c r="I3891" s="280"/>
      <c r="J3891" s="280"/>
      <c r="K3891" s="280"/>
      <c r="L3891" s="280"/>
      <c r="M3891" s="280"/>
      <c r="N3891" s="280"/>
    </row>
    <row r="3892" spans="1:14">
      <c r="A3892" s="279" t="s">
        <v>1865</v>
      </c>
      <c r="B3892" s="280" t="s">
        <v>858</v>
      </c>
      <c r="C3892" s="280">
        <v>3.8</v>
      </c>
      <c r="D3892" s="283">
        <v>133583</v>
      </c>
      <c r="E3892" s="280"/>
      <c r="G3892" s="280"/>
      <c r="H3892" s="280"/>
      <c r="I3892" s="280"/>
      <c r="J3892" s="280"/>
      <c r="K3892" s="280"/>
      <c r="L3892" s="280"/>
      <c r="M3892" s="280"/>
      <c r="N3892" s="280"/>
    </row>
    <row r="3893" spans="1:14">
      <c r="A3893" s="279" t="s">
        <v>1866</v>
      </c>
      <c r="B3893" s="280" t="s">
        <v>858</v>
      </c>
      <c r="C3893" s="280">
        <v>4.7</v>
      </c>
      <c r="D3893" s="283">
        <v>102895</v>
      </c>
      <c r="E3893" s="280"/>
      <c r="G3893" s="280"/>
      <c r="H3893" s="280"/>
      <c r="I3893" s="280"/>
      <c r="J3893" s="280"/>
      <c r="K3893" s="280"/>
      <c r="L3893" s="280"/>
      <c r="M3893" s="280"/>
      <c r="N3893" s="280"/>
    </row>
    <row r="3894" spans="1:14">
      <c r="A3894" s="279" t="s">
        <v>1867</v>
      </c>
      <c r="B3894" s="280" t="s">
        <v>858</v>
      </c>
      <c r="C3894" s="280">
        <v>2.5</v>
      </c>
      <c r="D3894" s="283">
        <v>104427</v>
      </c>
      <c r="E3894" s="280"/>
      <c r="G3894" s="280"/>
      <c r="H3894" s="280"/>
      <c r="I3894" s="280"/>
      <c r="J3894" s="280"/>
      <c r="K3894" s="280"/>
      <c r="L3894" s="280"/>
      <c r="M3894" s="280"/>
      <c r="N3894" s="280"/>
    </row>
    <row r="3895" spans="1:14">
      <c r="A3895" s="279" t="s">
        <v>1868</v>
      </c>
      <c r="B3895" s="280" t="s">
        <v>858</v>
      </c>
      <c r="C3895" s="280">
        <v>9</v>
      </c>
      <c r="D3895" s="283">
        <v>49693</v>
      </c>
      <c r="E3895" s="280"/>
      <c r="G3895" s="280"/>
      <c r="H3895" s="280"/>
      <c r="I3895" s="280"/>
      <c r="J3895" s="280"/>
      <c r="K3895" s="280"/>
      <c r="L3895" s="280"/>
      <c r="M3895" s="280"/>
      <c r="N3895" s="280"/>
    </row>
    <row r="3896" spans="1:14">
      <c r="A3896" s="279" t="s">
        <v>1869</v>
      </c>
      <c r="B3896" s="280" t="s">
        <v>858</v>
      </c>
      <c r="C3896" s="280">
        <v>20.7</v>
      </c>
      <c r="D3896" s="283">
        <v>54042</v>
      </c>
      <c r="E3896" s="280"/>
      <c r="G3896" s="280"/>
      <c r="H3896" s="280"/>
      <c r="I3896" s="280"/>
      <c r="J3896" s="280"/>
      <c r="K3896" s="280"/>
      <c r="L3896" s="280"/>
      <c r="M3896" s="280"/>
      <c r="N3896" s="280"/>
    </row>
    <row r="3897" spans="1:14">
      <c r="A3897" s="279" t="s">
        <v>1870</v>
      </c>
      <c r="B3897" s="280" t="s">
        <v>858</v>
      </c>
      <c r="C3897" s="280">
        <v>6.7</v>
      </c>
      <c r="D3897" s="283">
        <v>72546</v>
      </c>
      <c r="E3897" s="280"/>
      <c r="G3897" s="280"/>
      <c r="H3897" s="280"/>
      <c r="I3897" s="280"/>
      <c r="J3897" s="280"/>
      <c r="K3897" s="280"/>
      <c r="L3897" s="280"/>
      <c r="M3897" s="280"/>
      <c r="N3897" s="280"/>
    </row>
    <row r="3898" spans="1:14">
      <c r="A3898" s="279" t="s">
        <v>1871</v>
      </c>
      <c r="B3898" s="280" t="s">
        <v>858</v>
      </c>
      <c r="C3898" s="280">
        <v>9</v>
      </c>
      <c r="D3898" s="283">
        <v>106758</v>
      </c>
      <c r="E3898" s="280"/>
      <c r="G3898" s="280"/>
      <c r="H3898" s="280"/>
      <c r="I3898" s="280"/>
      <c r="J3898" s="280"/>
      <c r="K3898" s="280"/>
      <c r="L3898" s="280"/>
      <c r="M3898" s="280"/>
      <c r="N3898" s="280"/>
    </row>
    <row r="3899" spans="1:14">
      <c r="A3899" s="279" t="s">
        <v>1872</v>
      </c>
      <c r="B3899" s="280" t="s">
        <v>858</v>
      </c>
      <c r="C3899" s="280">
        <v>9.1999999999999993</v>
      </c>
      <c r="D3899" s="283">
        <v>75343</v>
      </c>
      <c r="E3899" s="280"/>
      <c r="G3899" s="280"/>
      <c r="H3899" s="280"/>
      <c r="I3899" s="280"/>
      <c r="J3899" s="280"/>
      <c r="K3899" s="280"/>
      <c r="L3899" s="280"/>
      <c r="M3899" s="280"/>
      <c r="N3899" s="280"/>
    </row>
    <row r="3900" spans="1:14">
      <c r="A3900" s="279" t="s">
        <v>1873</v>
      </c>
      <c r="B3900" s="280" t="s">
        <v>858</v>
      </c>
      <c r="C3900" s="280">
        <v>6.8</v>
      </c>
      <c r="D3900" s="283">
        <v>84530</v>
      </c>
      <c r="E3900" s="280"/>
      <c r="G3900" s="280"/>
      <c r="H3900" s="280"/>
      <c r="I3900" s="280"/>
      <c r="J3900" s="280"/>
      <c r="K3900" s="280"/>
      <c r="L3900" s="280"/>
      <c r="M3900" s="280"/>
      <c r="N3900" s="280"/>
    </row>
    <row r="3901" spans="1:14">
      <c r="A3901" s="279" t="s">
        <v>1874</v>
      </c>
      <c r="B3901" s="280" t="s">
        <v>858</v>
      </c>
      <c r="C3901" s="280">
        <v>0</v>
      </c>
      <c r="D3901" s="283">
        <v>68667</v>
      </c>
      <c r="E3901" s="280"/>
      <c r="G3901" s="280"/>
      <c r="H3901" s="280"/>
      <c r="I3901" s="280"/>
      <c r="J3901" s="280"/>
      <c r="K3901" s="280"/>
      <c r="L3901" s="280"/>
      <c r="M3901" s="280"/>
      <c r="N3901" s="280"/>
    </row>
    <row r="3902" spans="1:14">
      <c r="A3902" s="279" t="s">
        <v>1875</v>
      </c>
      <c r="B3902" s="280" t="s">
        <v>858</v>
      </c>
      <c r="C3902" s="280">
        <v>5</v>
      </c>
      <c r="D3902" s="283">
        <v>72383</v>
      </c>
      <c r="E3902" s="280"/>
      <c r="G3902" s="280"/>
      <c r="H3902" s="280"/>
      <c r="I3902" s="280"/>
      <c r="J3902" s="280"/>
      <c r="K3902" s="280"/>
      <c r="L3902" s="280"/>
      <c r="M3902" s="280"/>
      <c r="N3902" s="280"/>
    </row>
    <row r="3903" spans="1:14">
      <c r="A3903" s="279" t="s">
        <v>1876</v>
      </c>
      <c r="B3903" s="280" t="s">
        <v>858</v>
      </c>
      <c r="C3903" s="280">
        <v>7.9</v>
      </c>
      <c r="D3903" s="283">
        <v>88432</v>
      </c>
      <c r="E3903" s="280"/>
      <c r="G3903" s="280"/>
      <c r="H3903" s="280"/>
      <c r="I3903" s="280"/>
      <c r="J3903" s="280"/>
      <c r="K3903" s="280"/>
      <c r="L3903" s="280"/>
      <c r="M3903" s="280"/>
      <c r="N3903" s="280"/>
    </row>
    <row r="3904" spans="1:14">
      <c r="A3904" s="279" t="s">
        <v>1877</v>
      </c>
      <c r="B3904" s="280" t="s">
        <v>858</v>
      </c>
      <c r="C3904" s="280">
        <v>1.6</v>
      </c>
      <c r="D3904" s="283">
        <v>77670</v>
      </c>
      <c r="E3904" s="280"/>
      <c r="G3904" s="280"/>
      <c r="H3904" s="280"/>
      <c r="I3904" s="280"/>
      <c r="J3904" s="280"/>
      <c r="K3904" s="280"/>
      <c r="L3904" s="280"/>
      <c r="M3904" s="280"/>
      <c r="N3904" s="280"/>
    </row>
    <row r="3905" spans="1:14">
      <c r="A3905" s="279" t="s">
        <v>1878</v>
      </c>
      <c r="B3905" s="280" t="s">
        <v>858</v>
      </c>
      <c r="C3905" s="280">
        <v>9.6999999999999993</v>
      </c>
      <c r="D3905" s="283">
        <v>55855</v>
      </c>
      <c r="E3905" s="280"/>
      <c r="G3905" s="280"/>
      <c r="H3905" s="280"/>
      <c r="I3905" s="280"/>
      <c r="J3905" s="280"/>
      <c r="K3905" s="280"/>
      <c r="L3905" s="280"/>
      <c r="M3905" s="280"/>
      <c r="N3905" s="280"/>
    </row>
    <row r="3906" spans="1:14">
      <c r="A3906" s="279" t="s">
        <v>1879</v>
      </c>
      <c r="B3906" s="280" t="s">
        <v>858</v>
      </c>
      <c r="C3906" s="280">
        <v>1</v>
      </c>
      <c r="D3906" s="283">
        <v>93750</v>
      </c>
      <c r="E3906" s="280"/>
      <c r="G3906" s="280"/>
      <c r="H3906" s="280"/>
      <c r="I3906" s="280"/>
      <c r="J3906" s="280"/>
      <c r="K3906" s="280"/>
      <c r="L3906" s="280"/>
      <c r="M3906" s="280"/>
      <c r="N3906" s="280"/>
    </row>
    <row r="3907" spans="1:14">
      <c r="A3907" s="279" t="s">
        <v>1880</v>
      </c>
      <c r="B3907" s="280" t="s">
        <v>858</v>
      </c>
      <c r="C3907" s="280">
        <v>9</v>
      </c>
      <c r="D3907" s="283">
        <v>55273</v>
      </c>
      <c r="E3907" s="280"/>
      <c r="G3907" s="280"/>
      <c r="H3907" s="280"/>
      <c r="I3907" s="280"/>
      <c r="J3907" s="280"/>
      <c r="K3907" s="280"/>
      <c r="L3907" s="280"/>
      <c r="M3907" s="280"/>
      <c r="N3907" s="280"/>
    </row>
    <row r="3908" spans="1:14">
      <c r="A3908" s="279" t="s">
        <v>1881</v>
      </c>
      <c r="B3908" s="280" t="s">
        <v>858</v>
      </c>
      <c r="C3908" s="280">
        <v>3.7</v>
      </c>
      <c r="D3908" s="283">
        <v>117557</v>
      </c>
      <c r="E3908" s="280"/>
      <c r="G3908" s="280"/>
      <c r="H3908" s="280"/>
      <c r="I3908" s="280"/>
      <c r="J3908" s="280"/>
      <c r="K3908" s="280"/>
      <c r="L3908" s="280"/>
      <c r="M3908" s="280"/>
      <c r="N3908" s="280"/>
    </row>
    <row r="3909" spans="1:14">
      <c r="A3909" s="279" t="s">
        <v>1882</v>
      </c>
      <c r="B3909" s="280" t="s">
        <v>858</v>
      </c>
      <c r="C3909" s="280">
        <v>32.1</v>
      </c>
      <c r="D3909" s="283">
        <v>50040</v>
      </c>
      <c r="E3909" s="280"/>
      <c r="G3909" s="280"/>
      <c r="H3909" s="280"/>
      <c r="I3909" s="280"/>
      <c r="J3909" s="280"/>
      <c r="K3909" s="280"/>
      <c r="L3909" s="280"/>
      <c r="M3909" s="280"/>
      <c r="N3909" s="280"/>
    </row>
    <row r="3910" spans="1:14">
      <c r="A3910" s="279" t="s">
        <v>1883</v>
      </c>
      <c r="B3910" s="280" t="s">
        <v>858</v>
      </c>
      <c r="C3910" s="280">
        <v>10.8</v>
      </c>
      <c r="D3910" s="283">
        <v>72679</v>
      </c>
      <c r="E3910" s="280"/>
      <c r="G3910" s="280"/>
      <c r="H3910" s="280"/>
      <c r="I3910" s="280"/>
      <c r="J3910" s="280"/>
      <c r="K3910" s="280"/>
      <c r="L3910" s="280"/>
      <c r="M3910" s="280"/>
      <c r="N3910" s="280"/>
    </row>
    <row r="3911" spans="1:14">
      <c r="A3911" s="279" t="s">
        <v>1884</v>
      </c>
      <c r="B3911" s="280" t="s">
        <v>858</v>
      </c>
      <c r="C3911" s="280">
        <v>6.8</v>
      </c>
      <c r="D3911" s="283">
        <v>75078</v>
      </c>
      <c r="E3911" s="280"/>
      <c r="G3911" s="280"/>
      <c r="H3911" s="280"/>
      <c r="I3911" s="280"/>
      <c r="J3911" s="280"/>
      <c r="K3911" s="280"/>
      <c r="L3911" s="280"/>
      <c r="M3911" s="280"/>
      <c r="N3911" s="280"/>
    </row>
    <row r="3912" spans="1:14">
      <c r="A3912" s="279" t="s">
        <v>1885</v>
      </c>
      <c r="B3912" s="280" t="s">
        <v>858</v>
      </c>
      <c r="C3912" s="280">
        <v>35.9</v>
      </c>
      <c r="D3912" s="283">
        <v>42329</v>
      </c>
      <c r="E3912" s="280"/>
      <c r="G3912" s="280"/>
      <c r="H3912" s="280"/>
      <c r="I3912" s="280"/>
      <c r="J3912" s="280"/>
      <c r="K3912" s="280"/>
      <c r="L3912" s="280"/>
      <c r="M3912" s="280"/>
      <c r="N3912" s="280"/>
    </row>
    <row r="3913" spans="1:14">
      <c r="A3913" s="279" t="s">
        <v>1886</v>
      </c>
      <c r="B3913" s="280" t="s">
        <v>858</v>
      </c>
      <c r="C3913" s="280">
        <v>18.2</v>
      </c>
      <c r="D3913" s="283">
        <v>70598</v>
      </c>
      <c r="E3913" s="280"/>
      <c r="G3913" s="280"/>
      <c r="H3913" s="280"/>
      <c r="I3913" s="280"/>
      <c r="J3913" s="280"/>
      <c r="K3913" s="280"/>
      <c r="L3913" s="280"/>
      <c r="M3913" s="280"/>
      <c r="N3913" s="280"/>
    </row>
    <row r="3914" spans="1:14">
      <c r="A3914" s="279" t="s">
        <v>1887</v>
      </c>
      <c r="B3914" s="280" t="s">
        <v>858</v>
      </c>
      <c r="C3914" s="280">
        <v>13.6</v>
      </c>
      <c r="D3914" s="283">
        <v>59324</v>
      </c>
      <c r="E3914" s="280"/>
      <c r="G3914" s="280"/>
      <c r="H3914" s="280"/>
      <c r="I3914" s="280"/>
      <c r="J3914" s="280"/>
      <c r="K3914" s="280"/>
      <c r="L3914" s="280"/>
      <c r="M3914" s="280"/>
      <c r="N3914" s="280"/>
    </row>
    <row r="3915" spans="1:14">
      <c r="A3915" s="279" t="s">
        <v>1888</v>
      </c>
      <c r="B3915" s="280" t="s">
        <v>858</v>
      </c>
      <c r="C3915" s="280">
        <v>14.2</v>
      </c>
      <c r="D3915" s="283">
        <v>54629</v>
      </c>
      <c r="E3915" s="280"/>
      <c r="G3915" s="280"/>
      <c r="H3915" s="280"/>
      <c r="I3915" s="280"/>
      <c r="J3915" s="280"/>
      <c r="K3915" s="280"/>
      <c r="L3915" s="280"/>
      <c r="M3915" s="280"/>
      <c r="N3915" s="280"/>
    </row>
    <row r="3916" spans="1:14">
      <c r="A3916" s="279" t="s">
        <v>1889</v>
      </c>
      <c r="B3916" s="280" t="s">
        <v>858</v>
      </c>
      <c r="C3916" s="280">
        <v>16.600000000000001</v>
      </c>
      <c r="D3916" s="283">
        <v>79208</v>
      </c>
      <c r="E3916" s="280"/>
      <c r="G3916" s="280"/>
      <c r="H3916" s="280"/>
      <c r="I3916" s="280"/>
      <c r="J3916" s="280"/>
      <c r="K3916" s="280"/>
      <c r="L3916" s="280"/>
      <c r="M3916" s="280"/>
      <c r="N3916" s="280"/>
    </row>
    <row r="3917" spans="1:14">
      <c r="A3917" s="279" t="s">
        <v>1890</v>
      </c>
      <c r="B3917" s="280" t="s">
        <v>858</v>
      </c>
      <c r="C3917" s="280">
        <v>19.8</v>
      </c>
      <c r="D3917" s="283">
        <v>88799</v>
      </c>
      <c r="E3917" s="280"/>
      <c r="G3917" s="280"/>
      <c r="H3917" s="280"/>
      <c r="I3917" s="280"/>
      <c r="J3917" s="280"/>
      <c r="K3917" s="280"/>
      <c r="L3917" s="280"/>
      <c r="M3917" s="280"/>
      <c r="N3917" s="280"/>
    </row>
    <row r="3918" spans="1:14">
      <c r="A3918" s="279" t="s">
        <v>1891</v>
      </c>
      <c r="B3918" s="280" t="s">
        <v>858</v>
      </c>
      <c r="C3918" s="280">
        <v>20.3</v>
      </c>
      <c r="D3918" s="283">
        <v>53724</v>
      </c>
      <c r="E3918" s="280"/>
      <c r="G3918" s="280"/>
      <c r="H3918" s="280"/>
      <c r="I3918" s="280"/>
      <c r="J3918" s="280"/>
      <c r="K3918" s="280"/>
      <c r="L3918" s="280"/>
      <c r="M3918" s="280"/>
      <c r="N3918" s="280"/>
    </row>
    <row r="3919" spans="1:14">
      <c r="A3919" s="279" t="s">
        <v>1892</v>
      </c>
      <c r="B3919" s="280" t="s">
        <v>858</v>
      </c>
      <c r="C3919" s="280">
        <v>21.5</v>
      </c>
      <c r="D3919" s="283">
        <v>125865</v>
      </c>
      <c r="E3919" s="280"/>
      <c r="G3919" s="280"/>
      <c r="H3919" s="280"/>
      <c r="I3919" s="280"/>
      <c r="J3919" s="280"/>
      <c r="K3919" s="280"/>
      <c r="L3919" s="280"/>
      <c r="M3919" s="280"/>
      <c r="N3919" s="280"/>
    </row>
    <row r="3920" spans="1:14">
      <c r="A3920" s="279" t="s">
        <v>1893</v>
      </c>
      <c r="B3920" s="280" t="s">
        <v>858</v>
      </c>
      <c r="C3920" s="280">
        <v>7.1</v>
      </c>
      <c r="D3920" s="283">
        <v>83373</v>
      </c>
      <c r="E3920" s="280"/>
      <c r="G3920" s="280"/>
      <c r="H3920" s="280"/>
      <c r="I3920" s="280"/>
      <c r="J3920" s="280"/>
      <c r="K3920" s="280"/>
      <c r="L3920" s="280"/>
      <c r="M3920" s="280"/>
      <c r="N3920" s="280"/>
    </row>
    <row r="3921" spans="1:14">
      <c r="A3921" s="279" t="s">
        <v>1894</v>
      </c>
      <c r="B3921" s="280" t="s">
        <v>858</v>
      </c>
      <c r="C3921" s="280">
        <v>11.5</v>
      </c>
      <c r="D3921" s="283">
        <v>96371</v>
      </c>
      <c r="E3921" s="280"/>
      <c r="G3921" s="280"/>
      <c r="H3921" s="280"/>
      <c r="I3921" s="280"/>
      <c r="J3921" s="280"/>
      <c r="K3921" s="280"/>
      <c r="L3921" s="280"/>
      <c r="M3921" s="280"/>
      <c r="N3921" s="280"/>
    </row>
    <row r="3922" spans="1:14">
      <c r="A3922" s="279" t="s">
        <v>1895</v>
      </c>
      <c r="B3922" s="280" t="s">
        <v>858</v>
      </c>
      <c r="C3922" s="280">
        <v>4.8</v>
      </c>
      <c r="D3922" s="283">
        <v>82400</v>
      </c>
      <c r="E3922" s="280"/>
      <c r="G3922" s="280"/>
      <c r="H3922" s="280"/>
      <c r="I3922" s="280"/>
      <c r="J3922" s="280"/>
      <c r="K3922" s="280"/>
      <c r="L3922" s="280"/>
      <c r="M3922" s="280"/>
      <c r="N3922" s="280"/>
    </row>
    <row r="3923" spans="1:14">
      <c r="A3923" s="279" t="s">
        <v>1896</v>
      </c>
      <c r="B3923" s="280" t="s">
        <v>858</v>
      </c>
      <c r="C3923" s="280">
        <v>5.6</v>
      </c>
      <c r="D3923" s="283">
        <v>79486</v>
      </c>
      <c r="E3923" s="280"/>
      <c r="G3923" s="280"/>
      <c r="H3923" s="280"/>
      <c r="I3923" s="280"/>
      <c r="J3923" s="280"/>
      <c r="K3923" s="280"/>
      <c r="L3923" s="280"/>
      <c r="M3923" s="280"/>
      <c r="N3923" s="280"/>
    </row>
    <row r="3924" spans="1:14">
      <c r="A3924" s="279" t="s">
        <v>1897</v>
      </c>
      <c r="B3924" s="280" t="s">
        <v>858</v>
      </c>
      <c r="C3924" s="280">
        <v>16.3</v>
      </c>
      <c r="D3924" s="283">
        <v>69863</v>
      </c>
      <c r="E3924" s="280"/>
      <c r="G3924" s="280"/>
      <c r="H3924" s="280"/>
      <c r="I3924" s="280"/>
      <c r="J3924" s="280"/>
      <c r="K3924" s="280"/>
      <c r="L3924" s="280"/>
      <c r="M3924" s="280"/>
      <c r="N3924" s="280"/>
    </row>
    <row r="3925" spans="1:14">
      <c r="A3925" s="279" t="s">
        <v>1898</v>
      </c>
      <c r="B3925" s="280" t="s">
        <v>858</v>
      </c>
      <c r="C3925" s="280">
        <v>13.4</v>
      </c>
      <c r="D3925" s="283">
        <v>42065</v>
      </c>
      <c r="E3925" s="280"/>
      <c r="G3925" s="280"/>
      <c r="H3925" s="280"/>
      <c r="I3925" s="280"/>
      <c r="J3925" s="280"/>
      <c r="K3925" s="280"/>
      <c r="L3925" s="280"/>
      <c r="M3925" s="280"/>
      <c r="N3925" s="280"/>
    </row>
    <row r="3926" spans="1:14">
      <c r="A3926" s="279" t="s">
        <v>1899</v>
      </c>
      <c r="B3926" s="280" t="s">
        <v>858</v>
      </c>
      <c r="C3926" s="280">
        <v>24.2</v>
      </c>
      <c r="D3926" s="283">
        <v>39486</v>
      </c>
      <c r="E3926" s="280"/>
      <c r="G3926" s="280"/>
      <c r="H3926" s="280"/>
      <c r="I3926" s="280"/>
      <c r="J3926" s="280"/>
      <c r="K3926" s="280"/>
      <c r="L3926" s="280"/>
      <c r="M3926" s="280"/>
      <c r="N3926" s="280"/>
    </row>
    <row r="3927" spans="1:14">
      <c r="A3927" s="279" t="s">
        <v>1900</v>
      </c>
      <c r="B3927" s="280" t="s">
        <v>858</v>
      </c>
      <c r="C3927" s="280">
        <v>8.6</v>
      </c>
      <c r="D3927" s="283">
        <v>113768</v>
      </c>
      <c r="E3927" s="280"/>
      <c r="G3927" s="280"/>
      <c r="H3927" s="280"/>
      <c r="I3927" s="280"/>
      <c r="J3927" s="280"/>
      <c r="K3927" s="280"/>
      <c r="L3927" s="280"/>
      <c r="M3927" s="280"/>
      <c r="N3927" s="280"/>
    </row>
    <row r="3928" spans="1:14">
      <c r="A3928" s="279" t="s">
        <v>1901</v>
      </c>
      <c r="B3928" s="280" t="s">
        <v>858</v>
      </c>
      <c r="C3928" s="280">
        <v>13.5</v>
      </c>
      <c r="D3928" s="283">
        <v>76360</v>
      </c>
      <c r="E3928" s="280"/>
      <c r="G3928" s="280"/>
      <c r="H3928" s="280"/>
      <c r="I3928" s="280"/>
      <c r="J3928" s="280"/>
      <c r="K3928" s="280"/>
      <c r="L3928" s="280"/>
      <c r="M3928" s="280"/>
      <c r="N3928" s="280"/>
    </row>
    <row r="3929" spans="1:14">
      <c r="A3929" s="279" t="s">
        <v>1902</v>
      </c>
      <c r="B3929" s="280" t="s">
        <v>858</v>
      </c>
      <c r="C3929" s="280">
        <v>19.399999999999999</v>
      </c>
      <c r="D3929" s="283">
        <v>139274</v>
      </c>
      <c r="E3929" s="280"/>
      <c r="G3929" s="280"/>
      <c r="H3929" s="280"/>
      <c r="I3929" s="280"/>
      <c r="J3929" s="280"/>
      <c r="K3929" s="280"/>
      <c r="L3929" s="280"/>
      <c r="M3929" s="280"/>
      <c r="N3929" s="280"/>
    </row>
    <row r="3930" spans="1:14">
      <c r="A3930" s="279" t="s">
        <v>1903</v>
      </c>
      <c r="B3930" s="280" t="s">
        <v>858</v>
      </c>
      <c r="C3930" s="280">
        <v>11.9</v>
      </c>
      <c r="D3930" s="283">
        <v>109329</v>
      </c>
      <c r="E3930" s="280"/>
      <c r="G3930" s="280"/>
      <c r="H3930" s="280"/>
      <c r="I3930" s="280"/>
      <c r="J3930" s="280"/>
      <c r="K3930" s="280"/>
      <c r="L3930" s="280"/>
      <c r="M3930" s="280"/>
      <c r="N3930" s="280"/>
    </row>
    <row r="3931" spans="1:14">
      <c r="A3931" s="279" t="s">
        <v>1904</v>
      </c>
      <c r="B3931" s="280" t="s">
        <v>858</v>
      </c>
      <c r="C3931" s="280">
        <v>3.1</v>
      </c>
      <c r="D3931" s="283">
        <v>87872</v>
      </c>
      <c r="E3931" s="280"/>
      <c r="G3931" s="280"/>
      <c r="H3931" s="280"/>
      <c r="I3931" s="280"/>
      <c r="J3931" s="280"/>
      <c r="K3931" s="280"/>
      <c r="L3931" s="280"/>
      <c r="M3931" s="280"/>
      <c r="N3931" s="280"/>
    </row>
    <row r="3932" spans="1:14">
      <c r="A3932" s="279" t="s">
        <v>1905</v>
      </c>
      <c r="B3932" s="280" t="s">
        <v>858</v>
      </c>
      <c r="C3932" s="280">
        <v>7.6</v>
      </c>
      <c r="D3932" s="283">
        <v>121136</v>
      </c>
      <c r="E3932" s="280"/>
      <c r="G3932" s="280"/>
      <c r="H3932" s="280"/>
      <c r="I3932" s="280"/>
      <c r="J3932" s="280"/>
      <c r="K3932" s="280"/>
      <c r="L3932" s="280"/>
      <c r="M3932" s="280"/>
      <c r="N3932" s="280"/>
    </row>
    <row r="3933" spans="1:14">
      <c r="A3933" s="279" t="s">
        <v>1906</v>
      </c>
      <c r="B3933" s="280" t="s">
        <v>858</v>
      </c>
      <c r="C3933" s="280">
        <v>10.5</v>
      </c>
      <c r="D3933" s="283">
        <v>52864</v>
      </c>
      <c r="E3933" s="280"/>
      <c r="G3933" s="280"/>
      <c r="H3933" s="280"/>
      <c r="I3933" s="280"/>
      <c r="J3933" s="280"/>
      <c r="K3933" s="280"/>
      <c r="L3933" s="280"/>
      <c r="M3933" s="280"/>
      <c r="N3933" s="280"/>
    </row>
    <row r="3934" spans="1:14">
      <c r="A3934" s="279" t="s">
        <v>1907</v>
      </c>
      <c r="B3934" s="280" t="s">
        <v>858</v>
      </c>
      <c r="C3934" s="280">
        <v>2.8</v>
      </c>
      <c r="D3934" s="283">
        <v>69637</v>
      </c>
      <c r="E3934" s="280"/>
      <c r="G3934" s="280"/>
      <c r="H3934" s="280"/>
      <c r="I3934" s="280"/>
      <c r="J3934" s="280"/>
      <c r="K3934" s="280"/>
      <c r="L3934" s="280"/>
      <c r="M3934" s="280"/>
      <c r="N3934" s="280"/>
    </row>
    <row r="3935" spans="1:14">
      <c r="A3935" s="279" t="s">
        <v>1908</v>
      </c>
      <c r="B3935" s="280" t="s">
        <v>858</v>
      </c>
      <c r="C3935" s="280">
        <v>5.2</v>
      </c>
      <c r="D3935" s="283">
        <v>138958</v>
      </c>
      <c r="E3935" s="280"/>
      <c r="G3935" s="280"/>
      <c r="H3935" s="280"/>
      <c r="I3935" s="280"/>
      <c r="J3935" s="280"/>
      <c r="K3935" s="280"/>
      <c r="L3935" s="280"/>
      <c r="M3935" s="280"/>
      <c r="N3935" s="280"/>
    </row>
    <row r="3936" spans="1:14">
      <c r="A3936" s="279" t="s">
        <v>1909</v>
      </c>
      <c r="B3936" s="280" t="s">
        <v>858</v>
      </c>
      <c r="C3936" s="280">
        <v>5.4</v>
      </c>
      <c r="D3936" s="283">
        <v>144414</v>
      </c>
      <c r="E3936" s="280"/>
      <c r="G3936" s="280"/>
      <c r="H3936" s="280"/>
      <c r="I3936" s="280"/>
      <c r="J3936" s="280"/>
      <c r="K3936" s="280"/>
      <c r="L3936" s="280"/>
      <c r="M3936" s="280"/>
      <c r="N3936" s="280"/>
    </row>
    <row r="3937" spans="1:14">
      <c r="A3937" s="279" t="s">
        <v>1910</v>
      </c>
      <c r="B3937" s="280" t="s">
        <v>858</v>
      </c>
      <c r="C3937" s="280">
        <v>14.2</v>
      </c>
      <c r="D3937" s="283">
        <v>76667</v>
      </c>
      <c r="E3937" s="280"/>
      <c r="G3937" s="280"/>
      <c r="H3937" s="280"/>
      <c r="I3937" s="280"/>
      <c r="J3937" s="280"/>
      <c r="K3937" s="280"/>
      <c r="L3937" s="280"/>
      <c r="M3937" s="280"/>
      <c r="N3937" s="280"/>
    </row>
    <row r="3938" spans="1:14">
      <c r="A3938" s="279" t="s">
        <v>1911</v>
      </c>
      <c r="B3938" s="280" t="s">
        <v>858</v>
      </c>
      <c r="C3938" s="280">
        <v>4.5999999999999996</v>
      </c>
      <c r="D3938" s="283">
        <v>154155</v>
      </c>
      <c r="E3938" s="280"/>
      <c r="G3938" s="280"/>
      <c r="H3938" s="280"/>
      <c r="I3938" s="280"/>
      <c r="J3938" s="280"/>
      <c r="K3938" s="280"/>
      <c r="L3938" s="280"/>
      <c r="M3938" s="280"/>
      <c r="N3938" s="280"/>
    </row>
    <row r="3939" spans="1:14">
      <c r="A3939" s="279" t="s">
        <v>1912</v>
      </c>
      <c r="B3939" s="280" t="s">
        <v>858</v>
      </c>
      <c r="C3939" s="280">
        <v>11.4</v>
      </c>
      <c r="D3939" s="283">
        <v>69384</v>
      </c>
      <c r="E3939" s="280"/>
      <c r="G3939" s="280"/>
      <c r="H3939" s="280"/>
      <c r="I3939" s="280"/>
      <c r="J3939" s="280"/>
      <c r="K3939" s="280"/>
      <c r="L3939" s="280"/>
      <c r="M3939" s="280"/>
      <c r="N3939" s="280"/>
    </row>
    <row r="3940" spans="1:14">
      <c r="A3940" s="279" t="s">
        <v>1913</v>
      </c>
      <c r="B3940" s="280" t="s">
        <v>858</v>
      </c>
      <c r="C3940" s="280">
        <v>2.8</v>
      </c>
      <c r="D3940" s="283">
        <v>173333</v>
      </c>
      <c r="E3940" s="280"/>
      <c r="G3940" s="280"/>
      <c r="H3940" s="280"/>
      <c r="I3940" s="280"/>
      <c r="J3940" s="280"/>
      <c r="K3940" s="280"/>
      <c r="L3940" s="280"/>
      <c r="M3940" s="280"/>
      <c r="N3940" s="280"/>
    </row>
    <row r="3941" spans="1:14">
      <c r="A3941" s="279" t="s">
        <v>1914</v>
      </c>
      <c r="B3941" s="280" t="s">
        <v>858</v>
      </c>
      <c r="C3941" s="280">
        <v>3.1</v>
      </c>
      <c r="D3941" s="283">
        <v>112405</v>
      </c>
      <c r="E3941" s="280"/>
      <c r="G3941" s="280"/>
      <c r="H3941" s="280"/>
      <c r="I3941" s="280"/>
      <c r="J3941" s="280"/>
      <c r="K3941" s="280"/>
      <c r="L3941" s="280"/>
      <c r="M3941" s="280"/>
      <c r="N3941" s="280"/>
    </row>
    <row r="3942" spans="1:14">
      <c r="A3942" s="279" t="s">
        <v>1915</v>
      </c>
      <c r="B3942" s="280" t="s">
        <v>858</v>
      </c>
      <c r="C3942" s="280">
        <v>21.6</v>
      </c>
      <c r="D3942" s="283">
        <v>109044</v>
      </c>
      <c r="E3942" s="280"/>
      <c r="G3942" s="280"/>
      <c r="H3942" s="280"/>
      <c r="I3942" s="280"/>
      <c r="J3942" s="280"/>
      <c r="K3942" s="280"/>
      <c r="L3942" s="280"/>
      <c r="M3942" s="280"/>
      <c r="N3942" s="280"/>
    </row>
    <row r="3943" spans="1:14">
      <c r="A3943" s="279" t="s">
        <v>1916</v>
      </c>
      <c r="B3943" s="280" t="s">
        <v>858</v>
      </c>
      <c r="C3943" s="280">
        <v>3.5</v>
      </c>
      <c r="D3943" s="283">
        <v>79500</v>
      </c>
      <c r="E3943" s="280"/>
      <c r="G3943" s="280"/>
      <c r="H3943" s="280"/>
      <c r="I3943" s="280"/>
      <c r="J3943" s="280"/>
      <c r="K3943" s="280"/>
      <c r="L3943" s="280"/>
      <c r="M3943" s="280"/>
      <c r="N3943" s="280"/>
    </row>
    <row r="3944" spans="1:14">
      <c r="A3944" s="279" t="s">
        <v>1917</v>
      </c>
      <c r="B3944" s="280" t="s">
        <v>858</v>
      </c>
      <c r="C3944" s="280">
        <v>5.2</v>
      </c>
      <c r="D3944" s="283">
        <v>82643</v>
      </c>
      <c r="E3944" s="280"/>
      <c r="G3944" s="280"/>
      <c r="H3944" s="280"/>
      <c r="I3944" s="280"/>
      <c r="J3944" s="280"/>
      <c r="K3944" s="280"/>
      <c r="L3944" s="280"/>
      <c r="M3944" s="280"/>
      <c r="N3944" s="280"/>
    </row>
    <row r="3945" spans="1:14">
      <c r="A3945" s="279" t="s">
        <v>1918</v>
      </c>
      <c r="B3945" s="280" t="s">
        <v>858</v>
      </c>
      <c r="C3945" s="280">
        <v>3.2</v>
      </c>
      <c r="D3945" s="283">
        <v>132222</v>
      </c>
      <c r="E3945" s="280"/>
      <c r="G3945" s="280"/>
      <c r="H3945" s="280"/>
      <c r="I3945" s="280"/>
      <c r="J3945" s="280"/>
      <c r="K3945" s="280"/>
      <c r="L3945" s="280"/>
      <c r="M3945" s="280"/>
      <c r="N3945" s="280"/>
    </row>
    <row r="3946" spans="1:14">
      <c r="A3946" s="279" t="s">
        <v>1919</v>
      </c>
      <c r="B3946" s="280" t="s">
        <v>858</v>
      </c>
      <c r="C3946" s="280">
        <v>9.1</v>
      </c>
      <c r="D3946" s="283">
        <v>108500</v>
      </c>
      <c r="E3946" s="280"/>
      <c r="G3946" s="280"/>
      <c r="H3946" s="280"/>
      <c r="I3946" s="280"/>
      <c r="J3946" s="280"/>
      <c r="K3946" s="280"/>
      <c r="L3946" s="280"/>
      <c r="M3946" s="280"/>
      <c r="N3946" s="280"/>
    </row>
    <row r="3947" spans="1:14">
      <c r="A3947" s="279" t="s">
        <v>1920</v>
      </c>
      <c r="B3947" s="280" t="s">
        <v>858</v>
      </c>
      <c r="C3947" s="280">
        <v>3.7</v>
      </c>
      <c r="D3947" s="283">
        <v>161705</v>
      </c>
      <c r="E3947" s="280"/>
      <c r="G3947" s="280"/>
      <c r="H3947" s="280"/>
      <c r="I3947" s="280"/>
      <c r="J3947" s="280"/>
      <c r="K3947" s="280"/>
      <c r="L3947" s="280"/>
      <c r="M3947" s="280"/>
      <c r="N3947" s="280"/>
    </row>
    <row r="3948" spans="1:14">
      <c r="A3948" s="279" t="s">
        <v>1921</v>
      </c>
      <c r="B3948" s="280" t="s">
        <v>858</v>
      </c>
      <c r="C3948" s="280">
        <v>4.8</v>
      </c>
      <c r="D3948" s="283">
        <v>131192</v>
      </c>
      <c r="E3948" s="280"/>
      <c r="G3948" s="280"/>
      <c r="H3948" s="280"/>
      <c r="I3948" s="280"/>
      <c r="J3948" s="280"/>
      <c r="K3948" s="280"/>
      <c r="L3948" s="280"/>
      <c r="M3948" s="280"/>
      <c r="N3948" s="280"/>
    </row>
    <row r="3949" spans="1:14">
      <c r="A3949" s="279" t="s">
        <v>1922</v>
      </c>
      <c r="B3949" s="280" t="s">
        <v>858</v>
      </c>
      <c r="C3949" s="280">
        <v>3.5</v>
      </c>
      <c r="D3949" s="283">
        <v>133802</v>
      </c>
      <c r="E3949" s="280"/>
      <c r="G3949" s="280"/>
      <c r="H3949" s="280"/>
      <c r="I3949" s="280"/>
      <c r="J3949" s="280"/>
      <c r="K3949" s="280"/>
      <c r="L3949" s="280"/>
      <c r="M3949" s="280"/>
      <c r="N3949" s="280"/>
    </row>
    <row r="3950" spans="1:14">
      <c r="A3950" s="279" t="s">
        <v>1923</v>
      </c>
      <c r="B3950" s="280" t="s">
        <v>858</v>
      </c>
      <c r="C3950" s="280">
        <v>0.7</v>
      </c>
      <c r="D3950" s="283">
        <v>114558</v>
      </c>
      <c r="E3950" s="280"/>
      <c r="G3950" s="280"/>
      <c r="H3950" s="280"/>
      <c r="I3950" s="280"/>
      <c r="J3950" s="280"/>
      <c r="K3950" s="280"/>
      <c r="L3950" s="280"/>
      <c r="M3950" s="280"/>
      <c r="N3950" s="280"/>
    </row>
    <row r="3951" spans="1:14">
      <c r="A3951" s="279" t="s">
        <v>1924</v>
      </c>
      <c r="B3951" s="280" t="s">
        <v>858</v>
      </c>
      <c r="C3951" s="280">
        <v>5.4</v>
      </c>
      <c r="D3951" s="283">
        <v>111655</v>
      </c>
      <c r="E3951" s="280"/>
      <c r="G3951" s="280"/>
      <c r="H3951" s="280"/>
      <c r="I3951" s="280"/>
      <c r="J3951" s="280"/>
      <c r="K3951" s="280"/>
      <c r="L3951" s="280"/>
      <c r="M3951" s="280"/>
      <c r="N3951" s="280"/>
    </row>
    <row r="3952" spans="1:14">
      <c r="A3952" s="279" t="s">
        <v>1925</v>
      </c>
      <c r="B3952" s="280" t="s">
        <v>858</v>
      </c>
      <c r="C3952" s="280">
        <v>1</v>
      </c>
      <c r="D3952" s="283">
        <v>141761</v>
      </c>
      <c r="E3952" s="280"/>
      <c r="G3952" s="280"/>
      <c r="H3952" s="280"/>
      <c r="I3952" s="280"/>
      <c r="J3952" s="280"/>
      <c r="K3952" s="280"/>
      <c r="L3952" s="280"/>
      <c r="M3952" s="280"/>
      <c r="N3952" s="280"/>
    </row>
    <row r="3953" spans="1:14">
      <c r="A3953" s="279" t="s">
        <v>1926</v>
      </c>
      <c r="B3953" s="280" t="s">
        <v>858</v>
      </c>
      <c r="C3953" s="280">
        <v>0</v>
      </c>
      <c r="D3953" s="283">
        <v>142737</v>
      </c>
      <c r="E3953" s="280"/>
      <c r="G3953" s="280"/>
      <c r="H3953" s="280"/>
      <c r="I3953" s="280"/>
      <c r="J3953" s="280"/>
      <c r="K3953" s="280"/>
      <c r="L3953" s="280"/>
      <c r="M3953" s="280"/>
      <c r="N3953" s="280"/>
    </row>
    <row r="3954" spans="1:14">
      <c r="A3954" s="279" t="s">
        <v>1927</v>
      </c>
      <c r="B3954" s="280" t="s">
        <v>858</v>
      </c>
      <c r="C3954" s="280">
        <v>2</v>
      </c>
      <c r="D3954" s="283">
        <v>149807</v>
      </c>
      <c r="E3954" s="280"/>
      <c r="G3954" s="280"/>
      <c r="H3954" s="280"/>
      <c r="I3954" s="280"/>
      <c r="J3954" s="280"/>
      <c r="K3954" s="280"/>
      <c r="L3954" s="280"/>
      <c r="M3954" s="280"/>
      <c r="N3954" s="280"/>
    </row>
    <row r="3955" spans="1:14">
      <c r="A3955" s="279" t="s">
        <v>1928</v>
      </c>
      <c r="B3955" s="280" t="s">
        <v>858</v>
      </c>
      <c r="C3955" s="280">
        <v>7</v>
      </c>
      <c r="D3955" s="283">
        <v>147641</v>
      </c>
      <c r="E3955" s="280"/>
      <c r="G3955" s="280"/>
      <c r="H3955" s="280"/>
      <c r="I3955" s="280"/>
      <c r="J3955" s="280"/>
      <c r="K3955" s="280"/>
      <c r="L3955" s="280"/>
      <c r="M3955" s="280"/>
      <c r="N3955" s="280"/>
    </row>
    <row r="3956" spans="1:14">
      <c r="A3956" s="279" t="s">
        <v>1929</v>
      </c>
      <c r="B3956" s="280" t="s">
        <v>858</v>
      </c>
      <c r="C3956" s="280">
        <v>2.6</v>
      </c>
      <c r="D3956" s="283">
        <v>141995</v>
      </c>
      <c r="E3956" s="280"/>
      <c r="G3956" s="280"/>
      <c r="H3956" s="280"/>
      <c r="I3956" s="280"/>
      <c r="J3956" s="280"/>
      <c r="K3956" s="280"/>
      <c r="L3956" s="280"/>
      <c r="M3956" s="280"/>
      <c r="N3956" s="280"/>
    </row>
    <row r="3957" spans="1:14">
      <c r="A3957" s="279" t="s">
        <v>1930</v>
      </c>
      <c r="B3957" s="280" t="s">
        <v>858</v>
      </c>
      <c r="C3957" s="280">
        <v>9.1</v>
      </c>
      <c r="D3957" s="283">
        <v>80824</v>
      </c>
      <c r="E3957" s="280"/>
      <c r="G3957" s="280"/>
      <c r="H3957" s="280"/>
      <c r="I3957" s="280"/>
      <c r="J3957" s="280"/>
      <c r="K3957" s="280"/>
      <c r="L3957" s="280"/>
      <c r="M3957" s="280"/>
      <c r="N3957" s="280"/>
    </row>
    <row r="3958" spans="1:14">
      <c r="A3958" s="279" t="s">
        <v>1931</v>
      </c>
      <c r="B3958" s="280" t="s">
        <v>858</v>
      </c>
      <c r="C3958" s="280">
        <v>4.0999999999999996</v>
      </c>
      <c r="D3958" s="283">
        <v>146557</v>
      </c>
      <c r="E3958" s="280"/>
      <c r="G3958" s="280"/>
      <c r="H3958" s="280"/>
      <c r="I3958" s="280"/>
      <c r="J3958" s="280"/>
      <c r="K3958" s="280"/>
      <c r="L3958" s="280"/>
      <c r="M3958" s="280"/>
      <c r="N3958" s="280"/>
    </row>
    <row r="3959" spans="1:14">
      <c r="A3959" s="279" t="s">
        <v>1932</v>
      </c>
      <c r="B3959" s="280" t="s">
        <v>858</v>
      </c>
      <c r="C3959" s="280">
        <v>5.5</v>
      </c>
      <c r="D3959" s="283">
        <v>138214</v>
      </c>
      <c r="E3959" s="280"/>
      <c r="G3959" s="280"/>
      <c r="H3959" s="280"/>
      <c r="I3959" s="280"/>
      <c r="J3959" s="280"/>
      <c r="K3959" s="280"/>
      <c r="L3959" s="280"/>
      <c r="M3959" s="280"/>
      <c r="N3959" s="280"/>
    </row>
    <row r="3960" spans="1:14">
      <c r="A3960" s="279" t="s">
        <v>1933</v>
      </c>
      <c r="B3960" s="280" t="s">
        <v>858</v>
      </c>
      <c r="C3960" s="280">
        <v>3.6</v>
      </c>
      <c r="D3960" s="283">
        <v>139522</v>
      </c>
      <c r="E3960" s="280"/>
      <c r="G3960" s="280"/>
      <c r="H3960" s="280"/>
      <c r="I3960" s="280"/>
      <c r="J3960" s="280"/>
      <c r="K3960" s="280"/>
      <c r="L3960" s="280"/>
      <c r="M3960" s="280"/>
      <c r="N3960" s="280"/>
    </row>
    <row r="3961" spans="1:14">
      <c r="A3961" s="279" t="s">
        <v>1934</v>
      </c>
      <c r="B3961" s="280" t="s">
        <v>858</v>
      </c>
      <c r="C3961" s="280">
        <v>8.6</v>
      </c>
      <c r="D3961" s="283">
        <v>105508</v>
      </c>
      <c r="E3961" s="280"/>
      <c r="G3961" s="280"/>
      <c r="H3961" s="280"/>
      <c r="I3961" s="280"/>
      <c r="J3961" s="280"/>
      <c r="K3961" s="280"/>
      <c r="L3961" s="280"/>
      <c r="M3961" s="280"/>
      <c r="N3961" s="280"/>
    </row>
    <row r="3962" spans="1:14">
      <c r="A3962" s="279" t="s">
        <v>1935</v>
      </c>
      <c r="B3962" s="280" t="s">
        <v>858</v>
      </c>
      <c r="C3962" s="280">
        <v>0</v>
      </c>
      <c r="D3962" s="283">
        <v>111016</v>
      </c>
      <c r="E3962" s="280"/>
      <c r="G3962" s="280"/>
      <c r="H3962" s="280"/>
      <c r="I3962" s="280"/>
      <c r="J3962" s="280"/>
      <c r="K3962" s="280"/>
      <c r="L3962" s="280"/>
      <c r="M3962" s="280"/>
      <c r="N3962" s="280"/>
    </row>
    <row r="3963" spans="1:14">
      <c r="A3963" s="279" t="s">
        <v>1936</v>
      </c>
      <c r="B3963" s="280" t="s">
        <v>858</v>
      </c>
      <c r="C3963" s="280">
        <v>15.5</v>
      </c>
      <c r="D3963" s="283">
        <v>97415</v>
      </c>
      <c r="E3963" s="280"/>
      <c r="G3963" s="280"/>
      <c r="H3963" s="280"/>
      <c r="I3963" s="280"/>
      <c r="J3963" s="280"/>
      <c r="K3963" s="280"/>
      <c r="L3963" s="280"/>
      <c r="M3963" s="280"/>
      <c r="N3963" s="280"/>
    </row>
    <row r="3964" spans="1:14">
      <c r="A3964" s="279" t="s">
        <v>1937</v>
      </c>
      <c r="B3964" s="280" t="s">
        <v>858</v>
      </c>
      <c r="C3964" s="280">
        <v>11.6</v>
      </c>
      <c r="D3964" s="283">
        <v>146083</v>
      </c>
      <c r="E3964" s="280"/>
      <c r="G3964" s="280"/>
      <c r="H3964" s="280"/>
      <c r="I3964" s="280"/>
      <c r="J3964" s="280"/>
      <c r="K3964" s="280"/>
      <c r="L3964" s="280"/>
      <c r="M3964" s="280"/>
      <c r="N3964" s="280"/>
    </row>
    <row r="3965" spans="1:14">
      <c r="A3965" s="279" t="s">
        <v>1938</v>
      </c>
      <c r="B3965" s="280" t="s">
        <v>858</v>
      </c>
      <c r="C3965" s="280">
        <v>9.1</v>
      </c>
      <c r="D3965" s="283">
        <v>92298</v>
      </c>
      <c r="E3965" s="280"/>
      <c r="G3965" s="280"/>
      <c r="H3965" s="280"/>
      <c r="I3965" s="280"/>
      <c r="J3965" s="280"/>
      <c r="K3965" s="280"/>
      <c r="L3965" s="280"/>
      <c r="M3965" s="280"/>
      <c r="N3965" s="280"/>
    </row>
    <row r="3966" spans="1:14">
      <c r="A3966" s="279" t="s">
        <v>1939</v>
      </c>
      <c r="B3966" s="280" t="s">
        <v>858</v>
      </c>
      <c r="C3966" s="280">
        <v>1.7</v>
      </c>
      <c r="D3966" s="283">
        <v>127431</v>
      </c>
      <c r="E3966" s="280"/>
      <c r="G3966" s="280"/>
      <c r="H3966" s="280"/>
      <c r="I3966" s="280"/>
      <c r="J3966" s="280"/>
      <c r="K3966" s="280"/>
      <c r="L3966" s="280"/>
      <c r="M3966" s="280"/>
      <c r="N3966" s="280"/>
    </row>
    <row r="3967" spans="1:14">
      <c r="A3967" s="279" t="s">
        <v>1940</v>
      </c>
      <c r="B3967" s="280" t="s">
        <v>858</v>
      </c>
      <c r="C3967" s="280">
        <v>4.5999999999999996</v>
      </c>
      <c r="D3967" s="283">
        <v>107935</v>
      </c>
      <c r="E3967" s="280"/>
      <c r="G3967" s="280"/>
      <c r="H3967" s="280"/>
      <c r="I3967" s="280"/>
      <c r="J3967" s="280"/>
      <c r="K3967" s="280"/>
      <c r="L3967" s="280"/>
      <c r="M3967" s="280"/>
      <c r="N3967" s="280"/>
    </row>
    <row r="3968" spans="1:14">
      <c r="A3968" s="279" t="s">
        <v>1941</v>
      </c>
      <c r="B3968" s="280" t="s">
        <v>858</v>
      </c>
      <c r="C3968" s="280">
        <v>8.9</v>
      </c>
      <c r="D3968" s="283">
        <v>119729</v>
      </c>
      <c r="E3968" s="280"/>
      <c r="G3968" s="280"/>
      <c r="H3968" s="280"/>
      <c r="I3968" s="280"/>
      <c r="J3968" s="280"/>
      <c r="K3968" s="280"/>
      <c r="L3968" s="280"/>
      <c r="M3968" s="280"/>
      <c r="N3968" s="280"/>
    </row>
    <row r="3969" spans="1:14">
      <c r="A3969" s="279" t="s">
        <v>1942</v>
      </c>
      <c r="B3969" s="280" t="s">
        <v>858</v>
      </c>
      <c r="C3969" s="280">
        <v>8.3000000000000007</v>
      </c>
      <c r="D3969" s="283">
        <v>98809</v>
      </c>
      <c r="E3969" s="280"/>
      <c r="G3969" s="280"/>
      <c r="H3969" s="280"/>
      <c r="I3969" s="280"/>
      <c r="J3969" s="280"/>
      <c r="K3969" s="280"/>
      <c r="L3969" s="280"/>
      <c r="M3969" s="280"/>
      <c r="N3969" s="280"/>
    </row>
    <row r="3970" spans="1:14">
      <c r="A3970" s="279" t="s">
        <v>1943</v>
      </c>
      <c r="B3970" s="280" t="s">
        <v>858</v>
      </c>
      <c r="C3970" s="280">
        <v>15.2</v>
      </c>
      <c r="D3970" s="283">
        <v>82513</v>
      </c>
      <c r="E3970" s="280"/>
      <c r="G3970" s="280"/>
      <c r="H3970" s="280"/>
      <c r="I3970" s="280"/>
      <c r="J3970" s="280"/>
      <c r="K3970" s="280"/>
      <c r="L3970" s="280"/>
      <c r="M3970" s="280"/>
      <c r="N3970" s="280"/>
    </row>
    <row r="3971" spans="1:14">
      <c r="A3971" s="279" t="s">
        <v>1944</v>
      </c>
      <c r="B3971" s="280" t="s">
        <v>858</v>
      </c>
      <c r="C3971" s="280">
        <v>8.3000000000000007</v>
      </c>
      <c r="D3971" s="283">
        <v>96789</v>
      </c>
      <c r="E3971" s="280"/>
      <c r="G3971" s="280"/>
      <c r="H3971" s="280"/>
      <c r="I3971" s="280"/>
      <c r="J3971" s="280"/>
      <c r="K3971" s="280"/>
      <c r="L3971" s="280"/>
      <c r="M3971" s="280"/>
      <c r="N3971" s="280"/>
    </row>
    <row r="3972" spans="1:14">
      <c r="A3972" s="279" t="s">
        <v>1945</v>
      </c>
      <c r="B3972" s="280" t="s">
        <v>858</v>
      </c>
      <c r="C3972" s="280">
        <v>3.7</v>
      </c>
      <c r="D3972" s="283">
        <v>109078</v>
      </c>
      <c r="E3972" s="280"/>
      <c r="G3972" s="280"/>
      <c r="H3972" s="280"/>
      <c r="I3972" s="280"/>
      <c r="J3972" s="280"/>
      <c r="K3972" s="280"/>
      <c r="L3972" s="280"/>
      <c r="M3972" s="280"/>
      <c r="N3972" s="280"/>
    </row>
    <row r="3973" spans="1:14">
      <c r="A3973" s="279" t="s">
        <v>1946</v>
      </c>
      <c r="B3973" s="280" t="s">
        <v>858</v>
      </c>
      <c r="C3973" s="280">
        <v>16.399999999999999</v>
      </c>
      <c r="D3973" s="283">
        <v>97298</v>
      </c>
      <c r="E3973" s="280"/>
      <c r="G3973" s="280"/>
      <c r="H3973" s="280"/>
      <c r="I3973" s="280"/>
      <c r="J3973" s="280"/>
      <c r="K3973" s="280"/>
      <c r="L3973" s="280"/>
      <c r="M3973" s="280"/>
      <c r="N3973" s="280"/>
    </row>
    <row r="3974" spans="1:14">
      <c r="A3974" s="279" t="s">
        <v>1947</v>
      </c>
      <c r="B3974" s="280" t="s">
        <v>858</v>
      </c>
      <c r="C3974" s="280">
        <v>10.9</v>
      </c>
      <c r="D3974" s="283">
        <v>88391</v>
      </c>
      <c r="E3974" s="280"/>
      <c r="G3974" s="280"/>
      <c r="H3974" s="280"/>
      <c r="I3974" s="280"/>
      <c r="J3974" s="280"/>
      <c r="K3974" s="280"/>
      <c r="L3974" s="280"/>
      <c r="M3974" s="280"/>
      <c r="N3974" s="280"/>
    </row>
    <row r="3975" spans="1:14">
      <c r="A3975" s="279" t="s">
        <v>1948</v>
      </c>
      <c r="B3975" s="280" t="s">
        <v>858</v>
      </c>
      <c r="C3975" s="280">
        <v>3.8</v>
      </c>
      <c r="D3975" s="283">
        <v>90469</v>
      </c>
      <c r="E3975" s="280"/>
      <c r="G3975" s="280"/>
      <c r="H3975" s="280"/>
      <c r="I3975" s="280"/>
      <c r="J3975" s="280"/>
      <c r="K3975" s="280"/>
      <c r="L3975" s="280"/>
      <c r="M3975" s="280"/>
      <c r="N3975" s="280"/>
    </row>
    <row r="3976" spans="1:14">
      <c r="A3976" s="279" t="s">
        <v>1949</v>
      </c>
      <c r="B3976" s="280" t="s">
        <v>858</v>
      </c>
      <c r="C3976" s="280">
        <v>10.7</v>
      </c>
      <c r="D3976" s="283">
        <v>101383</v>
      </c>
      <c r="E3976" s="280"/>
      <c r="G3976" s="280"/>
      <c r="H3976" s="280"/>
      <c r="I3976" s="280"/>
      <c r="J3976" s="280"/>
      <c r="K3976" s="280"/>
      <c r="L3976" s="280"/>
      <c r="M3976" s="280"/>
      <c r="N3976" s="280"/>
    </row>
    <row r="3977" spans="1:14">
      <c r="A3977" s="279" t="s">
        <v>1950</v>
      </c>
      <c r="B3977" s="280" t="s">
        <v>858</v>
      </c>
      <c r="C3977" s="280">
        <v>3.5</v>
      </c>
      <c r="D3977" s="283">
        <v>136713</v>
      </c>
      <c r="E3977" s="280"/>
      <c r="G3977" s="280"/>
      <c r="H3977" s="280"/>
      <c r="I3977" s="280"/>
      <c r="J3977" s="280"/>
      <c r="K3977" s="280"/>
      <c r="L3977" s="280"/>
      <c r="M3977" s="280"/>
      <c r="N3977" s="280"/>
    </row>
    <row r="3978" spans="1:14">
      <c r="A3978" s="279" t="s">
        <v>1951</v>
      </c>
      <c r="B3978" s="280" t="s">
        <v>858</v>
      </c>
      <c r="C3978" s="280">
        <v>9.1</v>
      </c>
      <c r="D3978" s="283">
        <v>128480</v>
      </c>
      <c r="E3978" s="280"/>
      <c r="G3978" s="280"/>
      <c r="H3978" s="280"/>
      <c r="I3978" s="280"/>
      <c r="J3978" s="280"/>
      <c r="K3978" s="280"/>
      <c r="L3978" s="280"/>
      <c r="M3978" s="280"/>
      <c r="N3978" s="280"/>
    </row>
    <row r="3979" spans="1:14">
      <c r="A3979" s="279" t="s">
        <v>1952</v>
      </c>
      <c r="B3979" s="280" t="s">
        <v>858</v>
      </c>
      <c r="C3979" s="280">
        <v>10.199999999999999</v>
      </c>
      <c r="D3979" s="283">
        <v>150076</v>
      </c>
      <c r="E3979" s="280"/>
      <c r="G3979" s="280"/>
      <c r="H3979" s="280"/>
      <c r="I3979" s="280"/>
      <c r="J3979" s="280"/>
      <c r="K3979" s="280"/>
      <c r="L3979" s="280"/>
      <c r="M3979" s="280"/>
      <c r="N3979" s="280"/>
    </row>
    <row r="3980" spans="1:14">
      <c r="A3980" s="279" t="s">
        <v>1953</v>
      </c>
      <c r="B3980" s="280" t="s">
        <v>858</v>
      </c>
      <c r="C3980" s="280">
        <v>8.1999999999999993</v>
      </c>
      <c r="D3980" s="283">
        <v>199375</v>
      </c>
      <c r="E3980" s="280"/>
      <c r="G3980" s="280"/>
      <c r="H3980" s="280"/>
      <c r="I3980" s="280"/>
      <c r="J3980" s="280"/>
      <c r="K3980" s="280"/>
      <c r="L3980" s="280"/>
      <c r="M3980" s="280"/>
      <c r="N3980" s="280"/>
    </row>
    <row r="3981" spans="1:14">
      <c r="A3981" s="279" t="s">
        <v>1954</v>
      </c>
      <c r="B3981" s="280" t="s">
        <v>858</v>
      </c>
      <c r="C3981" s="280">
        <v>5.5</v>
      </c>
      <c r="D3981" s="283">
        <v>78333</v>
      </c>
      <c r="E3981" s="280"/>
      <c r="G3981" s="280"/>
      <c r="H3981" s="280"/>
      <c r="I3981" s="280"/>
      <c r="J3981" s="280"/>
      <c r="K3981" s="280"/>
      <c r="L3981" s="280"/>
      <c r="M3981" s="280"/>
      <c r="N3981" s="280"/>
    </row>
    <row r="3982" spans="1:14">
      <c r="A3982" s="279" t="s">
        <v>1955</v>
      </c>
      <c r="B3982" s="280" t="s">
        <v>858</v>
      </c>
      <c r="C3982" s="280">
        <v>10</v>
      </c>
      <c r="D3982" s="283">
        <v>80016</v>
      </c>
      <c r="E3982" s="280"/>
      <c r="G3982" s="280"/>
      <c r="H3982" s="280"/>
      <c r="I3982" s="280"/>
      <c r="J3982" s="280"/>
      <c r="K3982" s="280"/>
      <c r="L3982" s="280"/>
      <c r="M3982" s="280"/>
      <c r="N3982" s="280"/>
    </row>
    <row r="3983" spans="1:14">
      <c r="A3983" s="279" t="s">
        <v>1956</v>
      </c>
      <c r="B3983" s="280" t="s">
        <v>858</v>
      </c>
      <c r="C3983" s="280">
        <v>16.399999999999999</v>
      </c>
      <c r="D3983" s="283">
        <v>43722</v>
      </c>
      <c r="E3983" s="280"/>
      <c r="G3983" s="280"/>
      <c r="H3983" s="280"/>
      <c r="I3983" s="280"/>
      <c r="J3983" s="280"/>
      <c r="K3983" s="280"/>
      <c r="L3983" s="280"/>
      <c r="M3983" s="280"/>
      <c r="N3983" s="280"/>
    </row>
    <row r="3984" spans="1:14">
      <c r="A3984" s="279" t="s">
        <v>1957</v>
      </c>
      <c r="B3984" s="280" t="s">
        <v>858</v>
      </c>
      <c r="C3984" s="280">
        <v>6.5</v>
      </c>
      <c r="D3984" s="283">
        <v>95697</v>
      </c>
      <c r="E3984" s="280"/>
      <c r="G3984" s="280"/>
      <c r="H3984" s="280"/>
      <c r="I3984" s="280"/>
      <c r="J3984" s="280"/>
      <c r="K3984" s="280"/>
      <c r="L3984" s="280"/>
      <c r="M3984" s="280"/>
      <c r="N3984" s="280"/>
    </row>
    <row r="3985" spans="1:14">
      <c r="A3985" s="279" t="s">
        <v>1958</v>
      </c>
      <c r="B3985" s="280" t="s">
        <v>858</v>
      </c>
      <c r="C3985" s="280">
        <v>1.8</v>
      </c>
      <c r="D3985" s="283">
        <v>117632</v>
      </c>
      <c r="E3985" s="280"/>
      <c r="G3985" s="280"/>
      <c r="H3985" s="280"/>
      <c r="I3985" s="280"/>
      <c r="J3985" s="280"/>
      <c r="K3985" s="280"/>
      <c r="L3985" s="280"/>
      <c r="M3985" s="280"/>
      <c r="N3985" s="280"/>
    </row>
    <row r="3986" spans="1:14">
      <c r="A3986" s="279" t="s">
        <v>1959</v>
      </c>
      <c r="B3986" s="280" t="s">
        <v>858</v>
      </c>
      <c r="C3986" s="280">
        <v>5.3</v>
      </c>
      <c r="D3986" s="283">
        <v>116700</v>
      </c>
      <c r="E3986" s="280"/>
      <c r="G3986" s="280"/>
      <c r="H3986" s="280"/>
      <c r="I3986" s="280"/>
      <c r="J3986" s="280"/>
      <c r="K3986" s="280"/>
      <c r="L3986" s="280"/>
      <c r="M3986" s="280"/>
      <c r="N3986" s="280"/>
    </row>
    <row r="3987" spans="1:14">
      <c r="A3987" s="279" t="s">
        <v>1960</v>
      </c>
      <c r="B3987" s="280" t="s">
        <v>858</v>
      </c>
      <c r="C3987" s="280">
        <v>6.1</v>
      </c>
      <c r="D3987" s="283">
        <v>131263</v>
      </c>
      <c r="E3987" s="280"/>
      <c r="G3987" s="280"/>
      <c r="H3987" s="280"/>
      <c r="I3987" s="280"/>
      <c r="J3987" s="280"/>
      <c r="K3987" s="280"/>
      <c r="L3987" s="280"/>
      <c r="M3987" s="280"/>
      <c r="N3987" s="280"/>
    </row>
    <row r="3988" spans="1:14">
      <c r="A3988" s="279" t="s">
        <v>1961</v>
      </c>
      <c r="B3988" s="280" t="s">
        <v>858</v>
      </c>
      <c r="C3988" s="280">
        <v>3.3</v>
      </c>
      <c r="D3988" s="283">
        <v>136417</v>
      </c>
      <c r="E3988" s="280"/>
      <c r="G3988" s="280"/>
      <c r="H3988" s="280"/>
      <c r="I3988" s="280"/>
      <c r="J3988" s="280"/>
      <c r="K3988" s="280"/>
      <c r="L3988" s="280"/>
      <c r="M3988" s="280"/>
      <c r="N3988" s="280"/>
    </row>
    <row r="3989" spans="1:14">
      <c r="A3989" s="279" t="s">
        <v>1962</v>
      </c>
      <c r="B3989" s="280" t="s">
        <v>858</v>
      </c>
      <c r="C3989" s="280">
        <v>2.4</v>
      </c>
      <c r="D3989" s="283">
        <v>133341</v>
      </c>
      <c r="E3989" s="280"/>
      <c r="G3989" s="280"/>
      <c r="H3989" s="280"/>
      <c r="I3989" s="280"/>
      <c r="J3989" s="280"/>
      <c r="K3989" s="280"/>
      <c r="L3989" s="280"/>
      <c r="M3989" s="280"/>
      <c r="N3989" s="280"/>
    </row>
    <row r="3990" spans="1:14">
      <c r="A3990" s="279" t="s">
        <v>1963</v>
      </c>
      <c r="B3990" s="280" t="s">
        <v>858</v>
      </c>
      <c r="C3990" s="280">
        <v>6.2</v>
      </c>
      <c r="D3990" s="283">
        <v>122891</v>
      </c>
      <c r="E3990" s="280"/>
      <c r="G3990" s="280"/>
      <c r="H3990" s="280"/>
      <c r="I3990" s="280"/>
      <c r="J3990" s="280"/>
      <c r="K3990" s="280"/>
      <c r="L3990" s="280"/>
      <c r="M3990" s="280"/>
      <c r="N3990" s="280"/>
    </row>
    <row r="3991" spans="1:14">
      <c r="A3991" s="279" t="s">
        <v>1964</v>
      </c>
      <c r="B3991" s="280" t="s">
        <v>858</v>
      </c>
      <c r="C3991" s="280">
        <v>0</v>
      </c>
      <c r="D3991" s="283">
        <v>158397</v>
      </c>
      <c r="E3991" s="280"/>
      <c r="G3991" s="280"/>
      <c r="H3991" s="280"/>
      <c r="I3991" s="280"/>
      <c r="J3991" s="280"/>
      <c r="K3991" s="280"/>
      <c r="L3991" s="280"/>
      <c r="M3991" s="280"/>
      <c r="N3991" s="280"/>
    </row>
    <row r="3992" spans="1:14">
      <c r="A3992" s="279" t="s">
        <v>1965</v>
      </c>
      <c r="B3992" s="280" t="s">
        <v>858</v>
      </c>
      <c r="C3992" s="280">
        <v>15</v>
      </c>
      <c r="D3992" s="283">
        <v>78951</v>
      </c>
      <c r="E3992" s="280"/>
      <c r="G3992" s="280"/>
      <c r="H3992" s="280"/>
      <c r="I3992" s="280"/>
      <c r="J3992" s="280"/>
      <c r="K3992" s="280"/>
      <c r="L3992" s="280"/>
      <c r="M3992" s="280"/>
      <c r="N3992" s="280"/>
    </row>
    <row r="3993" spans="1:14">
      <c r="A3993" s="279" t="s">
        <v>1966</v>
      </c>
      <c r="B3993" s="280" t="s">
        <v>858</v>
      </c>
      <c r="C3993" s="280">
        <v>2.2000000000000002</v>
      </c>
      <c r="D3993" s="283">
        <v>127438</v>
      </c>
      <c r="E3993" s="280"/>
      <c r="G3993" s="280"/>
      <c r="H3993" s="280"/>
      <c r="I3993" s="280"/>
      <c r="J3993" s="280"/>
      <c r="K3993" s="280"/>
      <c r="L3993" s="280"/>
      <c r="M3993" s="280"/>
      <c r="N3993" s="280"/>
    </row>
    <row r="3994" spans="1:14">
      <c r="A3994" s="279" t="s">
        <v>1967</v>
      </c>
      <c r="B3994" s="280" t="s">
        <v>858</v>
      </c>
      <c r="C3994" s="280">
        <v>0</v>
      </c>
      <c r="D3994" s="283" t="s">
        <v>609</v>
      </c>
      <c r="E3994" s="280"/>
      <c r="G3994" s="280"/>
      <c r="H3994" s="280"/>
      <c r="I3994" s="280"/>
      <c r="J3994" s="280"/>
      <c r="K3994" s="280"/>
      <c r="L3994" s="280"/>
      <c r="M3994" s="280"/>
      <c r="N3994" s="280"/>
    </row>
    <row r="3995" spans="1:14">
      <c r="A3995" s="279" t="s">
        <v>1968</v>
      </c>
      <c r="B3995" s="280" t="s">
        <v>858</v>
      </c>
      <c r="C3995" s="280" t="s">
        <v>609</v>
      </c>
      <c r="D3995" s="283" t="s">
        <v>609</v>
      </c>
      <c r="E3995" s="280"/>
      <c r="G3995" s="280"/>
      <c r="H3995" s="280"/>
      <c r="I3995" s="280"/>
      <c r="J3995" s="280"/>
      <c r="K3995" s="280"/>
      <c r="L3995" s="280"/>
      <c r="M3995" s="280"/>
      <c r="N3995" s="280"/>
    </row>
    <row r="3996" spans="1:14">
      <c r="A3996" s="279" t="s">
        <v>1969</v>
      </c>
      <c r="B3996" s="280" t="s">
        <v>858</v>
      </c>
      <c r="C3996" s="280">
        <v>0</v>
      </c>
      <c r="D3996" s="283">
        <v>71667</v>
      </c>
      <c r="E3996" s="280"/>
      <c r="G3996" s="280"/>
      <c r="H3996" s="280"/>
      <c r="I3996" s="280"/>
      <c r="J3996" s="280"/>
      <c r="K3996" s="280"/>
      <c r="L3996" s="280"/>
      <c r="M3996" s="280"/>
      <c r="N3996" s="280"/>
    </row>
    <row r="3997" spans="1:14">
      <c r="A3997" s="279" t="s">
        <v>1970</v>
      </c>
      <c r="B3997" s="280" t="s">
        <v>858</v>
      </c>
      <c r="C3997" s="280" t="s">
        <v>609</v>
      </c>
      <c r="D3997" s="283" t="s">
        <v>609</v>
      </c>
      <c r="E3997" s="280"/>
      <c r="G3997" s="280"/>
      <c r="H3997" s="280"/>
      <c r="I3997" s="280"/>
      <c r="J3997" s="280"/>
      <c r="K3997" s="280"/>
      <c r="L3997" s="280"/>
      <c r="M3997" s="280"/>
      <c r="N3997" s="280"/>
    </row>
    <row r="3998" spans="1:14">
      <c r="A3998" s="279" t="s">
        <v>1971</v>
      </c>
      <c r="B3998" s="280" t="s">
        <v>858</v>
      </c>
      <c r="C3998" s="280" t="s">
        <v>609</v>
      </c>
      <c r="D3998" s="283" t="s">
        <v>609</v>
      </c>
      <c r="E3998" s="280"/>
      <c r="G3998" s="280"/>
      <c r="H3998" s="280"/>
      <c r="I3998" s="280"/>
      <c r="J3998" s="280"/>
      <c r="K3998" s="280"/>
      <c r="L3998" s="280"/>
      <c r="M3998" s="280"/>
      <c r="N3998" s="280"/>
    </row>
    <row r="3999" spans="1:14">
      <c r="A3999" s="279" t="s">
        <v>1972</v>
      </c>
      <c r="B3999" s="280" t="s">
        <v>858</v>
      </c>
      <c r="C3999" s="280">
        <v>12.7</v>
      </c>
      <c r="D3999" s="283">
        <v>130563</v>
      </c>
      <c r="E3999" s="280"/>
      <c r="G3999" s="280"/>
      <c r="H3999" s="280"/>
      <c r="I3999" s="280"/>
      <c r="J3999" s="280"/>
      <c r="K3999" s="280"/>
      <c r="L3999" s="280"/>
      <c r="M3999" s="280"/>
      <c r="N3999" s="280"/>
    </row>
    <row r="4000" spans="1:14">
      <c r="A4000" s="279" t="s">
        <v>6247</v>
      </c>
      <c r="B4000" s="280" t="s">
        <v>6248</v>
      </c>
      <c r="C4000" s="280">
        <v>14.6</v>
      </c>
      <c r="D4000" s="283">
        <v>78728</v>
      </c>
      <c r="E4000" s="280"/>
      <c r="G4000" s="280"/>
      <c r="H4000" s="280"/>
      <c r="I4000" s="280"/>
      <c r="J4000" s="280"/>
      <c r="K4000" s="280"/>
      <c r="L4000" s="280"/>
      <c r="M4000" s="280"/>
      <c r="N4000" s="280"/>
    </row>
    <row r="4001" spans="1:14">
      <c r="A4001" s="279" t="s">
        <v>6249</v>
      </c>
      <c r="B4001" s="280" t="s">
        <v>6248</v>
      </c>
      <c r="C4001" s="280">
        <v>21.5</v>
      </c>
      <c r="D4001" s="283">
        <v>64052</v>
      </c>
      <c r="E4001" s="280"/>
      <c r="G4001" s="280"/>
      <c r="H4001" s="280"/>
      <c r="I4001" s="280"/>
      <c r="J4001" s="280"/>
      <c r="K4001" s="280"/>
      <c r="L4001" s="280"/>
      <c r="M4001" s="280"/>
      <c r="N4001" s="280"/>
    </row>
    <row r="4002" spans="1:14">
      <c r="A4002" s="279" t="s">
        <v>6250</v>
      </c>
      <c r="B4002" s="280" t="s">
        <v>6248</v>
      </c>
      <c r="C4002" s="280">
        <v>11.1</v>
      </c>
      <c r="D4002" s="283">
        <v>60871</v>
      </c>
      <c r="E4002" s="280"/>
      <c r="G4002" s="280"/>
      <c r="H4002" s="280"/>
      <c r="I4002" s="280"/>
      <c r="J4002" s="280"/>
      <c r="K4002" s="280"/>
      <c r="L4002" s="280"/>
      <c r="M4002" s="280"/>
      <c r="N4002" s="280"/>
    </row>
    <row r="4003" spans="1:14">
      <c r="A4003" s="279" t="s">
        <v>6251</v>
      </c>
      <c r="B4003" s="280" t="s">
        <v>6248</v>
      </c>
      <c r="C4003" s="280">
        <v>20.3</v>
      </c>
      <c r="D4003" s="283">
        <v>50500</v>
      </c>
      <c r="E4003" s="280"/>
      <c r="G4003" s="280"/>
      <c r="H4003" s="280"/>
      <c r="I4003" s="280"/>
      <c r="J4003" s="280"/>
      <c r="K4003" s="280"/>
      <c r="L4003" s="280"/>
      <c r="M4003" s="280"/>
      <c r="N4003" s="280"/>
    </row>
    <row r="4004" spans="1:14">
      <c r="A4004" s="279" t="s">
        <v>6252</v>
      </c>
      <c r="B4004" s="280" t="s">
        <v>6248</v>
      </c>
      <c r="C4004" s="280">
        <v>11.8</v>
      </c>
      <c r="D4004" s="283">
        <v>68662</v>
      </c>
      <c r="E4004" s="280"/>
      <c r="G4004" s="280"/>
      <c r="H4004" s="280"/>
      <c r="I4004" s="280"/>
      <c r="J4004" s="280"/>
      <c r="K4004" s="280"/>
      <c r="L4004" s="280"/>
      <c r="M4004" s="280"/>
      <c r="N4004" s="280"/>
    </row>
    <row r="4005" spans="1:14">
      <c r="A4005" s="279" t="s">
        <v>6253</v>
      </c>
      <c r="B4005" s="280" t="s">
        <v>6248</v>
      </c>
      <c r="C4005" s="280">
        <v>11.1</v>
      </c>
      <c r="D4005" s="283">
        <v>62734</v>
      </c>
      <c r="E4005" s="280"/>
      <c r="G4005" s="280"/>
      <c r="H4005" s="280"/>
      <c r="I4005" s="280"/>
      <c r="J4005" s="280"/>
      <c r="K4005" s="280"/>
      <c r="L4005" s="280"/>
      <c r="M4005" s="280"/>
      <c r="N4005" s="280"/>
    </row>
    <row r="4006" spans="1:14">
      <c r="A4006" s="279" t="s">
        <v>6254</v>
      </c>
      <c r="B4006" s="280" t="s">
        <v>6248</v>
      </c>
      <c r="C4006" s="280">
        <v>4.5999999999999996</v>
      </c>
      <c r="D4006" s="283">
        <v>73170</v>
      </c>
      <c r="E4006" s="280"/>
      <c r="G4006" s="280"/>
      <c r="H4006" s="280"/>
      <c r="I4006" s="280"/>
      <c r="J4006" s="280"/>
      <c r="K4006" s="280"/>
      <c r="L4006" s="280"/>
      <c r="M4006" s="280"/>
      <c r="N4006" s="280"/>
    </row>
    <row r="4007" spans="1:14">
      <c r="A4007" s="279" t="s">
        <v>6255</v>
      </c>
      <c r="B4007" s="280" t="s">
        <v>6248</v>
      </c>
      <c r="C4007" s="280">
        <v>27.8</v>
      </c>
      <c r="D4007" s="283">
        <v>53160</v>
      </c>
      <c r="E4007" s="280"/>
      <c r="G4007" s="280"/>
      <c r="H4007" s="280"/>
      <c r="I4007" s="280"/>
      <c r="J4007" s="280"/>
      <c r="K4007" s="280"/>
      <c r="L4007" s="280"/>
      <c r="M4007" s="280"/>
      <c r="N4007" s="280"/>
    </row>
    <row r="4008" spans="1:14">
      <c r="A4008" s="279" t="s">
        <v>6256</v>
      </c>
      <c r="B4008" s="280" t="s">
        <v>6248</v>
      </c>
      <c r="C4008" s="280">
        <v>44.2</v>
      </c>
      <c r="D4008" s="283">
        <v>31176</v>
      </c>
      <c r="E4008" s="280"/>
      <c r="G4008" s="280"/>
      <c r="H4008" s="280"/>
      <c r="I4008" s="280"/>
      <c r="J4008" s="280"/>
      <c r="K4008" s="280"/>
      <c r="L4008" s="280"/>
      <c r="M4008" s="280"/>
      <c r="N4008" s="280"/>
    </row>
    <row r="4009" spans="1:14">
      <c r="A4009" s="279" t="s">
        <v>6257</v>
      </c>
      <c r="B4009" s="280" t="s">
        <v>6248</v>
      </c>
      <c r="C4009" s="280">
        <v>25.1</v>
      </c>
      <c r="D4009" s="283">
        <v>36501</v>
      </c>
      <c r="E4009" s="280"/>
      <c r="G4009" s="280"/>
      <c r="H4009" s="280"/>
      <c r="I4009" s="280"/>
      <c r="J4009" s="280"/>
      <c r="K4009" s="280"/>
      <c r="L4009" s="280"/>
      <c r="M4009" s="280"/>
      <c r="N4009" s="280"/>
    </row>
    <row r="4010" spans="1:14">
      <c r="A4010" s="279" t="s">
        <v>6258</v>
      </c>
      <c r="B4010" s="280" t="s">
        <v>6248</v>
      </c>
      <c r="C4010" s="280">
        <v>25.4</v>
      </c>
      <c r="D4010" s="283">
        <v>39167</v>
      </c>
      <c r="E4010" s="280"/>
      <c r="G4010" s="280"/>
      <c r="H4010" s="280"/>
      <c r="I4010" s="280"/>
      <c r="J4010" s="280"/>
      <c r="K4010" s="280"/>
      <c r="L4010" s="280"/>
      <c r="M4010" s="280"/>
      <c r="N4010" s="280"/>
    </row>
    <row r="4011" spans="1:14">
      <c r="A4011" s="279" t="s">
        <v>6259</v>
      </c>
      <c r="B4011" s="280" t="s">
        <v>6248</v>
      </c>
      <c r="C4011" s="280">
        <v>14.7</v>
      </c>
      <c r="D4011" s="283">
        <v>57762</v>
      </c>
      <c r="E4011" s="280"/>
      <c r="G4011" s="280"/>
      <c r="H4011" s="280"/>
      <c r="I4011" s="280"/>
      <c r="J4011" s="280"/>
      <c r="K4011" s="280"/>
      <c r="L4011" s="280"/>
      <c r="M4011" s="280"/>
      <c r="N4011" s="280"/>
    </row>
    <row r="4012" spans="1:14">
      <c r="A4012" s="279" t="s">
        <v>6260</v>
      </c>
      <c r="B4012" s="280" t="s">
        <v>6248</v>
      </c>
      <c r="C4012" s="280">
        <v>3</v>
      </c>
      <c r="D4012" s="283">
        <v>91118</v>
      </c>
      <c r="E4012" s="280"/>
      <c r="G4012" s="280"/>
      <c r="H4012" s="280"/>
      <c r="I4012" s="280"/>
      <c r="J4012" s="280"/>
      <c r="K4012" s="280"/>
      <c r="L4012" s="280"/>
      <c r="M4012" s="280"/>
      <c r="N4012" s="280"/>
    </row>
    <row r="4013" spans="1:14">
      <c r="A4013" s="279" t="s">
        <v>6261</v>
      </c>
      <c r="B4013" s="280" t="s">
        <v>6248</v>
      </c>
      <c r="C4013" s="280">
        <v>28</v>
      </c>
      <c r="D4013" s="283">
        <v>53365</v>
      </c>
      <c r="E4013" s="280"/>
      <c r="G4013" s="280"/>
      <c r="H4013" s="280"/>
      <c r="I4013" s="280"/>
      <c r="J4013" s="280"/>
      <c r="K4013" s="280"/>
      <c r="L4013" s="280"/>
      <c r="M4013" s="280"/>
      <c r="N4013" s="280"/>
    </row>
    <row r="4014" spans="1:14">
      <c r="A4014" s="279" t="s">
        <v>6262</v>
      </c>
      <c r="B4014" s="280" t="s">
        <v>6248</v>
      </c>
      <c r="C4014" s="280">
        <v>10.4</v>
      </c>
      <c r="D4014" s="283">
        <v>78495</v>
      </c>
      <c r="E4014" s="280"/>
      <c r="G4014" s="280"/>
      <c r="H4014" s="280"/>
      <c r="I4014" s="280"/>
      <c r="J4014" s="280"/>
      <c r="K4014" s="280"/>
      <c r="L4014" s="280"/>
      <c r="M4014" s="280"/>
      <c r="N4014" s="280"/>
    </row>
    <row r="4015" spans="1:14">
      <c r="A4015" s="279" t="s">
        <v>6263</v>
      </c>
      <c r="B4015" s="280" t="s">
        <v>6248</v>
      </c>
      <c r="C4015" s="280">
        <v>8.1</v>
      </c>
      <c r="D4015" s="283">
        <v>73882</v>
      </c>
      <c r="E4015" s="280"/>
      <c r="G4015" s="280"/>
      <c r="H4015" s="280"/>
      <c r="I4015" s="280"/>
      <c r="J4015" s="280"/>
      <c r="K4015" s="280"/>
      <c r="L4015" s="280"/>
      <c r="M4015" s="280"/>
      <c r="N4015" s="280"/>
    </row>
    <row r="4016" spans="1:14">
      <c r="A4016" s="279" t="s">
        <v>6264</v>
      </c>
      <c r="B4016" s="280" t="s">
        <v>6265</v>
      </c>
      <c r="C4016" s="280">
        <v>6.9</v>
      </c>
      <c r="D4016" s="283">
        <v>78065</v>
      </c>
      <c r="E4016" s="280"/>
      <c r="G4016" s="280"/>
      <c r="H4016" s="280"/>
      <c r="I4016" s="280"/>
      <c r="J4016" s="280"/>
      <c r="K4016" s="280"/>
      <c r="L4016" s="280"/>
      <c r="M4016" s="280"/>
      <c r="N4016" s="280"/>
    </row>
    <row r="4017" spans="1:14">
      <c r="A4017" s="279" t="s">
        <v>6266</v>
      </c>
      <c r="B4017" s="280" t="s">
        <v>6267</v>
      </c>
      <c r="C4017" s="280">
        <v>12.7</v>
      </c>
      <c r="D4017" s="283">
        <v>59317</v>
      </c>
      <c r="E4017" s="280"/>
      <c r="G4017" s="280"/>
      <c r="H4017" s="280"/>
      <c r="I4017" s="280"/>
      <c r="J4017" s="280"/>
      <c r="K4017" s="280"/>
      <c r="L4017" s="280"/>
      <c r="M4017" s="280"/>
      <c r="N4017" s="280"/>
    </row>
    <row r="4018" spans="1:14">
      <c r="A4018" s="279" t="s">
        <v>6268</v>
      </c>
      <c r="B4018" s="280" t="s">
        <v>6267</v>
      </c>
      <c r="C4018" s="280">
        <v>18.2</v>
      </c>
      <c r="D4018" s="283">
        <v>43274</v>
      </c>
      <c r="E4018" s="280"/>
      <c r="G4018" s="280"/>
      <c r="H4018" s="280"/>
      <c r="I4018" s="280"/>
      <c r="J4018" s="280"/>
      <c r="K4018" s="280"/>
      <c r="L4018" s="280"/>
      <c r="M4018" s="280"/>
      <c r="N4018" s="280"/>
    </row>
    <row r="4019" spans="1:14">
      <c r="A4019" s="279" t="s">
        <v>6269</v>
      </c>
      <c r="B4019" s="280" t="s">
        <v>6270</v>
      </c>
      <c r="C4019" s="280">
        <v>34.200000000000003</v>
      </c>
      <c r="D4019" s="283">
        <v>41521</v>
      </c>
      <c r="E4019" s="280"/>
      <c r="G4019" s="280"/>
      <c r="H4019" s="280"/>
      <c r="I4019" s="280"/>
      <c r="J4019" s="280"/>
      <c r="K4019" s="280"/>
      <c r="L4019" s="280"/>
      <c r="M4019" s="280"/>
      <c r="N4019" s="280"/>
    </row>
    <row r="4020" spans="1:14">
      <c r="A4020" s="279" t="s">
        <v>6271</v>
      </c>
      <c r="B4020" s="280" t="s">
        <v>6270</v>
      </c>
      <c r="C4020" s="280">
        <v>42.6</v>
      </c>
      <c r="D4020" s="283">
        <v>33409</v>
      </c>
      <c r="E4020" s="280"/>
      <c r="G4020" s="280"/>
      <c r="H4020" s="280"/>
      <c r="I4020" s="280"/>
      <c r="J4020" s="280"/>
      <c r="K4020" s="280"/>
      <c r="L4020" s="280"/>
      <c r="M4020" s="280"/>
      <c r="N4020" s="280"/>
    </row>
    <row r="4021" spans="1:14">
      <c r="A4021" s="279" t="s">
        <v>6272</v>
      </c>
      <c r="B4021" s="280" t="s">
        <v>6270</v>
      </c>
      <c r="C4021" s="280">
        <v>34.5</v>
      </c>
      <c r="D4021" s="283">
        <v>45036</v>
      </c>
      <c r="E4021" s="280"/>
      <c r="G4021" s="280"/>
      <c r="H4021" s="280"/>
      <c r="I4021" s="280"/>
      <c r="J4021" s="280"/>
      <c r="K4021" s="280"/>
      <c r="L4021" s="280"/>
      <c r="M4021" s="280"/>
      <c r="N4021" s="280"/>
    </row>
    <row r="4022" spans="1:14">
      <c r="A4022" s="279" t="s">
        <v>6273</v>
      </c>
      <c r="B4022" s="280" t="s">
        <v>6270</v>
      </c>
      <c r="C4022" s="280">
        <v>32.6</v>
      </c>
      <c r="D4022" s="283">
        <v>47164</v>
      </c>
      <c r="E4022" s="280"/>
      <c r="G4022" s="280"/>
      <c r="H4022" s="280"/>
      <c r="I4022" s="280"/>
      <c r="J4022" s="280"/>
      <c r="K4022" s="280"/>
      <c r="L4022" s="280"/>
      <c r="M4022" s="280"/>
      <c r="N4022" s="280"/>
    </row>
    <row r="4023" spans="1:14">
      <c r="A4023" s="279" t="s">
        <v>6274</v>
      </c>
      <c r="B4023" s="280" t="s">
        <v>6270</v>
      </c>
      <c r="C4023" s="280">
        <v>36.6</v>
      </c>
      <c r="D4023" s="283">
        <v>50800</v>
      </c>
      <c r="E4023" s="280"/>
      <c r="G4023" s="280"/>
      <c r="H4023" s="280"/>
      <c r="I4023" s="280"/>
      <c r="J4023" s="280"/>
      <c r="K4023" s="280"/>
      <c r="L4023" s="280"/>
      <c r="M4023" s="280"/>
      <c r="N4023" s="280"/>
    </row>
    <row r="4024" spans="1:14">
      <c r="A4024" s="279" t="s">
        <v>6275</v>
      </c>
      <c r="B4024" s="280" t="s">
        <v>6270</v>
      </c>
      <c r="C4024" s="280">
        <v>38.9</v>
      </c>
      <c r="D4024" s="283">
        <v>27114</v>
      </c>
      <c r="E4024" s="280"/>
      <c r="G4024" s="280"/>
      <c r="H4024" s="280"/>
      <c r="I4024" s="280"/>
      <c r="J4024" s="280"/>
      <c r="K4024" s="280"/>
      <c r="L4024" s="280"/>
      <c r="M4024" s="280"/>
      <c r="N4024" s="280"/>
    </row>
    <row r="4025" spans="1:14">
      <c r="A4025" s="279" t="s">
        <v>6276</v>
      </c>
      <c r="B4025" s="280" t="s">
        <v>6270</v>
      </c>
      <c r="C4025" s="280">
        <v>43.1</v>
      </c>
      <c r="D4025" s="283" t="s">
        <v>609</v>
      </c>
      <c r="E4025" s="280"/>
      <c r="G4025" s="280"/>
      <c r="H4025" s="280"/>
      <c r="I4025" s="280"/>
      <c r="J4025" s="280"/>
      <c r="K4025" s="280"/>
      <c r="L4025" s="280"/>
      <c r="M4025" s="280"/>
      <c r="N4025" s="280"/>
    </row>
    <row r="4026" spans="1:14">
      <c r="A4026" s="279" t="s">
        <v>6277</v>
      </c>
      <c r="B4026" s="280" t="s">
        <v>6270</v>
      </c>
      <c r="C4026" s="280">
        <v>33.700000000000003</v>
      </c>
      <c r="D4026" s="283">
        <v>49030</v>
      </c>
      <c r="E4026" s="280"/>
      <c r="G4026" s="280"/>
      <c r="H4026" s="280"/>
      <c r="I4026" s="280"/>
      <c r="J4026" s="280"/>
      <c r="K4026" s="280"/>
      <c r="L4026" s="280"/>
      <c r="M4026" s="280"/>
      <c r="N4026" s="280"/>
    </row>
    <row r="4027" spans="1:14">
      <c r="A4027" s="279" t="s">
        <v>6278</v>
      </c>
      <c r="B4027" s="280" t="s">
        <v>6270</v>
      </c>
      <c r="C4027" s="280">
        <v>13.1</v>
      </c>
      <c r="D4027" s="283">
        <v>47179</v>
      </c>
      <c r="E4027" s="280"/>
      <c r="G4027" s="280"/>
      <c r="H4027" s="280"/>
      <c r="I4027" s="280"/>
      <c r="J4027" s="280"/>
      <c r="K4027" s="280"/>
      <c r="L4027" s="280"/>
      <c r="M4027" s="280"/>
      <c r="N4027" s="280"/>
    </row>
    <row r="4028" spans="1:14">
      <c r="A4028" s="279" t="s">
        <v>6279</v>
      </c>
      <c r="B4028" s="280" t="s">
        <v>6270</v>
      </c>
      <c r="C4028" s="280">
        <v>15.6</v>
      </c>
      <c r="D4028" s="283">
        <v>67990</v>
      </c>
      <c r="E4028" s="280"/>
      <c r="G4028" s="280"/>
      <c r="H4028" s="280"/>
      <c r="I4028" s="280"/>
      <c r="J4028" s="280"/>
      <c r="K4028" s="280"/>
      <c r="L4028" s="280"/>
      <c r="M4028" s="280"/>
      <c r="N4028" s="280"/>
    </row>
    <row r="4029" spans="1:14">
      <c r="A4029" s="279" t="s">
        <v>6280</v>
      </c>
      <c r="B4029" s="280" t="s">
        <v>6270</v>
      </c>
      <c r="C4029" s="280">
        <v>18.3</v>
      </c>
      <c r="D4029" s="283">
        <v>53205</v>
      </c>
      <c r="E4029" s="280"/>
      <c r="G4029" s="280"/>
      <c r="H4029" s="280"/>
      <c r="I4029" s="280"/>
      <c r="J4029" s="280"/>
      <c r="K4029" s="280"/>
      <c r="L4029" s="280"/>
      <c r="M4029" s="280"/>
      <c r="N4029" s="280"/>
    </row>
    <row r="4030" spans="1:14">
      <c r="A4030" s="279" t="s">
        <v>6281</v>
      </c>
      <c r="B4030" s="280" t="s">
        <v>6270</v>
      </c>
      <c r="C4030" s="280">
        <v>37.6</v>
      </c>
      <c r="D4030" s="283">
        <v>33074</v>
      </c>
      <c r="E4030" s="280"/>
      <c r="G4030" s="280"/>
      <c r="H4030" s="280"/>
      <c r="I4030" s="280"/>
      <c r="J4030" s="280"/>
      <c r="K4030" s="280"/>
      <c r="L4030" s="280"/>
      <c r="M4030" s="280"/>
      <c r="N4030" s="280"/>
    </row>
    <row r="4031" spans="1:14">
      <c r="A4031" s="279" t="s">
        <v>6282</v>
      </c>
      <c r="B4031" s="280" t="s">
        <v>6270</v>
      </c>
      <c r="C4031" s="280">
        <v>11.9</v>
      </c>
      <c r="D4031" s="283">
        <v>80217</v>
      </c>
      <c r="E4031" s="280"/>
      <c r="G4031" s="280"/>
      <c r="H4031" s="280"/>
      <c r="I4031" s="280"/>
      <c r="J4031" s="280"/>
      <c r="K4031" s="280"/>
      <c r="L4031" s="280"/>
      <c r="M4031" s="280"/>
      <c r="N4031" s="280"/>
    </row>
    <row r="4032" spans="1:14">
      <c r="A4032" s="279" t="s">
        <v>6283</v>
      </c>
      <c r="B4032" s="280" t="s">
        <v>6270</v>
      </c>
      <c r="C4032" s="280">
        <v>10.6</v>
      </c>
      <c r="D4032" s="283">
        <v>94688</v>
      </c>
      <c r="E4032" s="280"/>
      <c r="G4032" s="280"/>
      <c r="H4032" s="280"/>
      <c r="I4032" s="280"/>
      <c r="J4032" s="280"/>
      <c r="K4032" s="280"/>
      <c r="L4032" s="280"/>
      <c r="M4032" s="280"/>
      <c r="N4032" s="280"/>
    </row>
    <row r="4033" spans="1:14">
      <c r="A4033" s="279" t="s">
        <v>6284</v>
      </c>
      <c r="B4033" s="280" t="s">
        <v>6270</v>
      </c>
      <c r="C4033" s="280">
        <v>18.2</v>
      </c>
      <c r="D4033" s="283">
        <v>50038</v>
      </c>
      <c r="E4033" s="280"/>
      <c r="G4033" s="280"/>
      <c r="H4033" s="280"/>
      <c r="I4033" s="280"/>
      <c r="J4033" s="280"/>
      <c r="K4033" s="280"/>
      <c r="L4033" s="280"/>
      <c r="M4033" s="280"/>
      <c r="N4033" s="280"/>
    </row>
    <row r="4034" spans="1:14">
      <c r="A4034" s="279" t="s">
        <v>6285</v>
      </c>
      <c r="B4034" s="280" t="s">
        <v>6270</v>
      </c>
      <c r="C4034" s="280">
        <v>32.1</v>
      </c>
      <c r="D4034" s="283">
        <v>40357</v>
      </c>
      <c r="E4034" s="280"/>
      <c r="G4034" s="280"/>
      <c r="H4034" s="280"/>
      <c r="I4034" s="280"/>
      <c r="J4034" s="280"/>
      <c r="K4034" s="280"/>
      <c r="L4034" s="280"/>
      <c r="M4034" s="280"/>
      <c r="N4034" s="280"/>
    </row>
    <row r="4035" spans="1:14">
      <c r="A4035" s="279" t="s">
        <v>6286</v>
      </c>
      <c r="B4035" s="280" t="s">
        <v>6270</v>
      </c>
      <c r="C4035" s="280">
        <v>21.4</v>
      </c>
      <c r="D4035" s="283">
        <v>37219</v>
      </c>
      <c r="E4035" s="280"/>
      <c r="G4035" s="280"/>
      <c r="H4035" s="280"/>
      <c r="I4035" s="280"/>
      <c r="J4035" s="280"/>
      <c r="K4035" s="280"/>
      <c r="L4035" s="280"/>
      <c r="M4035" s="280"/>
      <c r="N4035" s="280"/>
    </row>
    <row r="4036" spans="1:14">
      <c r="A4036" s="279" t="s">
        <v>6287</v>
      </c>
      <c r="B4036" s="280" t="s">
        <v>6270</v>
      </c>
      <c r="C4036" s="280">
        <v>6.7</v>
      </c>
      <c r="D4036" s="283">
        <v>126321</v>
      </c>
      <c r="E4036" s="280"/>
      <c r="G4036" s="280"/>
      <c r="H4036" s="280"/>
      <c r="I4036" s="280"/>
      <c r="J4036" s="280"/>
      <c r="K4036" s="280"/>
      <c r="L4036" s="280"/>
      <c r="M4036" s="280"/>
      <c r="N4036" s="280"/>
    </row>
    <row r="4037" spans="1:14">
      <c r="A4037" s="279" t="s">
        <v>6288</v>
      </c>
      <c r="B4037" s="280" t="s">
        <v>6270</v>
      </c>
      <c r="C4037" s="280">
        <v>2.8</v>
      </c>
      <c r="D4037" s="283">
        <v>142351</v>
      </c>
      <c r="E4037" s="280"/>
      <c r="G4037" s="280"/>
      <c r="H4037" s="280"/>
      <c r="I4037" s="280"/>
      <c r="J4037" s="280"/>
      <c r="K4037" s="280"/>
      <c r="L4037" s="280"/>
      <c r="M4037" s="280"/>
      <c r="N4037" s="280"/>
    </row>
    <row r="4038" spans="1:14">
      <c r="A4038" s="279" t="s">
        <v>6289</v>
      </c>
      <c r="B4038" s="280" t="s">
        <v>6270</v>
      </c>
      <c r="C4038" s="280">
        <v>3.5</v>
      </c>
      <c r="D4038" s="283">
        <v>133945</v>
      </c>
      <c r="E4038" s="280"/>
      <c r="G4038" s="280"/>
      <c r="H4038" s="280"/>
      <c r="I4038" s="280"/>
      <c r="J4038" s="280"/>
      <c r="K4038" s="280"/>
      <c r="L4038" s="280"/>
      <c r="M4038" s="280"/>
      <c r="N4038" s="280"/>
    </row>
    <row r="4039" spans="1:14">
      <c r="A4039" s="279" t="s">
        <v>6290</v>
      </c>
      <c r="B4039" s="280" t="s">
        <v>6270</v>
      </c>
      <c r="C4039" s="280">
        <v>7.7</v>
      </c>
      <c r="D4039" s="283">
        <v>93688</v>
      </c>
      <c r="E4039" s="280"/>
      <c r="G4039" s="280"/>
      <c r="H4039" s="280"/>
      <c r="I4039" s="280"/>
      <c r="J4039" s="280"/>
      <c r="K4039" s="280"/>
      <c r="L4039" s="280"/>
      <c r="M4039" s="280"/>
      <c r="N4039" s="280"/>
    </row>
    <row r="4040" spans="1:14">
      <c r="A4040" s="279" t="s">
        <v>6291</v>
      </c>
      <c r="B4040" s="280" t="s">
        <v>6270</v>
      </c>
      <c r="C4040" s="280">
        <v>45.2</v>
      </c>
      <c r="D4040" s="283">
        <v>67875</v>
      </c>
      <c r="E4040" s="280"/>
      <c r="G4040" s="280"/>
      <c r="H4040" s="280"/>
      <c r="I4040" s="280"/>
      <c r="J4040" s="280"/>
      <c r="K4040" s="280"/>
      <c r="L4040" s="280"/>
      <c r="M4040" s="280"/>
      <c r="N4040" s="280"/>
    </row>
    <row r="4041" spans="1:14">
      <c r="A4041" s="279" t="s">
        <v>6292</v>
      </c>
      <c r="B4041" s="280" t="s">
        <v>6270</v>
      </c>
      <c r="C4041" s="280">
        <v>3.4</v>
      </c>
      <c r="D4041" s="283">
        <v>143274</v>
      </c>
      <c r="E4041" s="280"/>
      <c r="G4041" s="280"/>
      <c r="H4041" s="280"/>
      <c r="I4041" s="280"/>
      <c r="J4041" s="280"/>
      <c r="K4041" s="280"/>
      <c r="L4041" s="280"/>
      <c r="M4041" s="280"/>
      <c r="N4041" s="280"/>
    </row>
    <row r="4042" spans="1:14">
      <c r="A4042" s="279" t="s">
        <v>6293</v>
      </c>
      <c r="B4042" s="280" t="s">
        <v>6270</v>
      </c>
      <c r="C4042" s="280">
        <v>1.4</v>
      </c>
      <c r="D4042" s="283">
        <v>82177</v>
      </c>
      <c r="E4042" s="280"/>
      <c r="G4042" s="280"/>
      <c r="H4042" s="280"/>
      <c r="I4042" s="280"/>
      <c r="J4042" s="280"/>
      <c r="K4042" s="280"/>
      <c r="L4042" s="280"/>
      <c r="M4042" s="280"/>
      <c r="N4042" s="280"/>
    </row>
    <row r="4043" spans="1:14">
      <c r="A4043" s="279" t="s">
        <v>6294</v>
      </c>
      <c r="B4043" s="280" t="s">
        <v>6270</v>
      </c>
      <c r="C4043" s="280">
        <v>3.1</v>
      </c>
      <c r="D4043" s="283">
        <v>68077</v>
      </c>
      <c r="E4043" s="280"/>
      <c r="G4043" s="280"/>
      <c r="H4043" s="280"/>
      <c r="I4043" s="280"/>
      <c r="J4043" s="280"/>
      <c r="K4043" s="280"/>
      <c r="L4043" s="280"/>
      <c r="M4043" s="280"/>
      <c r="N4043" s="280"/>
    </row>
    <row r="4044" spans="1:14">
      <c r="A4044" s="279" t="s">
        <v>6295</v>
      </c>
      <c r="B4044" s="280" t="s">
        <v>6270</v>
      </c>
      <c r="C4044" s="280">
        <v>0.9</v>
      </c>
      <c r="D4044" s="283">
        <v>140238</v>
      </c>
      <c r="E4044" s="280"/>
      <c r="G4044" s="280"/>
      <c r="H4044" s="280"/>
      <c r="I4044" s="280"/>
      <c r="J4044" s="280"/>
      <c r="K4044" s="280"/>
      <c r="L4044" s="280"/>
      <c r="M4044" s="280"/>
      <c r="N4044" s="280"/>
    </row>
    <row r="4045" spans="1:14">
      <c r="A4045" s="279" t="s">
        <v>6296</v>
      </c>
      <c r="B4045" s="280" t="s">
        <v>6270</v>
      </c>
      <c r="C4045" s="280">
        <v>3.3</v>
      </c>
      <c r="D4045" s="283">
        <v>195412</v>
      </c>
      <c r="E4045" s="280"/>
      <c r="G4045" s="280"/>
      <c r="H4045" s="280"/>
      <c r="I4045" s="280"/>
      <c r="J4045" s="280"/>
      <c r="K4045" s="280"/>
      <c r="L4045" s="280"/>
      <c r="M4045" s="280"/>
      <c r="N4045" s="280"/>
    </row>
    <row r="4046" spans="1:14">
      <c r="A4046" s="279" t="s">
        <v>6297</v>
      </c>
      <c r="B4046" s="280" t="s">
        <v>6270</v>
      </c>
      <c r="C4046" s="280">
        <v>11.1</v>
      </c>
      <c r="D4046" s="283">
        <v>107417</v>
      </c>
      <c r="E4046" s="280"/>
      <c r="G4046" s="280"/>
      <c r="H4046" s="280"/>
      <c r="I4046" s="280"/>
      <c r="J4046" s="280"/>
      <c r="K4046" s="280"/>
      <c r="L4046" s="280"/>
      <c r="M4046" s="280"/>
      <c r="N4046" s="280"/>
    </row>
    <row r="4047" spans="1:14">
      <c r="A4047" s="279" t="s">
        <v>6298</v>
      </c>
      <c r="B4047" s="280" t="s">
        <v>6270</v>
      </c>
      <c r="C4047" s="280">
        <v>4.9000000000000004</v>
      </c>
      <c r="D4047" s="283">
        <v>114423</v>
      </c>
      <c r="E4047" s="280"/>
      <c r="G4047" s="280"/>
      <c r="H4047" s="280"/>
      <c r="I4047" s="280"/>
      <c r="J4047" s="280"/>
      <c r="K4047" s="280"/>
      <c r="L4047" s="280"/>
      <c r="M4047" s="280"/>
      <c r="N4047" s="280"/>
    </row>
    <row r="4048" spans="1:14">
      <c r="A4048" s="279" t="s">
        <v>6299</v>
      </c>
      <c r="B4048" s="280" t="s">
        <v>6270</v>
      </c>
      <c r="C4048" s="280">
        <v>9.4</v>
      </c>
      <c r="D4048" s="283">
        <v>102652</v>
      </c>
      <c r="E4048" s="280"/>
      <c r="G4048" s="280"/>
      <c r="H4048" s="280"/>
      <c r="I4048" s="280"/>
      <c r="J4048" s="280"/>
      <c r="K4048" s="280"/>
      <c r="L4048" s="280"/>
      <c r="M4048" s="280"/>
      <c r="N4048" s="280"/>
    </row>
    <row r="4049" spans="1:14">
      <c r="A4049" s="279" t="s">
        <v>6300</v>
      </c>
      <c r="B4049" s="280" t="s">
        <v>6270</v>
      </c>
      <c r="C4049" s="280">
        <v>7.4</v>
      </c>
      <c r="D4049" s="283">
        <v>75724</v>
      </c>
      <c r="E4049" s="280"/>
      <c r="G4049" s="280"/>
      <c r="H4049" s="280"/>
      <c r="I4049" s="280"/>
      <c r="J4049" s="280"/>
      <c r="K4049" s="280"/>
      <c r="L4049" s="280"/>
      <c r="M4049" s="280"/>
      <c r="N4049" s="280"/>
    </row>
    <row r="4050" spans="1:14">
      <c r="A4050" s="279" t="s">
        <v>6301</v>
      </c>
      <c r="B4050" s="280" t="s">
        <v>6270</v>
      </c>
      <c r="C4050" s="280">
        <v>2.2000000000000002</v>
      </c>
      <c r="D4050" s="283">
        <v>105417</v>
      </c>
      <c r="E4050" s="280"/>
      <c r="G4050" s="280"/>
      <c r="H4050" s="280"/>
      <c r="I4050" s="280"/>
      <c r="J4050" s="280"/>
      <c r="K4050" s="280"/>
      <c r="L4050" s="280"/>
      <c r="M4050" s="280"/>
      <c r="N4050" s="280"/>
    </row>
    <row r="4051" spans="1:14">
      <c r="A4051" s="279" t="s">
        <v>6302</v>
      </c>
      <c r="B4051" s="280" t="s">
        <v>6270</v>
      </c>
      <c r="C4051" s="280">
        <v>3.7</v>
      </c>
      <c r="D4051" s="283">
        <v>154560</v>
      </c>
      <c r="E4051" s="280"/>
      <c r="G4051" s="280"/>
      <c r="H4051" s="280"/>
      <c r="I4051" s="280"/>
      <c r="J4051" s="280"/>
      <c r="K4051" s="280"/>
      <c r="L4051" s="280"/>
      <c r="M4051" s="280"/>
      <c r="N4051" s="280"/>
    </row>
    <row r="4052" spans="1:14">
      <c r="A4052" s="279" t="s">
        <v>6303</v>
      </c>
      <c r="B4052" s="280" t="s">
        <v>6270</v>
      </c>
      <c r="C4052" s="280">
        <v>12.4</v>
      </c>
      <c r="D4052" s="283">
        <v>74398</v>
      </c>
      <c r="E4052" s="280"/>
      <c r="G4052" s="280"/>
      <c r="H4052" s="280"/>
      <c r="I4052" s="280"/>
      <c r="J4052" s="280"/>
      <c r="K4052" s="280"/>
      <c r="L4052" s="280"/>
      <c r="M4052" s="280"/>
      <c r="N4052" s="280"/>
    </row>
    <row r="4053" spans="1:14">
      <c r="A4053" s="279" t="s">
        <v>6304</v>
      </c>
      <c r="B4053" s="280" t="s">
        <v>6270</v>
      </c>
      <c r="C4053" s="280">
        <v>0.3</v>
      </c>
      <c r="D4053" s="283">
        <v>159280</v>
      </c>
      <c r="E4053" s="280"/>
      <c r="G4053" s="280"/>
      <c r="H4053" s="280"/>
      <c r="I4053" s="280"/>
      <c r="J4053" s="280"/>
      <c r="K4053" s="280"/>
      <c r="L4053" s="280"/>
      <c r="M4053" s="280"/>
      <c r="N4053" s="280"/>
    </row>
    <row r="4054" spans="1:14">
      <c r="A4054" s="279" t="s">
        <v>6305</v>
      </c>
      <c r="B4054" s="280" t="s">
        <v>6270</v>
      </c>
      <c r="C4054" s="280">
        <v>4.3</v>
      </c>
      <c r="D4054" s="283">
        <v>123463</v>
      </c>
      <c r="E4054" s="280"/>
      <c r="G4054" s="280"/>
      <c r="H4054" s="280"/>
      <c r="I4054" s="280"/>
      <c r="J4054" s="280"/>
      <c r="K4054" s="280"/>
      <c r="L4054" s="280"/>
      <c r="M4054" s="280"/>
      <c r="N4054" s="280"/>
    </row>
    <row r="4055" spans="1:14">
      <c r="A4055" s="279" t="s">
        <v>6306</v>
      </c>
      <c r="B4055" s="280" t="s">
        <v>6270</v>
      </c>
      <c r="C4055" s="280">
        <v>2.6</v>
      </c>
      <c r="D4055" s="283">
        <v>88675</v>
      </c>
      <c r="E4055" s="280"/>
      <c r="G4055" s="280"/>
      <c r="H4055" s="280"/>
      <c r="I4055" s="280"/>
      <c r="J4055" s="280"/>
      <c r="K4055" s="280"/>
      <c r="L4055" s="280"/>
      <c r="M4055" s="280"/>
      <c r="N4055" s="280"/>
    </row>
    <row r="4056" spans="1:14">
      <c r="A4056" s="279" t="s">
        <v>6307</v>
      </c>
      <c r="B4056" s="280" t="s">
        <v>6270</v>
      </c>
      <c r="C4056" s="280">
        <v>7.5</v>
      </c>
      <c r="D4056" s="283">
        <v>89716</v>
      </c>
      <c r="E4056" s="280"/>
      <c r="G4056" s="280"/>
      <c r="H4056" s="280"/>
      <c r="I4056" s="280"/>
      <c r="J4056" s="280"/>
      <c r="K4056" s="280"/>
      <c r="L4056" s="280"/>
      <c r="M4056" s="280"/>
      <c r="N4056" s="280"/>
    </row>
    <row r="4057" spans="1:14">
      <c r="A4057" s="279" t="s">
        <v>6308</v>
      </c>
      <c r="B4057" s="280" t="s">
        <v>6270</v>
      </c>
      <c r="C4057" s="280">
        <v>4.5</v>
      </c>
      <c r="D4057" s="283">
        <v>98080</v>
      </c>
      <c r="E4057" s="280"/>
      <c r="G4057" s="280"/>
      <c r="H4057" s="280"/>
      <c r="I4057" s="280"/>
      <c r="J4057" s="280"/>
      <c r="K4057" s="280"/>
      <c r="L4057" s="280"/>
      <c r="M4057" s="280"/>
      <c r="N4057" s="280"/>
    </row>
    <row r="4058" spans="1:14">
      <c r="A4058" s="279" t="s">
        <v>6309</v>
      </c>
      <c r="B4058" s="280" t="s">
        <v>6270</v>
      </c>
      <c r="C4058" s="280">
        <v>9.1</v>
      </c>
      <c r="D4058" s="283">
        <v>65453</v>
      </c>
      <c r="E4058" s="280"/>
      <c r="G4058" s="280"/>
      <c r="H4058" s="280"/>
      <c r="I4058" s="280"/>
      <c r="J4058" s="280"/>
      <c r="K4058" s="280"/>
      <c r="L4058" s="280"/>
      <c r="M4058" s="280"/>
      <c r="N4058" s="280"/>
    </row>
    <row r="4059" spans="1:14">
      <c r="A4059" s="279" t="s">
        <v>6310</v>
      </c>
      <c r="B4059" s="280" t="s">
        <v>6270</v>
      </c>
      <c r="C4059" s="280">
        <v>27.3</v>
      </c>
      <c r="D4059" s="283">
        <v>76250</v>
      </c>
      <c r="E4059" s="280"/>
      <c r="G4059" s="280"/>
      <c r="H4059" s="280"/>
      <c r="I4059" s="280"/>
      <c r="J4059" s="280"/>
      <c r="K4059" s="280"/>
      <c r="L4059" s="280"/>
      <c r="M4059" s="280"/>
      <c r="N4059" s="280"/>
    </row>
    <row r="4060" spans="1:14">
      <c r="A4060" s="279" t="s">
        <v>6311</v>
      </c>
      <c r="B4060" s="280" t="s">
        <v>6270</v>
      </c>
      <c r="C4060" s="280">
        <v>26.9</v>
      </c>
      <c r="D4060" s="283">
        <v>55000</v>
      </c>
      <c r="E4060" s="280"/>
      <c r="G4060" s="280"/>
      <c r="H4060" s="280"/>
      <c r="I4060" s="280"/>
      <c r="J4060" s="280"/>
      <c r="K4060" s="280"/>
      <c r="L4060" s="280"/>
      <c r="M4060" s="280"/>
      <c r="N4060" s="280"/>
    </row>
    <row r="4061" spans="1:14">
      <c r="A4061" s="279" t="s">
        <v>6312</v>
      </c>
      <c r="B4061" s="280" t="s">
        <v>6270</v>
      </c>
      <c r="C4061" s="280">
        <v>8.1</v>
      </c>
      <c r="D4061" s="283">
        <v>101122</v>
      </c>
      <c r="E4061" s="280"/>
      <c r="G4061" s="280"/>
      <c r="H4061" s="280"/>
      <c r="I4061" s="280"/>
      <c r="J4061" s="280"/>
      <c r="K4061" s="280"/>
      <c r="L4061" s="280"/>
      <c r="M4061" s="280"/>
      <c r="N4061" s="280"/>
    </row>
    <row r="4062" spans="1:14">
      <c r="A4062" s="279" t="s">
        <v>6313</v>
      </c>
      <c r="B4062" s="280" t="s">
        <v>6270</v>
      </c>
      <c r="C4062" s="280">
        <v>5</v>
      </c>
      <c r="D4062" s="283">
        <v>109083</v>
      </c>
      <c r="E4062" s="280"/>
      <c r="G4062" s="280"/>
      <c r="H4062" s="280"/>
      <c r="I4062" s="280"/>
      <c r="J4062" s="280"/>
      <c r="K4062" s="280"/>
      <c r="L4062" s="280"/>
      <c r="M4062" s="280"/>
      <c r="N4062" s="280"/>
    </row>
    <row r="4063" spans="1:14">
      <c r="A4063" s="279" t="s">
        <v>6314</v>
      </c>
      <c r="B4063" s="280" t="s">
        <v>6270</v>
      </c>
      <c r="C4063" s="280">
        <v>8.4</v>
      </c>
      <c r="D4063" s="283">
        <v>94281</v>
      </c>
      <c r="E4063" s="280"/>
      <c r="G4063" s="280"/>
      <c r="H4063" s="280"/>
      <c r="I4063" s="280"/>
      <c r="J4063" s="280"/>
      <c r="K4063" s="280"/>
      <c r="L4063" s="280"/>
      <c r="M4063" s="280"/>
      <c r="N4063" s="280"/>
    </row>
    <row r="4064" spans="1:14">
      <c r="A4064" s="279" t="s">
        <v>6315</v>
      </c>
      <c r="B4064" s="280" t="s">
        <v>6270</v>
      </c>
      <c r="C4064" s="280">
        <v>10</v>
      </c>
      <c r="D4064" s="283">
        <v>67914</v>
      </c>
      <c r="E4064" s="280"/>
      <c r="G4064" s="280"/>
      <c r="H4064" s="280"/>
      <c r="I4064" s="280"/>
      <c r="J4064" s="280"/>
      <c r="K4064" s="280"/>
      <c r="L4064" s="280"/>
      <c r="M4064" s="280"/>
      <c r="N4064" s="280"/>
    </row>
    <row r="4065" spans="1:14">
      <c r="A4065" s="279" t="s">
        <v>6316</v>
      </c>
      <c r="B4065" s="280" t="s">
        <v>6317</v>
      </c>
      <c r="C4065" s="280">
        <v>6.1</v>
      </c>
      <c r="D4065" s="283">
        <v>67798</v>
      </c>
      <c r="E4065" s="280"/>
      <c r="G4065" s="280"/>
      <c r="H4065" s="280"/>
      <c r="I4065" s="280"/>
      <c r="J4065" s="280"/>
      <c r="K4065" s="280"/>
      <c r="L4065" s="280"/>
      <c r="M4065" s="280"/>
      <c r="N4065" s="280"/>
    </row>
    <row r="4066" spans="1:14">
      <c r="A4066" s="279" t="s">
        <v>6318</v>
      </c>
      <c r="B4066" s="280" t="s">
        <v>6319</v>
      </c>
      <c r="C4066" s="280">
        <v>4.3</v>
      </c>
      <c r="D4066" s="283">
        <v>62417</v>
      </c>
      <c r="E4066" s="280"/>
      <c r="G4066" s="280"/>
      <c r="H4066" s="280"/>
      <c r="I4066" s="280"/>
      <c r="J4066" s="280"/>
      <c r="K4066" s="280"/>
      <c r="L4066" s="280"/>
      <c r="M4066" s="280"/>
      <c r="N4066" s="280"/>
    </row>
    <row r="4067" spans="1:14">
      <c r="A4067" s="279" t="s">
        <v>6320</v>
      </c>
      <c r="B4067" s="280" t="s">
        <v>6319</v>
      </c>
      <c r="C4067" s="280">
        <v>9.6999999999999993</v>
      </c>
      <c r="D4067" s="283">
        <v>59722</v>
      </c>
      <c r="E4067" s="280"/>
      <c r="G4067" s="280"/>
      <c r="H4067" s="280"/>
      <c r="I4067" s="280"/>
      <c r="J4067" s="280"/>
      <c r="K4067" s="280"/>
      <c r="L4067" s="280"/>
      <c r="M4067" s="280"/>
      <c r="N4067" s="280"/>
    </row>
    <row r="4068" spans="1:14">
      <c r="A4068" s="279" t="s">
        <v>6321</v>
      </c>
      <c r="B4068" s="280" t="s">
        <v>6319</v>
      </c>
      <c r="C4068" s="280">
        <v>26.8</v>
      </c>
      <c r="D4068" s="283">
        <v>87934</v>
      </c>
      <c r="E4068" s="280"/>
      <c r="G4068" s="280"/>
      <c r="H4068" s="280"/>
      <c r="I4068" s="280"/>
      <c r="J4068" s="280"/>
      <c r="K4068" s="280"/>
      <c r="L4068" s="280"/>
      <c r="M4068" s="280"/>
      <c r="N4068" s="280"/>
    </row>
    <row r="4069" spans="1:14">
      <c r="A4069" s="279" t="s">
        <v>6322</v>
      </c>
      <c r="B4069" s="280" t="s">
        <v>6319</v>
      </c>
      <c r="C4069" s="280">
        <v>12</v>
      </c>
      <c r="D4069" s="283">
        <v>63417</v>
      </c>
      <c r="E4069" s="280"/>
      <c r="G4069" s="280"/>
      <c r="H4069" s="280"/>
      <c r="I4069" s="280"/>
      <c r="J4069" s="280"/>
      <c r="K4069" s="280"/>
      <c r="L4069" s="280"/>
      <c r="M4069" s="280"/>
      <c r="N4069" s="280"/>
    </row>
    <row r="4070" spans="1:14">
      <c r="A4070" s="279" t="s">
        <v>6323</v>
      </c>
      <c r="B4070" s="280" t="s">
        <v>6319</v>
      </c>
      <c r="C4070" s="280">
        <v>5.7</v>
      </c>
      <c r="D4070" s="283">
        <v>57407</v>
      </c>
      <c r="E4070" s="280"/>
      <c r="G4070" s="280"/>
      <c r="H4070" s="280"/>
      <c r="I4070" s="280"/>
      <c r="J4070" s="280"/>
      <c r="K4070" s="280"/>
      <c r="L4070" s="280"/>
      <c r="M4070" s="280"/>
      <c r="N4070" s="280"/>
    </row>
    <row r="4071" spans="1:14">
      <c r="A4071" s="279" t="s">
        <v>6324</v>
      </c>
      <c r="B4071" s="280" t="s">
        <v>6319</v>
      </c>
      <c r="C4071" s="280">
        <v>22</v>
      </c>
      <c r="D4071" s="283">
        <v>61408</v>
      </c>
      <c r="E4071" s="280"/>
      <c r="G4071" s="280"/>
      <c r="H4071" s="280"/>
      <c r="I4071" s="280"/>
      <c r="J4071" s="280"/>
      <c r="K4071" s="280"/>
      <c r="L4071" s="280"/>
      <c r="M4071" s="280"/>
      <c r="N4071" s="280"/>
    </row>
    <row r="4072" spans="1:14">
      <c r="A4072" s="279" t="s">
        <v>6325</v>
      </c>
      <c r="B4072" s="280" t="s">
        <v>6319</v>
      </c>
      <c r="C4072" s="280">
        <v>3.9</v>
      </c>
      <c r="D4072" s="283">
        <v>68731</v>
      </c>
      <c r="E4072" s="280"/>
      <c r="G4072" s="280"/>
      <c r="H4072" s="280"/>
      <c r="I4072" s="280"/>
      <c r="J4072" s="280"/>
      <c r="K4072" s="280"/>
      <c r="L4072" s="280"/>
      <c r="M4072" s="280"/>
      <c r="N4072" s="280"/>
    </row>
    <row r="4073" spans="1:14">
      <c r="A4073" s="279" t="s">
        <v>6326</v>
      </c>
      <c r="B4073" s="280" t="s">
        <v>6319</v>
      </c>
      <c r="C4073" s="280">
        <v>9.1</v>
      </c>
      <c r="D4073" s="283">
        <v>64235</v>
      </c>
      <c r="E4073" s="280"/>
      <c r="G4073" s="280"/>
      <c r="H4073" s="280"/>
      <c r="I4073" s="280"/>
      <c r="J4073" s="280"/>
      <c r="K4073" s="280"/>
      <c r="L4073" s="280"/>
      <c r="M4073" s="280"/>
      <c r="N4073" s="280"/>
    </row>
    <row r="4074" spans="1:14">
      <c r="A4074" s="279" t="s">
        <v>6327</v>
      </c>
      <c r="B4074" s="280" t="s">
        <v>6319</v>
      </c>
      <c r="C4074" s="280">
        <v>23.1</v>
      </c>
      <c r="D4074" s="283">
        <v>51216</v>
      </c>
      <c r="E4074" s="280"/>
      <c r="G4074" s="280"/>
      <c r="H4074" s="280"/>
      <c r="I4074" s="280"/>
      <c r="J4074" s="280"/>
      <c r="K4074" s="280"/>
      <c r="L4074" s="280"/>
      <c r="M4074" s="280"/>
      <c r="N4074" s="280"/>
    </row>
    <row r="4075" spans="1:14">
      <c r="A4075" s="279" t="s">
        <v>6328</v>
      </c>
      <c r="B4075" s="280" t="s">
        <v>6319</v>
      </c>
      <c r="C4075" s="280">
        <v>17.7</v>
      </c>
      <c r="D4075" s="283">
        <v>58151</v>
      </c>
      <c r="E4075" s="280"/>
      <c r="G4075" s="280"/>
      <c r="H4075" s="280"/>
      <c r="I4075" s="280"/>
      <c r="J4075" s="280"/>
      <c r="K4075" s="280"/>
      <c r="L4075" s="280"/>
      <c r="M4075" s="280"/>
      <c r="N4075" s="280"/>
    </row>
    <row r="4076" spans="1:14">
      <c r="A4076" s="279" t="s">
        <v>6329</v>
      </c>
      <c r="B4076" s="280" t="s">
        <v>6319</v>
      </c>
      <c r="C4076" s="280">
        <v>15.4</v>
      </c>
      <c r="D4076" s="283">
        <v>56744</v>
      </c>
      <c r="E4076" s="280"/>
      <c r="G4076" s="280"/>
      <c r="H4076" s="280"/>
      <c r="I4076" s="280"/>
      <c r="J4076" s="280"/>
      <c r="K4076" s="280"/>
      <c r="L4076" s="280"/>
      <c r="M4076" s="280"/>
      <c r="N4076" s="280"/>
    </row>
    <row r="4077" spans="1:14">
      <c r="A4077" s="279" t="s">
        <v>6330</v>
      </c>
      <c r="B4077" s="280" t="s">
        <v>6319</v>
      </c>
      <c r="C4077" s="280">
        <v>22.6</v>
      </c>
      <c r="D4077" s="283">
        <v>61213</v>
      </c>
      <c r="E4077" s="280"/>
      <c r="G4077" s="280"/>
      <c r="H4077" s="280"/>
      <c r="I4077" s="280"/>
      <c r="J4077" s="280"/>
      <c r="K4077" s="280"/>
      <c r="L4077" s="280"/>
      <c r="M4077" s="280"/>
      <c r="N4077" s="280"/>
    </row>
    <row r="4078" spans="1:14">
      <c r="A4078" s="279" t="s">
        <v>6331</v>
      </c>
      <c r="B4078" s="280" t="s">
        <v>6319</v>
      </c>
      <c r="C4078" s="280">
        <v>17</v>
      </c>
      <c r="D4078" s="283">
        <v>52843</v>
      </c>
      <c r="E4078" s="280"/>
      <c r="G4078" s="280"/>
      <c r="H4078" s="280"/>
      <c r="I4078" s="280"/>
      <c r="J4078" s="280"/>
      <c r="K4078" s="280"/>
      <c r="L4078" s="280"/>
      <c r="M4078" s="280"/>
      <c r="N4078" s="280"/>
    </row>
    <row r="4079" spans="1:14">
      <c r="A4079" s="279" t="s">
        <v>6332</v>
      </c>
      <c r="B4079" s="280" t="s">
        <v>6319</v>
      </c>
      <c r="C4079" s="280">
        <v>9.6</v>
      </c>
      <c r="D4079" s="283">
        <v>60114</v>
      </c>
      <c r="E4079" s="280"/>
      <c r="G4079" s="280"/>
      <c r="H4079" s="280"/>
      <c r="I4079" s="280"/>
      <c r="J4079" s="280"/>
      <c r="K4079" s="280"/>
      <c r="L4079" s="280"/>
      <c r="M4079" s="280"/>
      <c r="N4079" s="280"/>
    </row>
    <row r="4080" spans="1:14">
      <c r="A4080" s="279" t="s">
        <v>6333</v>
      </c>
      <c r="B4080" s="280" t="s">
        <v>6319</v>
      </c>
      <c r="C4080" s="280">
        <v>11.4</v>
      </c>
      <c r="D4080" s="283">
        <v>69583</v>
      </c>
      <c r="E4080" s="280"/>
      <c r="G4080" s="280"/>
      <c r="H4080" s="280"/>
      <c r="I4080" s="280"/>
      <c r="J4080" s="280"/>
      <c r="K4080" s="280"/>
      <c r="L4080" s="280"/>
      <c r="M4080" s="280"/>
      <c r="N4080" s="280"/>
    </row>
    <row r="4081" spans="1:14">
      <c r="A4081" s="279" t="s">
        <v>6334</v>
      </c>
      <c r="B4081" s="280" t="s">
        <v>6319</v>
      </c>
      <c r="C4081" s="280">
        <v>17.7</v>
      </c>
      <c r="D4081" s="283">
        <v>52681</v>
      </c>
      <c r="E4081" s="280"/>
      <c r="G4081" s="280"/>
      <c r="H4081" s="280"/>
      <c r="I4081" s="280"/>
      <c r="J4081" s="280"/>
      <c r="K4081" s="280"/>
      <c r="L4081" s="280"/>
      <c r="M4081" s="280"/>
      <c r="N4081" s="280"/>
    </row>
    <row r="4082" spans="1:14">
      <c r="A4082" s="279" t="s">
        <v>6335</v>
      </c>
      <c r="B4082" s="280" t="s">
        <v>6319</v>
      </c>
      <c r="C4082" s="280">
        <v>11.4</v>
      </c>
      <c r="D4082" s="283">
        <v>69583</v>
      </c>
      <c r="E4082" s="280"/>
      <c r="G4082" s="280"/>
      <c r="H4082" s="280"/>
      <c r="I4082" s="280"/>
      <c r="J4082" s="280"/>
      <c r="K4082" s="280"/>
      <c r="L4082" s="280"/>
      <c r="M4082" s="280"/>
      <c r="N4082" s="280"/>
    </row>
    <row r="4083" spans="1:14">
      <c r="A4083" s="279" t="s">
        <v>6336</v>
      </c>
      <c r="B4083" s="280" t="s">
        <v>6319</v>
      </c>
      <c r="C4083" s="280">
        <v>31</v>
      </c>
      <c r="D4083" s="283">
        <v>39375</v>
      </c>
      <c r="E4083" s="280"/>
      <c r="G4083" s="280"/>
      <c r="H4083" s="280"/>
      <c r="I4083" s="280"/>
      <c r="J4083" s="280"/>
      <c r="K4083" s="280"/>
      <c r="L4083" s="280"/>
      <c r="M4083" s="280"/>
      <c r="N4083" s="280"/>
    </row>
    <row r="4084" spans="1:14">
      <c r="A4084" s="279" t="s">
        <v>6337</v>
      </c>
      <c r="B4084" s="280" t="s">
        <v>6319</v>
      </c>
      <c r="C4084" s="280">
        <v>13.3</v>
      </c>
      <c r="D4084" s="283">
        <v>45574</v>
      </c>
      <c r="E4084" s="280"/>
      <c r="G4084" s="280"/>
      <c r="H4084" s="280"/>
      <c r="I4084" s="280"/>
      <c r="J4084" s="280"/>
      <c r="K4084" s="280"/>
      <c r="L4084" s="280"/>
      <c r="M4084" s="280"/>
      <c r="N4084" s="280"/>
    </row>
    <row r="4085" spans="1:14">
      <c r="A4085" s="279" t="s">
        <v>6338</v>
      </c>
      <c r="B4085" s="280" t="s">
        <v>6319</v>
      </c>
      <c r="C4085" s="280">
        <v>28</v>
      </c>
      <c r="D4085" s="283">
        <v>52317</v>
      </c>
      <c r="E4085" s="280"/>
      <c r="G4085" s="280"/>
      <c r="H4085" s="280"/>
      <c r="I4085" s="280"/>
      <c r="J4085" s="280"/>
      <c r="K4085" s="280"/>
      <c r="L4085" s="280"/>
      <c r="M4085" s="280"/>
      <c r="N4085" s="280"/>
    </row>
    <row r="4086" spans="1:14">
      <c r="A4086" s="279" t="s">
        <v>6339</v>
      </c>
      <c r="B4086" s="280" t="s">
        <v>6319</v>
      </c>
      <c r="C4086" s="280">
        <v>3.9</v>
      </c>
      <c r="D4086" s="283">
        <v>66859</v>
      </c>
      <c r="E4086" s="280"/>
      <c r="G4086" s="280"/>
      <c r="H4086" s="280"/>
      <c r="I4086" s="280"/>
      <c r="J4086" s="280"/>
      <c r="K4086" s="280"/>
      <c r="L4086" s="280"/>
      <c r="M4086" s="280"/>
      <c r="N4086" s="280"/>
    </row>
    <row r="4087" spans="1:14">
      <c r="A4087" s="279" t="s">
        <v>6340</v>
      </c>
      <c r="B4087" s="280" t="s">
        <v>6319</v>
      </c>
      <c r="C4087" s="280">
        <v>10.7</v>
      </c>
      <c r="D4087" s="283">
        <v>69485</v>
      </c>
      <c r="E4087" s="280"/>
      <c r="G4087" s="280"/>
      <c r="H4087" s="280"/>
      <c r="I4087" s="280"/>
      <c r="J4087" s="280"/>
      <c r="K4087" s="280"/>
      <c r="L4087" s="280"/>
      <c r="M4087" s="280"/>
      <c r="N4087" s="280"/>
    </row>
    <row r="4088" spans="1:14">
      <c r="A4088" s="279" t="s">
        <v>6341</v>
      </c>
      <c r="B4088" s="280" t="s">
        <v>6319</v>
      </c>
      <c r="C4088" s="280">
        <v>8.9</v>
      </c>
      <c r="D4088" s="283">
        <v>90914</v>
      </c>
      <c r="E4088" s="280"/>
      <c r="G4088" s="280"/>
      <c r="H4088" s="280"/>
      <c r="I4088" s="280"/>
      <c r="J4088" s="280"/>
      <c r="K4088" s="280"/>
      <c r="L4088" s="280"/>
      <c r="M4088" s="280"/>
      <c r="N4088" s="280"/>
    </row>
    <row r="4089" spans="1:14">
      <c r="A4089" s="279" t="s">
        <v>6342</v>
      </c>
      <c r="B4089" s="280" t="s">
        <v>6319</v>
      </c>
      <c r="C4089" s="280">
        <v>37</v>
      </c>
      <c r="D4089" s="283">
        <v>30893</v>
      </c>
      <c r="E4089" s="280"/>
      <c r="G4089" s="280"/>
      <c r="H4089" s="280"/>
      <c r="I4089" s="280"/>
      <c r="J4089" s="280"/>
      <c r="K4089" s="280"/>
      <c r="L4089" s="280"/>
      <c r="M4089" s="280"/>
      <c r="N4089" s="280"/>
    </row>
    <row r="4090" spans="1:14">
      <c r="A4090" s="279" t="s">
        <v>6343</v>
      </c>
      <c r="B4090" s="280" t="s">
        <v>6319</v>
      </c>
      <c r="C4090" s="280">
        <v>12.6</v>
      </c>
      <c r="D4090" s="283">
        <v>65065</v>
      </c>
      <c r="E4090" s="280"/>
      <c r="G4090" s="280"/>
      <c r="H4090" s="280"/>
      <c r="I4090" s="280"/>
      <c r="J4090" s="280"/>
      <c r="K4090" s="280"/>
      <c r="L4090" s="280"/>
      <c r="M4090" s="280"/>
      <c r="N4090" s="280"/>
    </row>
    <row r="4091" spans="1:14">
      <c r="A4091" s="279" t="s">
        <v>6344</v>
      </c>
      <c r="B4091" s="280" t="s">
        <v>6319</v>
      </c>
      <c r="C4091" s="280">
        <v>6.4</v>
      </c>
      <c r="D4091" s="283">
        <v>75875</v>
      </c>
      <c r="E4091" s="280"/>
      <c r="G4091" s="280"/>
      <c r="H4091" s="280"/>
      <c r="I4091" s="280"/>
      <c r="J4091" s="280"/>
      <c r="K4091" s="280"/>
      <c r="L4091" s="280"/>
      <c r="M4091" s="280"/>
      <c r="N4091" s="280"/>
    </row>
    <row r="4092" spans="1:14">
      <c r="A4092" s="279" t="s">
        <v>6345</v>
      </c>
      <c r="B4092" s="280" t="s">
        <v>6319</v>
      </c>
      <c r="C4092" s="280">
        <v>6.5</v>
      </c>
      <c r="D4092" s="283">
        <v>95900</v>
      </c>
      <c r="E4092" s="280"/>
      <c r="G4092" s="280"/>
      <c r="H4092" s="280"/>
      <c r="I4092" s="280"/>
      <c r="J4092" s="280"/>
      <c r="K4092" s="280"/>
      <c r="L4092" s="280"/>
      <c r="M4092" s="280"/>
      <c r="N4092" s="280"/>
    </row>
    <row r="4093" spans="1:14">
      <c r="A4093" s="279" t="s">
        <v>6346</v>
      </c>
      <c r="B4093" s="280" t="s">
        <v>6319</v>
      </c>
      <c r="C4093" s="280">
        <v>12.1</v>
      </c>
      <c r="D4093" s="283">
        <v>54209</v>
      </c>
      <c r="E4093" s="280"/>
      <c r="G4093" s="280"/>
      <c r="H4093" s="280"/>
      <c r="I4093" s="280"/>
      <c r="J4093" s="280"/>
      <c r="K4093" s="280"/>
      <c r="L4093" s="280"/>
      <c r="M4093" s="280"/>
      <c r="N4093" s="280"/>
    </row>
    <row r="4094" spans="1:14">
      <c r="A4094" s="279" t="s">
        <v>6347</v>
      </c>
      <c r="B4094" s="280" t="s">
        <v>6348</v>
      </c>
      <c r="C4094" s="280">
        <v>32.700000000000003</v>
      </c>
      <c r="D4094" s="283">
        <v>34094</v>
      </c>
      <c r="E4094" s="280"/>
      <c r="G4094" s="280"/>
      <c r="H4094" s="280"/>
      <c r="I4094" s="280"/>
      <c r="J4094" s="280"/>
      <c r="K4094" s="280"/>
      <c r="L4094" s="280"/>
      <c r="M4094" s="280"/>
      <c r="N4094" s="280"/>
    </row>
    <row r="4095" spans="1:14">
      <c r="A4095" s="279" t="s">
        <v>6349</v>
      </c>
      <c r="B4095" s="280" t="s">
        <v>6348</v>
      </c>
      <c r="C4095" s="280">
        <v>37.6</v>
      </c>
      <c r="D4095" s="283">
        <v>35578</v>
      </c>
      <c r="E4095" s="280"/>
      <c r="G4095" s="280"/>
      <c r="H4095" s="280"/>
      <c r="I4095" s="280"/>
      <c r="J4095" s="280"/>
      <c r="K4095" s="280"/>
      <c r="L4095" s="280"/>
      <c r="M4095" s="280"/>
      <c r="N4095" s="280"/>
    </row>
    <row r="4096" spans="1:14">
      <c r="A4096" s="279" t="s">
        <v>6350</v>
      </c>
      <c r="B4096" s="280" t="s">
        <v>6348</v>
      </c>
      <c r="C4096" s="280">
        <v>61.5</v>
      </c>
      <c r="D4096" s="283">
        <v>14852</v>
      </c>
      <c r="E4096" s="280"/>
      <c r="G4096" s="280"/>
      <c r="H4096" s="280"/>
      <c r="I4096" s="280"/>
      <c r="J4096" s="280"/>
      <c r="K4096" s="280"/>
      <c r="L4096" s="280"/>
      <c r="M4096" s="280"/>
      <c r="N4096" s="280"/>
    </row>
    <row r="4097" spans="1:14">
      <c r="A4097" s="279" t="s">
        <v>6351</v>
      </c>
      <c r="B4097" s="280" t="s">
        <v>6348</v>
      </c>
      <c r="C4097" s="280">
        <v>47.6</v>
      </c>
      <c r="D4097" s="283">
        <v>25809</v>
      </c>
      <c r="E4097" s="280"/>
      <c r="G4097" s="280"/>
      <c r="H4097" s="280"/>
      <c r="I4097" s="280"/>
      <c r="J4097" s="280"/>
      <c r="K4097" s="280"/>
      <c r="L4097" s="280"/>
      <c r="M4097" s="280"/>
      <c r="N4097" s="280"/>
    </row>
    <row r="4098" spans="1:14">
      <c r="A4098" s="279" t="s">
        <v>6352</v>
      </c>
      <c r="B4098" s="280" t="s">
        <v>6348</v>
      </c>
      <c r="C4098" s="280">
        <v>21.1</v>
      </c>
      <c r="D4098" s="283">
        <v>67422</v>
      </c>
      <c r="E4098" s="280"/>
      <c r="G4098" s="280"/>
      <c r="H4098" s="280"/>
      <c r="I4098" s="280"/>
      <c r="J4098" s="280"/>
      <c r="K4098" s="280"/>
      <c r="L4098" s="280"/>
      <c r="M4098" s="280"/>
      <c r="N4098" s="280"/>
    </row>
    <row r="4099" spans="1:14">
      <c r="A4099" s="279" t="s">
        <v>6353</v>
      </c>
      <c r="B4099" s="280" t="s">
        <v>6348</v>
      </c>
      <c r="C4099" s="280">
        <v>2.6</v>
      </c>
      <c r="D4099" s="283">
        <v>75507</v>
      </c>
      <c r="E4099" s="280"/>
      <c r="G4099" s="280"/>
      <c r="H4099" s="280"/>
      <c r="I4099" s="280"/>
      <c r="J4099" s="280"/>
      <c r="K4099" s="280"/>
      <c r="L4099" s="280"/>
      <c r="M4099" s="280"/>
      <c r="N4099" s="280"/>
    </row>
    <row r="4100" spans="1:14">
      <c r="A4100" s="279" t="s">
        <v>6354</v>
      </c>
      <c r="B4100" s="280" t="s">
        <v>6348</v>
      </c>
      <c r="C4100" s="280">
        <v>38.6</v>
      </c>
      <c r="D4100" s="283">
        <v>39663</v>
      </c>
      <c r="E4100" s="280"/>
      <c r="G4100" s="280"/>
      <c r="H4100" s="280"/>
      <c r="I4100" s="280"/>
      <c r="J4100" s="280"/>
      <c r="K4100" s="280"/>
      <c r="L4100" s="280"/>
      <c r="M4100" s="280"/>
      <c r="N4100" s="280"/>
    </row>
    <row r="4101" spans="1:14">
      <c r="A4101" s="279" t="s">
        <v>6355</v>
      </c>
      <c r="B4101" s="280" t="s">
        <v>6348</v>
      </c>
      <c r="C4101" s="280">
        <v>38.4</v>
      </c>
      <c r="D4101" s="283" t="s">
        <v>609</v>
      </c>
      <c r="E4101" s="280"/>
      <c r="G4101" s="280"/>
      <c r="H4101" s="280"/>
      <c r="I4101" s="280"/>
      <c r="J4101" s="280"/>
      <c r="K4101" s="280"/>
      <c r="L4101" s="280"/>
      <c r="M4101" s="280"/>
      <c r="N4101" s="280"/>
    </row>
    <row r="4102" spans="1:14">
      <c r="A4102" s="279" t="s">
        <v>6356</v>
      </c>
      <c r="B4102" s="280" t="s">
        <v>6348</v>
      </c>
      <c r="C4102" s="280">
        <v>25.5</v>
      </c>
      <c r="D4102" s="283">
        <v>37279</v>
      </c>
      <c r="E4102" s="280"/>
      <c r="G4102" s="280"/>
      <c r="H4102" s="280"/>
      <c r="I4102" s="280"/>
      <c r="J4102" s="280"/>
      <c r="K4102" s="280"/>
      <c r="L4102" s="280"/>
      <c r="M4102" s="280"/>
      <c r="N4102" s="280"/>
    </row>
    <row r="4103" spans="1:14">
      <c r="A4103" s="279" t="s">
        <v>6357</v>
      </c>
      <c r="B4103" s="280" t="s">
        <v>6348</v>
      </c>
      <c r="C4103" s="280">
        <v>21.7</v>
      </c>
      <c r="D4103" s="283">
        <v>41429</v>
      </c>
      <c r="E4103" s="280"/>
      <c r="G4103" s="280"/>
      <c r="H4103" s="280"/>
      <c r="I4103" s="280"/>
      <c r="J4103" s="280"/>
      <c r="K4103" s="280"/>
      <c r="L4103" s="280"/>
      <c r="M4103" s="280"/>
      <c r="N4103" s="280"/>
    </row>
    <row r="4104" spans="1:14">
      <c r="A4104" s="279" t="s">
        <v>6358</v>
      </c>
      <c r="B4104" s="280" t="s">
        <v>6348</v>
      </c>
      <c r="C4104" s="280">
        <v>11</v>
      </c>
      <c r="D4104" s="283">
        <v>75893</v>
      </c>
      <c r="E4104" s="280"/>
      <c r="G4104" s="280"/>
      <c r="H4104" s="280"/>
      <c r="I4104" s="280"/>
      <c r="J4104" s="280"/>
      <c r="K4104" s="280"/>
      <c r="L4104" s="280"/>
      <c r="M4104" s="280"/>
      <c r="N4104" s="280"/>
    </row>
    <row r="4105" spans="1:14">
      <c r="A4105" s="279" t="s">
        <v>6359</v>
      </c>
      <c r="B4105" s="280" t="s">
        <v>6348</v>
      </c>
      <c r="C4105" s="280">
        <v>17</v>
      </c>
      <c r="D4105" s="283">
        <v>46996</v>
      </c>
      <c r="E4105" s="280"/>
      <c r="G4105" s="280"/>
      <c r="H4105" s="280"/>
      <c r="I4105" s="280"/>
      <c r="J4105" s="280"/>
      <c r="K4105" s="280"/>
      <c r="L4105" s="280"/>
      <c r="M4105" s="280"/>
      <c r="N4105" s="280"/>
    </row>
    <row r="4106" spans="1:14">
      <c r="A4106" s="279" t="s">
        <v>6360</v>
      </c>
      <c r="B4106" s="280" t="s">
        <v>6348</v>
      </c>
      <c r="C4106" s="280">
        <v>30.7</v>
      </c>
      <c r="D4106" s="283">
        <v>67778</v>
      </c>
      <c r="E4106" s="280"/>
      <c r="G4106" s="280"/>
      <c r="H4106" s="280"/>
      <c r="I4106" s="280"/>
      <c r="J4106" s="280"/>
      <c r="K4106" s="280"/>
      <c r="L4106" s="280"/>
      <c r="M4106" s="280"/>
      <c r="N4106" s="280"/>
    </row>
    <row r="4107" spans="1:14">
      <c r="A4107" s="279" t="s">
        <v>6361</v>
      </c>
      <c r="B4107" s="280" t="s">
        <v>6348</v>
      </c>
      <c r="C4107" s="280">
        <v>11.5</v>
      </c>
      <c r="D4107" s="283">
        <v>134493</v>
      </c>
      <c r="E4107" s="280"/>
      <c r="G4107" s="280"/>
      <c r="H4107" s="280"/>
      <c r="I4107" s="280"/>
      <c r="J4107" s="280"/>
      <c r="K4107" s="280"/>
      <c r="L4107" s="280"/>
      <c r="M4107" s="280"/>
      <c r="N4107" s="280"/>
    </row>
    <row r="4108" spans="1:14">
      <c r="A4108" s="279" t="s">
        <v>6362</v>
      </c>
      <c r="B4108" s="280" t="s">
        <v>6348</v>
      </c>
      <c r="C4108" s="280">
        <v>10.1</v>
      </c>
      <c r="D4108" s="283">
        <v>86719</v>
      </c>
      <c r="E4108" s="280"/>
      <c r="G4108" s="280"/>
      <c r="H4108" s="280"/>
      <c r="I4108" s="280"/>
      <c r="J4108" s="280"/>
      <c r="K4108" s="280"/>
      <c r="L4108" s="280"/>
      <c r="M4108" s="280"/>
      <c r="N4108" s="280"/>
    </row>
    <row r="4109" spans="1:14">
      <c r="A4109" s="279" t="s">
        <v>6363</v>
      </c>
      <c r="B4109" s="280" t="s">
        <v>6348</v>
      </c>
      <c r="C4109" s="280">
        <v>10.1</v>
      </c>
      <c r="D4109" s="283">
        <v>66278</v>
      </c>
      <c r="E4109" s="280"/>
      <c r="G4109" s="280"/>
      <c r="H4109" s="280"/>
      <c r="I4109" s="280"/>
      <c r="J4109" s="280"/>
      <c r="K4109" s="280"/>
      <c r="L4109" s="280"/>
      <c r="M4109" s="280"/>
      <c r="N4109" s="280"/>
    </row>
    <row r="4110" spans="1:14">
      <c r="A4110" s="279" t="s">
        <v>6364</v>
      </c>
      <c r="B4110" s="280" t="s">
        <v>6348</v>
      </c>
      <c r="C4110" s="280">
        <v>9.9</v>
      </c>
      <c r="D4110" s="283">
        <v>55757</v>
      </c>
      <c r="E4110" s="280"/>
      <c r="G4110" s="280"/>
      <c r="H4110" s="280"/>
      <c r="I4110" s="280"/>
      <c r="J4110" s="280"/>
      <c r="K4110" s="280"/>
      <c r="L4110" s="280"/>
      <c r="M4110" s="280"/>
      <c r="N4110" s="280"/>
    </row>
    <row r="4111" spans="1:14">
      <c r="A4111" s="279" t="s">
        <v>6365</v>
      </c>
      <c r="B4111" s="280" t="s">
        <v>6348</v>
      </c>
      <c r="C4111" s="280">
        <v>31.9</v>
      </c>
      <c r="D4111" s="283">
        <v>51250</v>
      </c>
      <c r="E4111" s="280"/>
      <c r="G4111" s="280"/>
      <c r="H4111" s="280"/>
      <c r="I4111" s="280"/>
      <c r="J4111" s="280"/>
      <c r="K4111" s="280"/>
      <c r="L4111" s="280"/>
      <c r="M4111" s="280"/>
      <c r="N4111" s="280"/>
    </row>
    <row r="4112" spans="1:14">
      <c r="A4112" s="279" t="s">
        <v>6366</v>
      </c>
      <c r="B4112" s="280" t="s">
        <v>6348</v>
      </c>
      <c r="C4112" s="280">
        <v>19.7</v>
      </c>
      <c r="D4112" s="283">
        <v>43663</v>
      </c>
      <c r="E4112" s="280"/>
      <c r="G4112" s="280"/>
      <c r="H4112" s="280"/>
      <c r="I4112" s="280"/>
      <c r="J4112" s="280"/>
      <c r="K4112" s="280"/>
      <c r="L4112" s="280"/>
      <c r="M4112" s="280"/>
      <c r="N4112" s="280"/>
    </row>
    <row r="4113" spans="1:14">
      <c r="A4113" s="279" t="s">
        <v>6367</v>
      </c>
      <c r="B4113" s="280" t="s">
        <v>6348</v>
      </c>
      <c r="C4113" s="280">
        <v>7</v>
      </c>
      <c r="D4113" s="283">
        <v>74597</v>
      </c>
      <c r="E4113" s="280"/>
      <c r="G4113" s="280"/>
      <c r="H4113" s="280"/>
      <c r="I4113" s="280"/>
      <c r="J4113" s="280"/>
      <c r="K4113" s="280"/>
      <c r="L4113" s="280"/>
      <c r="M4113" s="280"/>
      <c r="N4113" s="280"/>
    </row>
    <row r="4114" spans="1:14">
      <c r="A4114" s="279" t="s">
        <v>6368</v>
      </c>
      <c r="B4114" s="280" t="s">
        <v>6348</v>
      </c>
      <c r="C4114" s="280">
        <v>14.5</v>
      </c>
      <c r="D4114" s="283">
        <v>57122</v>
      </c>
      <c r="E4114" s="280"/>
      <c r="G4114" s="280"/>
      <c r="H4114" s="280"/>
      <c r="I4114" s="280"/>
      <c r="J4114" s="280"/>
      <c r="K4114" s="280"/>
      <c r="L4114" s="280"/>
      <c r="M4114" s="280"/>
      <c r="N4114" s="280"/>
    </row>
    <row r="4115" spans="1:14">
      <c r="A4115" s="279" t="s">
        <v>6369</v>
      </c>
      <c r="B4115" s="280" t="s">
        <v>6348</v>
      </c>
      <c r="C4115" s="280">
        <v>5.9</v>
      </c>
      <c r="D4115" s="283">
        <v>57469</v>
      </c>
      <c r="E4115" s="280"/>
      <c r="G4115" s="280"/>
      <c r="H4115" s="280"/>
      <c r="I4115" s="280"/>
      <c r="J4115" s="280"/>
      <c r="K4115" s="280"/>
      <c r="L4115" s="280"/>
      <c r="M4115" s="280"/>
      <c r="N4115" s="280"/>
    </row>
    <row r="4116" spans="1:14">
      <c r="A4116" s="279" t="s">
        <v>6370</v>
      </c>
      <c r="B4116" s="280" t="s">
        <v>6348</v>
      </c>
      <c r="C4116" s="280">
        <v>34.1</v>
      </c>
      <c r="D4116" s="283">
        <v>35020</v>
      </c>
      <c r="E4116" s="280"/>
      <c r="G4116" s="280"/>
      <c r="H4116" s="280"/>
      <c r="I4116" s="280"/>
      <c r="J4116" s="280"/>
      <c r="K4116" s="280"/>
      <c r="L4116" s="280"/>
      <c r="M4116" s="280"/>
      <c r="N4116" s="280"/>
    </row>
    <row r="4117" spans="1:14">
      <c r="A4117" s="279" t="s">
        <v>6371</v>
      </c>
      <c r="B4117" s="280" t="s">
        <v>6348</v>
      </c>
      <c r="C4117" s="280">
        <v>8.6999999999999993</v>
      </c>
      <c r="D4117" s="283">
        <v>41875</v>
      </c>
      <c r="E4117" s="280"/>
      <c r="G4117" s="280"/>
      <c r="H4117" s="280"/>
      <c r="I4117" s="280"/>
      <c r="J4117" s="280"/>
      <c r="K4117" s="280"/>
      <c r="L4117" s="280"/>
      <c r="M4117" s="280"/>
      <c r="N4117" s="280"/>
    </row>
    <row r="4118" spans="1:14">
      <c r="A4118" s="279" t="s">
        <v>6372</v>
      </c>
      <c r="B4118" s="280" t="s">
        <v>6348</v>
      </c>
      <c r="C4118" s="280">
        <v>46.3</v>
      </c>
      <c r="D4118" s="283">
        <v>20057</v>
      </c>
      <c r="E4118" s="280"/>
      <c r="G4118" s="280"/>
      <c r="H4118" s="280"/>
      <c r="I4118" s="280"/>
      <c r="J4118" s="280"/>
      <c r="K4118" s="280"/>
      <c r="L4118" s="280"/>
      <c r="M4118" s="280"/>
      <c r="N4118" s="280"/>
    </row>
    <row r="4119" spans="1:14">
      <c r="A4119" s="279" t="s">
        <v>6373</v>
      </c>
      <c r="B4119" s="280" t="s">
        <v>6348</v>
      </c>
      <c r="C4119" s="280">
        <v>15.2</v>
      </c>
      <c r="D4119" s="283">
        <v>48381</v>
      </c>
      <c r="E4119" s="280"/>
      <c r="G4119" s="280"/>
      <c r="H4119" s="280"/>
      <c r="I4119" s="280"/>
      <c r="J4119" s="280"/>
      <c r="K4119" s="280"/>
      <c r="L4119" s="280"/>
      <c r="M4119" s="280"/>
      <c r="N4119" s="280"/>
    </row>
    <row r="4120" spans="1:14">
      <c r="A4120" s="279" t="s">
        <v>6374</v>
      </c>
      <c r="B4120" s="280" t="s">
        <v>6348</v>
      </c>
      <c r="C4120" s="280">
        <v>39.4</v>
      </c>
      <c r="D4120" s="283">
        <v>18750</v>
      </c>
      <c r="E4120" s="280"/>
      <c r="G4120" s="280"/>
      <c r="H4120" s="280"/>
      <c r="I4120" s="280"/>
      <c r="J4120" s="280"/>
      <c r="K4120" s="280"/>
      <c r="L4120" s="280"/>
      <c r="M4120" s="280"/>
      <c r="N4120" s="280"/>
    </row>
    <row r="4121" spans="1:14">
      <c r="A4121" s="279" t="s">
        <v>6375</v>
      </c>
      <c r="B4121" s="280" t="s">
        <v>6348</v>
      </c>
      <c r="C4121" s="280">
        <v>5.0999999999999996</v>
      </c>
      <c r="D4121" s="283">
        <v>37094</v>
      </c>
      <c r="E4121" s="280"/>
      <c r="G4121" s="280"/>
      <c r="H4121" s="280"/>
      <c r="I4121" s="280"/>
      <c r="J4121" s="280"/>
      <c r="K4121" s="280"/>
      <c r="L4121" s="280"/>
      <c r="M4121" s="280"/>
      <c r="N4121" s="280"/>
    </row>
    <row r="4122" spans="1:14">
      <c r="A4122" s="279" t="s">
        <v>6376</v>
      </c>
      <c r="B4122" s="280" t="s">
        <v>6348</v>
      </c>
      <c r="C4122" s="280">
        <v>47.9</v>
      </c>
      <c r="D4122" s="283">
        <v>40452</v>
      </c>
      <c r="E4122" s="280"/>
      <c r="G4122" s="280"/>
      <c r="H4122" s="280"/>
      <c r="I4122" s="280"/>
      <c r="J4122" s="280"/>
      <c r="K4122" s="280"/>
      <c r="L4122" s="280"/>
      <c r="M4122" s="280"/>
      <c r="N4122" s="280"/>
    </row>
    <row r="4123" spans="1:14">
      <c r="A4123" s="279" t="s">
        <v>6377</v>
      </c>
      <c r="B4123" s="280" t="s">
        <v>6348</v>
      </c>
      <c r="C4123" s="280">
        <v>11.3</v>
      </c>
      <c r="D4123" s="283">
        <v>103026</v>
      </c>
      <c r="E4123" s="280"/>
      <c r="G4123" s="280"/>
      <c r="H4123" s="280"/>
      <c r="I4123" s="280"/>
      <c r="J4123" s="280"/>
      <c r="K4123" s="280"/>
      <c r="L4123" s="280"/>
      <c r="M4123" s="280"/>
      <c r="N4123" s="280"/>
    </row>
    <row r="4124" spans="1:14">
      <c r="A4124" s="279" t="s">
        <v>6378</v>
      </c>
      <c r="B4124" s="280" t="s">
        <v>6348</v>
      </c>
      <c r="C4124" s="280">
        <v>43.1</v>
      </c>
      <c r="D4124" s="283">
        <v>42711</v>
      </c>
      <c r="E4124" s="280"/>
      <c r="G4124" s="280"/>
      <c r="H4124" s="280"/>
      <c r="I4124" s="280"/>
      <c r="J4124" s="280"/>
      <c r="K4124" s="280"/>
      <c r="L4124" s="280"/>
      <c r="M4124" s="280"/>
      <c r="N4124" s="280"/>
    </row>
    <row r="4125" spans="1:14">
      <c r="A4125" s="279" t="s">
        <v>6379</v>
      </c>
      <c r="B4125" s="280" t="s">
        <v>6348</v>
      </c>
      <c r="C4125" s="280">
        <v>14.4</v>
      </c>
      <c r="D4125" s="283">
        <v>87188</v>
      </c>
      <c r="E4125" s="280"/>
      <c r="G4125" s="280"/>
      <c r="H4125" s="280"/>
      <c r="I4125" s="280"/>
      <c r="J4125" s="280"/>
      <c r="K4125" s="280"/>
      <c r="L4125" s="280"/>
      <c r="M4125" s="280"/>
      <c r="N4125" s="280"/>
    </row>
    <row r="4126" spans="1:14">
      <c r="A4126" s="279" t="s">
        <v>6380</v>
      </c>
      <c r="B4126" s="280" t="s">
        <v>6348</v>
      </c>
      <c r="C4126" s="280">
        <v>56.5</v>
      </c>
      <c r="D4126" s="283" t="s">
        <v>609</v>
      </c>
      <c r="E4126" s="280"/>
      <c r="G4126" s="280"/>
      <c r="H4126" s="280"/>
      <c r="I4126" s="280"/>
      <c r="J4126" s="280"/>
      <c r="K4126" s="280"/>
      <c r="L4126" s="280"/>
      <c r="M4126" s="280"/>
      <c r="N4126" s="280"/>
    </row>
    <row r="4127" spans="1:14">
      <c r="A4127" s="279" t="s">
        <v>6381</v>
      </c>
      <c r="B4127" s="280" t="s">
        <v>6348</v>
      </c>
      <c r="C4127" s="280">
        <v>49</v>
      </c>
      <c r="D4127" s="283">
        <v>19776</v>
      </c>
      <c r="E4127" s="280"/>
      <c r="G4127" s="280"/>
      <c r="H4127" s="280"/>
      <c r="I4127" s="280"/>
      <c r="J4127" s="280"/>
      <c r="K4127" s="280"/>
      <c r="L4127" s="280"/>
      <c r="M4127" s="280"/>
      <c r="N4127" s="280"/>
    </row>
    <row r="4128" spans="1:14">
      <c r="A4128" s="279" t="s">
        <v>6382</v>
      </c>
      <c r="B4128" s="280" t="s">
        <v>6348</v>
      </c>
      <c r="C4128" s="280">
        <v>12.1</v>
      </c>
      <c r="D4128" s="283">
        <v>75799</v>
      </c>
      <c r="E4128" s="280"/>
      <c r="G4128" s="280"/>
      <c r="H4128" s="280"/>
      <c r="I4128" s="280"/>
      <c r="J4128" s="280"/>
      <c r="K4128" s="280"/>
      <c r="L4128" s="280"/>
      <c r="M4128" s="280"/>
      <c r="N4128" s="280"/>
    </row>
    <row r="4129" spans="1:14">
      <c r="A4129" s="279" t="s">
        <v>6383</v>
      </c>
      <c r="B4129" s="280" t="s">
        <v>6348</v>
      </c>
      <c r="C4129" s="280">
        <v>22.8</v>
      </c>
      <c r="D4129" s="283">
        <v>42092</v>
      </c>
      <c r="E4129" s="280"/>
      <c r="G4129" s="280"/>
      <c r="H4129" s="280"/>
      <c r="I4129" s="280"/>
      <c r="J4129" s="280"/>
      <c r="K4129" s="280"/>
      <c r="L4129" s="280"/>
      <c r="M4129" s="280"/>
      <c r="N4129" s="280"/>
    </row>
    <row r="4130" spans="1:14">
      <c r="A4130" s="279" t="s">
        <v>6384</v>
      </c>
      <c r="B4130" s="280" t="s">
        <v>6348</v>
      </c>
      <c r="C4130" s="280">
        <v>5.5</v>
      </c>
      <c r="D4130" s="283">
        <v>76875</v>
      </c>
      <c r="E4130" s="280"/>
      <c r="G4130" s="280"/>
      <c r="H4130" s="280"/>
      <c r="I4130" s="280"/>
      <c r="J4130" s="280"/>
      <c r="K4130" s="280"/>
      <c r="L4130" s="280"/>
      <c r="M4130" s="280"/>
      <c r="N4130" s="280"/>
    </row>
    <row r="4131" spans="1:14">
      <c r="A4131" s="279" t="s">
        <v>6385</v>
      </c>
      <c r="B4131" s="280" t="s">
        <v>6348</v>
      </c>
      <c r="C4131" s="280">
        <v>9.3000000000000007</v>
      </c>
      <c r="D4131" s="283">
        <v>65903</v>
      </c>
      <c r="E4131" s="280"/>
      <c r="G4131" s="280"/>
      <c r="H4131" s="280"/>
      <c r="I4131" s="280"/>
      <c r="J4131" s="280"/>
      <c r="K4131" s="280"/>
      <c r="L4131" s="280"/>
      <c r="M4131" s="280"/>
      <c r="N4131" s="280"/>
    </row>
    <row r="4132" spans="1:14">
      <c r="A4132" s="279" t="s">
        <v>6386</v>
      </c>
      <c r="B4132" s="280" t="s">
        <v>6348</v>
      </c>
      <c r="C4132" s="280">
        <v>32.700000000000003</v>
      </c>
      <c r="D4132" s="283">
        <v>21784</v>
      </c>
      <c r="E4132" s="280"/>
      <c r="G4132" s="280"/>
      <c r="H4132" s="280"/>
      <c r="I4132" s="280"/>
      <c r="J4132" s="280"/>
      <c r="K4132" s="280"/>
      <c r="L4132" s="280"/>
      <c r="M4132" s="280"/>
      <c r="N4132" s="280"/>
    </row>
    <row r="4133" spans="1:14">
      <c r="A4133" s="279" t="s">
        <v>6387</v>
      </c>
      <c r="B4133" s="280" t="s">
        <v>6348</v>
      </c>
      <c r="C4133" s="280">
        <v>41.7</v>
      </c>
      <c r="D4133" s="283">
        <v>22434</v>
      </c>
      <c r="E4133" s="280"/>
      <c r="G4133" s="280"/>
      <c r="H4133" s="280"/>
      <c r="I4133" s="280"/>
      <c r="J4133" s="280"/>
      <c r="K4133" s="280"/>
      <c r="L4133" s="280"/>
      <c r="M4133" s="280"/>
      <c r="N4133" s="280"/>
    </row>
    <row r="4134" spans="1:14">
      <c r="A4134" s="279" t="s">
        <v>6388</v>
      </c>
      <c r="B4134" s="280" t="s">
        <v>6348</v>
      </c>
      <c r="C4134" s="280">
        <v>39.200000000000003</v>
      </c>
      <c r="D4134" s="283">
        <v>29299</v>
      </c>
      <c r="E4134" s="280"/>
      <c r="G4134" s="280"/>
      <c r="H4134" s="280"/>
      <c r="I4134" s="280"/>
      <c r="J4134" s="280"/>
      <c r="K4134" s="280"/>
      <c r="L4134" s="280"/>
      <c r="M4134" s="280"/>
      <c r="N4134" s="280"/>
    </row>
    <row r="4135" spans="1:14">
      <c r="A4135" s="279" t="s">
        <v>6389</v>
      </c>
      <c r="B4135" s="280" t="s">
        <v>6348</v>
      </c>
      <c r="C4135" s="280">
        <v>20.7</v>
      </c>
      <c r="D4135" s="283">
        <v>57431</v>
      </c>
      <c r="E4135" s="280"/>
      <c r="G4135" s="280"/>
      <c r="H4135" s="280"/>
      <c r="I4135" s="280"/>
      <c r="J4135" s="280"/>
      <c r="K4135" s="280"/>
      <c r="L4135" s="280"/>
      <c r="M4135" s="280"/>
      <c r="N4135" s="280"/>
    </row>
    <row r="4136" spans="1:14">
      <c r="A4136" s="279" t="s">
        <v>6390</v>
      </c>
      <c r="B4136" s="280" t="s">
        <v>6348</v>
      </c>
      <c r="C4136" s="280">
        <v>7.8</v>
      </c>
      <c r="D4136" s="283">
        <v>55982</v>
      </c>
      <c r="E4136" s="280"/>
      <c r="G4136" s="280"/>
      <c r="H4136" s="280"/>
      <c r="I4136" s="280"/>
      <c r="J4136" s="280"/>
      <c r="K4136" s="280"/>
      <c r="L4136" s="280"/>
      <c r="M4136" s="280"/>
      <c r="N4136" s="280"/>
    </row>
    <row r="4137" spans="1:14">
      <c r="A4137" s="279" t="s">
        <v>6391</v>
      </c>
      <c r="B4137" s="280" t="s">
        <v>6348</v>
      </c>
      <c r="C4137" s="280">
        <v>4.5999999999999996</v>
      </c>
      <c r="D4137" s="283">
        <v>67629</v>
      </c>
      <c r="E4137" s="280"/>
      <c r="G4137" s="280"/>
      <c r="H4137" s="280"/>
      <c r="I4137" s="280"/>
      <c r="J4137" s="280"/>
      <c r="K4137" s="280"/>
      <c r="L4137" s="280"/>
      <c r="M4137" s="280"/>
      <c r="N4137" s="280"/>
    </row>
    <row r="4138" spans="1:14">
      <c r="A4138" s="279" t="s">
        <v>6392</v>
      </c>
      <c r="B4138" s="280" t="s">
        <v>6348</v>
      </c>
      <c r="C4138" s="280">
        <v>46.6</v>
      </c>
      <c r="D4138" s="283" t="s">
        <v>609</v>
      </c>
      <c r="E4138" s="280"/>
      <c r="G4138" s="280"/>
      <c r="H4138" s="280"/>
      <c r="I4138" s="280"/>
      <c r="J4138" s="280"/>
      <c r="K4138" s="280"/>
      <c r="L4138" s="280"/>
      <c r="M4138" s="280"/>
      <c r="N4138" s="280"/>
    </row>
    <row r="4139" spans="1:14">
      <c r="A4139" s="279" t="s">
        <v>6393</v>
      </c>
      <c r="B4139" s="280" t="s">
        <v>6348</v>
      </c>
      <c r="C4139" s="280">
        <v>18.899999999999999</v>
      </c>
      <c r="D4139" s="283">
        <v>50492</v>
      </c>
      <c r="E4139" s="280"/>
      <c r="G4139" s="280"/>
      <c r="H4139" s="280"/>
      <c r="I4139" s="280"/>
      <c r="J4139" s="280"/>
      <c r="K4139" s="280"/>
      <c r="L4139" s="280"/>
      <c r="M4139" s="280"/>
      <c r="N4139" s="280"/>
    </row>
    <row r="4140" spans="1:14">
      <c r="A4140" s="279" t="s">
        <v>6394</v>
      </c>
      <c r="B4140" s="280" t="s">
        <v>6348</v>
      </c>
      <c r="C4140" s="280">
        <v>13.8</v>
      </c>
      <c r="D4140" s="283">
        <v>62045</v>
      </c>
      <c r="E4140" s="280"/>
      <c r="G4140" s="280"/>
      <c r="H4140" s="280"/>
      <c r="I4140" s="280"/>
      <c r="J4140" s="280"/>
      <c r="K4140" s="280"/>
      <c r="L4140" s="280"/>
      <c r="M4140" s="280"/>
      <c r="N4140" s="280"/>
    </row>
    <row r="4141" spans="1:14">
      <c r="A4141" s="279" t="s">
        <v>6395</v>
      </c>
      <c r="B4141" s="280" t="s">
        <v>6348</v>
      </c>
      <c r="C4141" s="280">
        <v>24.5</v>
      </c>
      <c r="D4141" s="283">
        <v>70342</v>
      </c>
      <c r="E4141" s="280"/>
      <c r="G4141" s="280"/>
      <c r="H4141" s="280"/>
      <c r="I4141" s="280"/>
      <c r="J4141" s="280"/>
      <c r="K4141" s="280"/>
      <c r="L4141" s="280"/>
      <c r="M4141" s="280"/>
      <c r="N4141" s="280"/>
    </row>
    <row r="4142" spans="1:14">
      <c r="A4142" s="279" t="s">
        <v>6396</v>
      </c>
      <c r="B4142" s="280" t="s">
        <v>6348</v>
      </c>
      <c r="C4142" s="280">
        <v>19.100000000000001</v>
      </c>
      <c r="D4142" s="283">
        <v>77109</v>
      </c>
      <c r="E4142" s="280"/>
      <c r="G4142" s="280"/>
      <c r="H4142" s="280"/>
      <c r="I4142" s="280"/>
      <c r="J4142" s="280"/>
      <c r="K4142" s="280"/>
      <c r="L4142" s="280"/>
      <c r="M4142" s="280"/>
      <c r="N4142" s="280"/>
    </row>
    <row r="4143" spans="1:14">
      <c r="A4143" s="279" t="s">
        <v>6397</v>
      </c>
      <c r="B4143" s="280" t="s">
        <v>6348</v>
      </c>
      <c r="C4143" s="280">
        <v>13</v>
      </c>
      <c r="D4143" s="283">
        <v>69107</v>
      </c>
      <c r="E4143" s="280"/>
      <c r="G4143" s="280"/>
      <c r="H4143" s="280"/>
      <c r="I4143" s="280"/>
      <c r="J4143" s="280"/>
      <c r="K4143" s="280"/>
      <c r="L4143" s="280"/>
      <c r="M4143" s="280"/>
      <c r="N4143" s="280"/>
    </row>
    <row r="4144" spans="1:14">
      <c r="A4144" s="279" t="s">
        <v>6398</v>
      </c>
      <c r="B4144" s="280" t="s">
        <v>6348</v>
      </c>
      <c r="C4144" s="280">
        <v>26.3</v>
      </c>
      <c r="D4144" s="283">
        <v>43731</v>
      </c>
      <c r="E4144" s="280"/>
      <c r="G4144" s="280"/>
      <c r="H4144" s="280"/>
      <c r="I4144" s="280"/>
      <c r="J4144" s="280"/>
      <c r="K4144" s="280"/>
      <c r="L4144" s="280"/>
      <c r="M4144" s="280"/>
      <c r="N4144" s="280"/>
    </row>
    <row r="4145" spans="1:14">
      <c r="A4145" s="279" t="s">
        <v>6399</v>
      </c>
      <c r="B4145" s="280" t="s">
        <v>6348</v>
      </c>
      <c r="C4145" s="280">
        <v>5</v>
      </c>
      <c r="D4145" s="283">
        <v>73517</v>
      </c>
      <c r="E4145" s="280"/>
      <c r="G4145" s="280"/>
      <c r="H4145" s="280"/>
      <c r="I4145" s="280"/>
      <c r="J4145" s="280"/>
      <c r="K4145" s="280"/>
      <c r="L4145" s="280"/>
      <c r="M4145" s="280"/>
      <c r="N4145" s="280"/>
    </row>
    <row r="4146" spans="1:14">
      <c r="A4146" s="279" t="s">
        <v>6400</v>
      </c>
      <c r="B4146" s="280" t="s">
        <v>6348</v>
      </c>
      <c r="C4146" s="280">
        <v>7.8</v>
      </c>
      <c r="D4146" s="283">
        <v>99432</v>
      </c>
      <c r="E4146" s="280"/>
      <c r="G4146" s="280"/>
      <c r="H4146" s="280"/>
      <c r="I4146" s="280"/>
      <c r="J4146" s="280"/>
      <c r="K4146" s="280"/>
      <c r="L4146" s="280"/>
      <c r="M4146" s="280"/>
      <c r="N4146" s="280"/>
    </row>
    <row r="4147" spans="1:14">
      <c r="A4147" s="279" t="s">
        <v>6401</v>
      </c>
      <c r="B4147" s="280" t="s">
        <v>6348</v>
      </c>
      <c r="C4147" s="280">
        <v>11.3</v>
      </c>
      <c r="D4147" s="283">
        <v>52589</v>
      </c>
      <c r="E4147" s="280"/>
      <c r="G4147" s="280"/>
      <c r="H4147" s="280"/>
      <c r="I4147" s="280"/>
      <c r="J4147" s="280"/>
      <c r="K4147" s="280"/>
      <c r="L4147" s="280"/>
      <c r="M4147" s="280"/>
      <c r="N4147" s="280"/>
    </row>
    <row r="4148" spans="1:14">
      <c r="A4148" s="279" t="s">
        <v>6402</v>
      </c>
      <c r="B4148" s="280" t="s">
        <v>6348</v>
      </c>
      <c r="C4148" s="280">
        <v>35</v>
      </c>
      <c r="D4148" s="283">
        <v>49605</v>
      </c>
      <c r="E4148" s="280"/>
      <c r="G4148" s="280"/>
      <c r="H4148" s="280"/>
      <c r="I4148" s="280"/>
      <c r="J4148" s="280"/>
      <c r="K4148" s="280"/>
      <c r="L4148" s="280"/>
      <c r="M4148" s="280"/>
      <c r="N4148" s="280"/>
    </row>
    <row r="4149" spans="1:14">
      <c r="A4149" s="279" t="s">
        <v>6403</v>
      </c>
      <c r="B4149" s="280" t="s">
        <v>6348</v>
      </c>
      <c r="C4149" s="280">
        <v>5.6</v>
      </c>
      <c r="D4149" s="283">
        <v>64338</v>
      </c>
      <c r="E4149" s="280"/>
      <c r="G4149" s="280"/>
      <c r="H4149" s="280"/>
      <c r="I4149" s="280"/>
      <c r="J4149" s="280"/>
      <c r="K4149" s="280"/>
      <c r="L4149" s="280"/>
      <c r="M4149" s="280"/>
      <c r="N4149" s="280"/>
    </row>
    <row r="4150" spans="1:14">
      <c r="A4150" s="279" t="s">
        <v>6404</v>
      </c>
      <c r="B4150" s="280" t="s">
        <v>6348</v>
      </c>
      <c r="C4150" s="280">
        <v>8.9</v>
      </c>
      <c r="D4150" s="283">
        <v>53165</v>
      </c>
      <c r="E4150" s="280"/>
      <c r="G4150" s="280"/>
      <c r="H4150" s="280"/>
      <c r="I4150" s="280"/>
      <c r="J4150" s="280"/>
      <c r="K4150" s="280"/>
      <c r="L4150" s="280"/>
      <c r="M4150" s="280"/>
      <c r="N4150" s="280"/>
    </row>
    <row r="4151" spans="1:14">
      <c r="A4151" s="279" t="s">
        <v>6405</v>
      </c>
      <c r="B4151" s="280" t="s">
        <v>6348</v>
      </c>
      <c r="C4151" s="280">
        <v>79</v>
      </c>
      <c r="D4151" s="283">
        <v>12808</v>
      </c>
      <c r="E4151" s="280"/>
      <c r="G4151" s="280"/>
      <c r="H4151" s="280"/>
      <c r="I4151" s="280"/>
      <c r="J4151" s="280"/>
      <c r="K4151" s="280"/>
      <c r="L4151" s="280"/>
      <c r="M4151" s="280"/>
      <c r="N4151" s="280"/>
    </row>
    <row r="4152" spans="1:14">
      <c r="A4152" s="279" t="s">
        <v>6406</v>
      </c>
      <c r="B4152" s="280" t="s">
        <v>6348</v>
      </c>
      <c r="C4152" s="280">
        <v>32</v>
      </c>
      <c r="D4152" s="283">
        <v>32500</v>
      </c>
      <c r="E4152" s="280"/>
      <c r="G4152" s="280"/>
      <c r="H4152" s="280"/>
      <c r="I4152" s="280"/>
      <c r="J4152" s="280"/>
      <c r="K4152" s="280"/>
      <c r="L4152" s="280"/>
      <c r="M4152" s="280"/>
      <c r="N4152" s="280"/>
    </row>
    <row r="4153" spans="1:14">
      <c r="A4153" s="279" t="s">
        <v>6407</v>
      </c>
      <c r="B4153" s="280" t="s">
        <v>6348</v>
      </c>
      <c r="C4153" s="280">
        <v>23.8</v>
      </c>
      <c r="D4153" s="283">
        <v>62813</v>
      </c>
      <c r="E4153" s="280"/>
      <c r="G4153" s="280"/>
      <c r="H4153" s="280"/>
      <c r="I4153" s="280"/>
      <c r="J4153" s="280"/>
      <c r="K4153" s="280"/>
      <c r="L4153" s="280"/>
      <c r="M4153" s="280"/>
      <c r="N4153" s="280"/>
    </row>
    <row r="4154" spans="1:14">
      <c r="A4154" s="279" t="s">
        <v>6408</v>
      </c>
      <c r="B4154" s="280" t="s">
        <v>6348</v>
      </c>
      <c r="C4154" s="280">
        <v>28</v>
      </c>
      <c r="D4154" s="283">
        <v>27340</v>
      </c>
      <c r="E4154" s="280"/>
      <c r="G4154" s="280"/>
      <c r="H4154" s="280"/>
      <c r="I4154" s="280"/>
      <c r="J4154" s="280"/>
      <c r="K4154" s="280"/>
      <c r="L4154" s="280"/>
      <c r="M4154" s="280"/>
      <c r="N4154" s="280"/>
    </row>
    <row r="4155" spans="1:14">
      <c r="A4155" s="279" t="s">
        <v>6409</v>
      </c>
      <c r="B4155" s="280" t="s">
        <v>6348</v>
      </c>
      <c r="C4155" s="280">
        <v>27.9</v>
      </c>
      <c r="D4155" s="283">
        <v>57375</v>
      </c>
      <c r="E4155" s="280"/>
      <c r="G4155" s="280"/>
      <c r="H4155" s="280"/>
      <c r="I4155" s="280"/>
      <c r="J4155" s="280"/>
      <c r="K4155" s="280"/>
      <c r="L4155" s="280"/>
      <c r="M4155" s="280"/>
      <c r="N4155" s="280"/>
    </row>
    <row r="4156" spans="1:14">
      <c r="A4156" s="279" t="s">
        <v>6410</v>
      </c>
      <c r="B4156" s="280" t="s">
        <v>6348</v>
      </c>
      <c r="C4156" s="280">
        <v>15.7</v>
      </c>
      <c r="D4156" s="283">
        <v>97515</v>
      </c>
      <c r="E4156" s="280"/>
      <c r="G4156" s="280"/>
      <c r="H4156" s="280"/>
      <c r="I4156" s="280"/>
      <c r="J4156" s="280"/>
      <c r="K4156" s="280"/>
      <c r="L4156" s="280"/>
      <c r="M4156" s="280"/>
      <c r="N4156" s="280"/>
    </row>
    <row r="4157" spans="1:14">
      <c r="A4157" s="279" t="s">
        <v>6411</v>
      </c>
      <c r="B4157" s="280" t="s">
        <v>6348</v>
      </c>
      <c r="C4157" s="280">
        <v>19.7</v>
      </c>
      <c r="D4157" s="283">
        <v>48250</v>
      </c>
      <c r="E4157" s="280"/>
      <c r="G4157" s="280"/>
      <c r="H4157" s="280"/>
      <c r="I4157" s="280"/>
      <c r="J4157" s="280"/>
      <c r="K4157" s="280"/>
      <c r="L4157" s="280"/>
      <c r="M4157" s="280"/>
      <c r="N4157" s="280"/>
    </row>
    <row r="4158" spans="1:14">
      <c r="A4158" s="279" t="s">
        <v>6412</v>
      </c>
      <c r="B4158" s="280" t="s">
        <v>6348</v>
      </c>
      <c r="C4158" s="280">
        <v>49.5</v>
      </c>
      <c r="D4158" s="283">
        <v>27371</v>
      </c>
      <c r="E4158" s="280"/>
      <c r="G4158" s="280"/>
      <c r="H4158" s="280"/>
      <c r="I4158" s="280"/>
      <c r="J4158" s="280"/>
      <c r="K4158" s="280"/>
      <c r="L4158" s="280"/>
      <c r="M4158" s="280"/>
      <c r="N4158" s="280"/>
    </row>
    <row r="4159" spans="1:14">
      <c r="A4159" s="279" t="s">
        <v>6413</v>
      </c>
      <c r="B4159" s="280" t="s">
        <v>6348</v>
      </c>
      <c r="C4159" s="280">
        <v>28.3</v>
      </c>
      <c r="D4159" s="283">
        <v>56955</v>
      </c>
      <c r="E4159" s="280"/>
      <c r="G4159" s="280"/>
      <c r="H4159" s="280"/>
      <c r="I4159" s="280"/>
      <c r="J4159" s="280"/>
      <c r="K4159" s="280"/>
      <c r="L4159" s="280"/>
      <c r="M4159" s="280"/>
      <c r="N4159" s="280"/>
    </row>
    <row r="4160" spans="1:14">
      <c r="A4160" s="279" t="s">
        <v>6414</v>
      </c>
      <c r="B4160" s="280" t="s">
        <v>6348</v>
      </c>
      <c r="C4160" s="280">
        <v>42.3</v>
      </c>
      <c r="D4160" s="283">
        <v>33548</v>
      </c>
      <c r="E4160" s="280"/>
      <c r="G4160" s="280"/>
      <c r="H4160" s="280"/>
      <c r="I4160" s="280"/>
      <c r="J4160" s="280"/>
      <c r="K4160" s="280"/>
      <c r="L4160" s="280"/>
      <c r="M4160" s="280"/>
      <c r="N4160" s="280"/>
    </row>
    <row r="4161" spans="1:14">
      <c r="A4161" s="279" t="s">
        <v>6415</v>
      </c>
      <c r="B4161" s="280" t="s">
        <v>6348</v>
      </c>
      <c r="C4161" s="280">
        <v>26.6</v>
      </c>
      <c r="D4161" s="283">
        <v>51379</v>
      </c>
      <c r="E4161" s="280"/>
      <c r="G4161" s="280"/>
      <c r="H4161" s="280"/>
      <c r="I4161" s="280"/>
      <c r="J4161" s="280"/>
      <c r="K4161" s="280"/>
      <c r="L4161" s="280"/>
      <c r="M4161" s="280"/>
      <c r="N4161" s="280"/>
    </row>
    <row r="4162" spans="1:14">
      <c r="A4162" s="279" t="s">
        <v>6416</v>
      </c>
      <c r="B4162" s="280" t="s">
        <v>6348</v>
      </c>
      <c r="C4162" s="280">
        <v>20.100000000000001</v>
      </c>
      <c r="D4162" s="283">
        <v>46440</v>
      </c>
      <c r="E4162" s="280"/>
      <c r="G4162" s="280"/>
      <c r="H4162" s="280"/>
      <c r="I4162" s="280"/>
      <c r="J4162" s="280"/>
      <c r="K4162" s="280"/>
      <c r="L4162" s="280"/>
      <c r="M4162" s="280"/>
      <c r="N4162" s="280"/>
    </row>
    <row r="4163" spans="1:14">
      <c r="A4163" s="279" t="s">
        <v>6417</v>
      </c>
      <c r="B4163" s="280" t="s">
        <v>6348</v>
      </c>
      <c r="C4163" s="280">
        <v>23.3</v>
      </c>
      <c r="D4163" s="283">
        <v>46635</v>
      </c>
      <c r="E4163" s="280"/>
      <c r="G4163" s="280"/>
      <c r="H4163" s="280"/>
      <c r="I4163" s="280"/>
      <c r="J4163" s="280"/>
      <c r="K4163" s="280"/>
      <c r="L4163" s="280"/>
      <c r="M4163" s="280"/>
      <c r="N4163" s="280"/>
    </row>
    <row r="4164" spans="1:14">
      <c r="A4164" s="279" t="s">
        <v>6418</v>
      </c>
      <c r="B4164" s="280" t="s">
        <v>6348</v>
      </c>
      <c r="C4164" s="280">
        <v>17.899999999999999</v>
      </c>
      <c r="D4164" s="283">
        <v>49087</v>
      </c>
      <c r="E4164" s="280"/>
      <c r="G4164" s="280"/>
      <c r="H4164" s="280"/>
      <c r="I4164" s="280"/>
      <c r="J4164" s="280"/>
      <c r="K4164" s="280"/>
      <c r="L4164" s="280"/>
      <c r="M4164" s="280"/>
      <c r="N4164" s="280"/>
    </row>
    <row r="4165" spans="1:14">
      <c r="A4165" s="279" t="s">
        <v>6419</v>
      </c>
      <c r="B4165" s="280" t="s">
        <v>6348</v>
      </c>
      <c r="C4165" s="280">
        <v>29.7</v>
      </c>
      <c r="D4165" s="283">
        <v>35362</v>
      </c>
      <c r="E4165" s="280"/>
      <c r="G4165" s="280"/>
      <c r="H4165" s="280"/>
      <c r="I4165" s="280"/>
      <c r="J4165" s="280"/>
      <c r="K4165" s="280"/>
      <c r="L4165" s="280"/>
      <c r="M4165" s="280"/>
      <c r="N4165" s="280"/>
    </row>
    <row r="4166" spans="1:14">
      <c r="A4166" s="279" t="s">
        <v>6420</v>
      </c>
      <c r="B4166" s="280" t="s">
        <v>6348</v>
      </c>
      <c r="C4166" s="280">
        <v>39.5</v>
      </c>
      <c r="D4166" s="283">
        <v>29125</v>
      </c>
      <c r="E4166" s="280"/>
      <c r="G4166" s="280"/>
      <c r="H4166" s="280"/>
      <c r="I4166" s="280"/>
      <c r="J4166" s="280"/>
      <c r="K4166" s="280"/>
      <c r="L4166" s="280"/>
      <c r="M4166" s="280"/>
      <c r="N4166" s="280"/>
    </row>
    <row r="4167" spans="1:14">
      <c r="A4167" s="279" t="s">
        <v>6421</v>
      </c>
      <c r="B4167" s="280" t="s">
        <v>6348</v>
      </c>
      <c r="C4167" s="280">
        <v>26.8</v>
      </c>
      <c r="D4167" s="283">
        <v>53953</v>
      </c>
      <c r="E4167" s="280"/>
      <c r="G4167" s="280"/>
      <c r="H4167" s="280"/>
      <c r="I4167" s="280"/>
      <c r="J4167" s="280"/>
      <c r="K4167" s="280"/>
      <c r="L4167" s="280"/>
      <c r="M4167" s="280"/>
      <c r="N4167" s="280"/>
    </row>
    <row r="4168" spans="1:14">
      <c r="A4168" s="279" t="s">
        <v>6422</v>
      </c>
      <c r="B4168" s="280" t="s">
        <v>6348</v>
      </c>
      <c r="C4168" s="280">
        <v>39.1</v>
      </c>
      <c r="D4168" s="283">
        <v>32758</v>
      </c>
      <c r="E4168" s="280"/>
      <c r="G4168" s="280"/>
      <c r="H4168" s="280"/>
      <c r="I4168" s="280"/>
      <c r="J4168" s="280"/>
      <c r="K4168" s="280"/>
      <c r="L4168" s="280"/>
      <c r="M4168" s="280"/>
      <c r="N4168" s="280"/>
    </row>
    <row r="4169" spans="1:14">
      <c r="A4169" s="279" t="s">
        <v>6423</v>
      </c>
      <c r="B4169" s="280" t="s">
        <v>6348</v>
      </c>
      <c r="C4169" s="280">
        <v>33.9</v>
      </c>
      <c r="D4169" s="283">
        <v>30587</v>
      </c>
      <c r="E4169" s="280"/>
      <c r="G4169" s="280"/>
      <c r="H4169" s="280"/>
      <c r="I4169" s="280"/>
      <c r="J4169" s="280"/>
      <c r="K4169" s="280"/>
      <c r="L4169" s="280"/>
      <c r="M4169" s="280"/>
      <c r="N4169" s="280"/>
    </row>
    <row r="4170" spans="1:14">
      <c r="A4170" s="279" t="s">
        <v>6424</v>
      </c>
      <c r="B4170" s="280" t="s">
        <v>6348</v>
      </c>
      <c r="C4170" s="280">
        <v>13.8</v>
      </c>
      <c r="D4170" s="283">
        <v>83958</v>
      </c>
      <c r="E4170" s="280"/>
      <c r="G4170" s="280"/>
      <c r="H4170" s="280"/>
      <c r="I4170" s="280"/>
      <c r="J4170" s="280"/>
      <c r="K4170" s="280"/>
      <c r="L4170" s="280"/>
      <c r="M4170" s="280"/>
      <c r="N4170" s="280"/>
    </row>
    <row r="4171" spans="1:14">
      <c r="A4171" s="279" t="s">
        <v>6425</v>
      </c>
      <c r="B4171" s="280" t="s">
        <v>6348</v>
      </c>
      <c r="C4171" s="280">
        <v>13</v>
      </c>
      <c r="D4171" s="283">
        <v>46496</v>
      </c>
      <c r="E4171" s="280"/>
      <c r="G4171" s="280"/>
      <c r="H4171" s="280"/>
      <c r="I4171" s="280"/>
      <c r="J4171" s="280"/>
      <c r="K4171" s="280"/>
      <c r="L4171" s="280"/>
      <c r="M4171" s="280"/>
      <c r="N4171" s="280"/>
    </row>
    <row r="4172" spans="1:14">
      <c r="A4172" s="279" t="s">
        <v>6426</v>
      </c>
      <c r="B4172" s="280" t="s">
        <v>6348</v>
      </c>
      <c r="C4172" s="280">
        <v>35</v>
      </c>
      <c r="D4172" s="283">
        <v>69340</v>
      </c>
      <c r="E4172" s="280"/>
      <c r="G4172" s="280"/>
      <c r="H4172" s="280"/>
      <c r="I4172" s="280"/>
      <c r="J4172" s="280"/>
      <c r="K4172" s="280"/>
      <c r="L4172" s="280"/>
      <c r="M4172" s="280"/>
      <c r="N4172" s="280"/>
    </row>
    <row r="4173" spans="1:14">
      <c r="A4173" s="279" t="s">
        <v>6427</v>
      </c>
      <c r="B4173" s="280" t="s">
        <v>6348</v>
      </c>
      <c r="C4173" s="280">
        <v>23.1</v>
      </c>
      <c r="D4173" s="283">
        <v>54643</v>
      </c>
      <c r="E4173" s="280"/>
      <c r="G4173" s="280"/>
      <c r="H4173" s="280"/>
      <c r="I4173" s="280"/>
      <c r="J4173" s="280"/>
      <c r="K4173" s="280"/>
      <c r="L4173" s="280"/>
      <c r="M4173" s="280"/>
      <c r="N4173" s="280"/>
    </row>
    <row r="4174" spans="1:14">
      <c r="A4174" s="279" t="s">
        <v>6428</v>
      </c>
      <c r="B4174" s="280" t="s">
        <v>6348</v>
      </c>
      <c r="C4174" s="280">
        <v>34.200000000000003</v>
      </c>
      <c r="D4174" s="283">
        <v>38618</v>
      </c>
      <c r="E4174" s="280"/>
      <c r="G4174" s="280"/>
      <c r="H4174" s="280"/>
      <c r="I4174" s="280"/>
      <c r="J4174" s="280"/>
      <c r="K4174" s="280"/>
      <c r="L4174" s="280"/>
      <c r="M4174" s="280"/>
      <c r="N4174" s="280"/>
    </row>
    <row r="4175" spans="1:14">
      <c r="A4175" s="279" t="s">
        <v>6429</v>
      </c>
      <c r="B4175" s="280" t="s">
        <v>6348</v>
      </c>
      <c r="C4175" s="280">
        <v>41</v>
      </c>
      <c r="D4175" s="283">
        <v>26639</v>
      </c>
      <c r="E4175" s="280"/>
      <c r="G4175" s="280"/>
      <c r="H4175" s="280"/>
      <c r="I4175" s="280"/>
      <c r="J4175" s="280"/>
      <c r="K4175" s="280"/>
      <c r="L4175" s="280"/>
      <c r="M4175" s="280"/>
      <c r="N4175" s="280"/>
    </row>
    <row r="4176" spans="1:14">
      <c r="A4176" s="279" t="s">
        <v>6430</v>
      </c>
      <c r="B4176" s="280" t="s">
        <v>6348</v>
      </c>
      <c r="C4176" s="280">
        <v>41.5</v>
      </c>
      <c r="D4176" s="283">
        <v>37524</v>
      </c>
      <c r="E4176" s="280"/>
      <c r="G4176" s="280"/>
      <c r="H4176" s="280"/>
      <c r="I4176" s="280"/>
      <c r="J4176" s="280"/>
      <c r="K4176" s="280"/>
      <c r="L4176" s="280"/>
      <c r="M4176" s="280"/>
      <c r="N4176" s="280"/>
    </row>
    <row r="4177" spans="1:14">
      <c r="A4177" s="279" t="s">
        <v>6431</v>
      </c>
      <c r="B4177" s="280" t="s">
        <v>6348</v>
      </c>
      <c r="C4177" s="280">
        <v>24</v>
      </c>
      <c r="D4177" s="283">
        <v>61750</v>
      </c>
      <c r="E4177" s="280"/>
      <c r="G4177" s="280"/>
      <c r="H4177" s="280"/>
      <c r="I4177" s="280"/>
      <c r="J4177" s="280"/>
      <c r="K4177" s="280"/>
      <c r="L4177" s="280"/>
      <c r="M4177" s="280"/>
      <c r="N4177" s="280"/>
    </row>
    <row r="4178" spans="1:14">
      <c r="A4178" s="279" t="s">
        <v>6432</v>
      </c>
      <c r="B4178" s="280" t="s">
        <v>6348</v>
      </c>
      <c r="C4178" s="280">
        <v>33.6</v>
      </c>
      <c r="D4178" s="283">
        <v>55840</v>
      </c>
      <c r="E4178" s="280"/>
      <c r="G4178" s="280"/>
      <c r="H4178" s="280"/>
      <c r="I4178" s="280"/>
      <c r="J4178" s="280"/>
      <c r="K4178" s="280"/>
      <c r="L4178" s="280"/>
      <c r="M4178" s="280"/>
      <c r="N4178" s="280"/>
    </row>
    <row r="4179" spans="1:14">
      <c r="A4179" s="279" t="s">
        <v>6433</v>
      </c>
      <c r="B4179" s="280" t="s">
        <v>6348</v>
      </c>
      <c r="C4179" s="280">
        <v>18.899999999999999</v>
      </c>
      <c r="D4179" s="283">
        <v>68175</v>
      </c>
      <c r="E4179" s="280"/>
      <c r="G4179" s="280"/>
      <c r="H4179" s="280"/>
      <c r="I4179" s="280"/>
      <c r="J4179" s="280"/>
      <c r="K4179" s="280"/>
      <c r="L4179" s="280"/>
      <c r="M4179" s="280"/>
      <c r="N4179" s="280"/>
    </row>
    <row r="4180" spans="1:14">
      <c r="A4180" s="279" t="s">
        <v>6434</v>
      </c>
      <c r="B4180" s="280" t="s">
        <v>6348</v>
      </c>
      <c r="C4180" s="280">
        <v>22.4</v>
      </c>
      <c r="D4180" s="283">
        <v>35200</v>
      </c>
      <c r="E4180" s="280"/>
      <c r="G4180" s="280"/>
      <c r="H4180" s="280"/>
      <c r="I4180" s="280"/>
      <c r="J4180" s="280"/>
      <c r="K4180" s="280"/>
      <c r="L4180" s="280"/>
      <c r="M4180" s="280"/>
      <c r="N4180" s="280"/>
    </row>
    <row r="4181" spans="1:14">
      <c r="A4181" s="279" t="s">
        <v>6435</v>
      </c>
      <c r="B4181" s="280" t="s">
        <v>6348</v>
      </c>
      <c r="C4181" s="280">
        <v>17.100000000000001</v>
      </c>
      <c r="D4181" s="283">
        <v>56979</v>
      </c>
      <c r="E4181" s="280"/>
      <c r="G4181" s="280"/>
      <c r="H4181" s="280"/>
      <c r="I4181" s="280"/>
      <c r="J4181" s="280"/>
      <c r="K4181" s="280"/>
      <c r="L4181" s="280"/>
      <c r="M4181" s="280"/>
      <c r="N4181" s="280"/>
    </row>
    <row r="4182" spans="1:14">
      <c r="A4182" s="279" t="s">
        <v>6436</v>
      </c>
      <c r="B4182" s="280" t="s">
        <v>6348</v>
      </c>
      <c r="C4182" s="280">
        <v>24</v>
      </c>
      <c r="D4182" s="283">
        <v>36462</v>
      </c>
      <c r="E4182" s="280"/>
      <c r="G4182" s="280"/>
      <c r="H4182" s="280"/>
      <c r="I4182" s="280"/>
      <c r="J4182" s="280"/>
      <c r="K4182" s="280"/>
      <c r="L4182" s="280"/>
      <c r="M4182" s="280"/>
      <c r="N4182" s="280"/>
    </row>
    <row r="4183" spans="1:14">
      <c r="A4183" s="279" t="s">
        <v>6437</v>
      </c>
      <c r="B4183" s="280" t="s">
        <v>6348</v>
      </c>
      <c r="C4183" s="280">
        <v>29.3</v>
      </c>
      <c r="D4183" s="283">
        <v>49422</v>
      </c>
      <c r="E4183" s="280"/>
      <c r="G4183" s="280"/>
      <c r="H4183" s="280"/>
      <c r="I4183" s="280"/>
      <c r="J4183" s="280"/>
      <c r="K4183" s="280"/>
      <c r="L4183" s="280"/>
      <c r="M4183" s="280"/>
      <c r="N4183" s="280"/>
    </row>
    <row r="4184" spans="1:14">
      <c r="A4184" s="279" t="s">
        <v>6438</v>
      </c>
      <c r="B4184" s="280" t="s">
        <v>6348</v>
      </c>
      <c r="C4184" s="280">
        <v>25.3</v>
      </c>
      <c r="D4184" s="283">
        <v>46618</v>
      </c>
      <c r="E4184" s="280"/>
      <c r="G4184" s="280"/>
      <c r="H4184" s="280"/>
      <c r="I4184" s="280"/>
      <c r="J4184" s="280"/>
      <c r="K4184" s="280"/>
      <c r="L4184" s="280"/>
      <c r="M4184" s="280"/>
      <c r="N4184" s="280"/>
    </row>
    <row r="4185" spans="1:14">
      <c r="A4185" s="279" t="s">
        <v>6439</v>
      </c>
      <c r="B4185" s="280" t="s">
        <v>6348</v>
      </c>
      <c r="C4185" s="280">
        <v>35.1</v>
      </c>
      <c r="D4185" s="283">
        <v>36256</v>
      </c>
      <c r="E4185" s="280"/>
      <c r="G4185" s="280"/>
      <c r="H4185" s="280"/>
      <c r="I4185" s="280"/>
      <c r="J4185" s="280"/>
      <c r="K4185" s="280"/>
      <c r="L4185" s="280"/>
      <c r="M4185" s="280"/>
      <c r="N4185" s="280"/>
    </row>
    <row r="4186" spans="1:14">
      <c r="A4186" s="279" t="s">
        <v>6440</v>
      </c>
      <c r="B4186" s="280" t="s">
        <v>6348</v>
      </c>
      <c r="C4186" s="280">
        <v>33.799999999999997</v>
      </c>
      <c r="D4186" s="283">
        <v>50079</v>
      </c>
      <c r="E4186" s="280"/>
      <c r="G4186" s="280"/>
      <c r="H4186" s="280"/>
      <c r="I4186" s="280"/>
      <c r="J4186" s="280"/>
      <c r="K4186" s="280"/>
      <c r="L4186" s="280"/>
      <c r="M4186" s="280"/>
      <c r="N4186" s="280"/>
    </row>
    <row r="4187" spans="1:14">
      <c r="A4187" s="279" t="s">
        <v>6441</v>
      </c>
      <c r="B4187" s="280" t="s">
        <v>6348</v>
      </c>
      <c r="C4187" s="280">
        <v>28.3</v>
      </c>
      <c r="D4187" s="283">
        <v>45305</v>
      </c>
      <c r="E4187" s="280"/>
      <c r="G4187" s="280"/>
      <c r="H4187" s="280"/>
      <c r="I4187" s="280"/>
      <c r="J4187" s="280"/>
      <c r="K4187" s="280"/>
      <c r="L4187" s="280"/>
      <c r="M4187" s="280"/>
      <c r="N4187" s="280"/>
    </row>
    <row r="4188" spans="1:14">
      <c r="A4188" s="279" t="s">
        <v>6442</v>
      </c>
      <c r="B4188" s="280" t="s">
        <v>6348</v>
      </c>
      <c r="C4188" s="280">
        <v>27.8</v>
      </c>
      <c r="D4188" s="283">
        <v>55444</v>
      </c>
      <c r="E4188" s="280"/>
      <c r="G4188" s="280"/>
      <c r="H4188" s="280"/>
      <c r="I4188" s="280"/>
      <c r="J4188" s="280"/>
      <c r="K4188" s="280"/>
      <c r="L4188" s="280"/>
      <c r="M4188" s="280"/>
      <c r="N4188" s="280"/>
    </row>
    <row r="4189" spans="1:14">
      <c r="A4189" s="279" t="s">
        <v>6443</v>
      </c>
      <c r="B4189" s="280" t="s">
        <v>6348</v>
      </c>
      <c r="C4189" s="280">
        <v>33.299999999999997</v>
      </c>
      <c r="D4189" s="283">
        <v>50111</v>
      </c>
      <c r="E4189" s="280"/>
      <c r="G4189" s="280"/>
      <c r="H4189" s="280"/>
      <c r="I4189" s="280"/>
      <c r="J4189" s="280"/>
      <c r="K4189" s="280"/>
      <c r="L4189" s="280"/>
      <c r="M4189" s="280"/>
      <c r="N4189" s="280"/>
    </row>
    <row r="4190" spans="1:14">
      <c r="A4190" s="279" t="s">
        <v>6444</v>
      </c>
      <c r="B4190" s="280" t="s">
        <v>6348</v>
      </c>
      <c r="C4190" s="280">
        <v>20.399999999999999</v>
      </c>
      <c r="D4190" s="283">
        <v>52296</v>
      </c>
      <c r="E4190" s="280"/>
      <c r="G4190" s="280"/>
      <c r="H4190" s="280"/>
      <c r="I4190" s="280"/>
      <c r="J4190" s="280"/>
      <c r="K4190" s="280"/>
      <c r="L4190" s="280"/>
      <c r="M4190" s="280"/>
      <c r="N4190" s="280"/>
    </row>
    <row r="4191" spans="1:14">
      <c r="A4191" s="279" t="s">
        <v>6445</v>
      </c>
      <c r="B4191" s="280" t="s">
        <v>6348</v>
      </c>
      <c r="C4191" s="280">
        <v>36.4</v>
      </c>
      <c r="D4191" s="283">
        <v>48843</v>
      </c>
      <c r="E4191" s="280"/>
      <c r="G4191" s="280"/>
      <c r="H4191" s="280"/>
      <c r="I4191" s="280"/>
      <c r="J4191" s="280"/>
      <c r="K4191" s="280"/>
      <c r="L4191" s="280"/>
      <c r="M4191" s="280"/>
      <c r="N4191" s="280"/>
    </row>
    <row r="4192" spans="1:14">
      <c r="A4192" s="279" t="s">
        <v>6446</v>
      </c>
      <c r="B4192" s="280" t="s">
        <v>6348</v>
      </c>
      <c r="C4192" s="280">
        <v>14.6</v>
      </c>
      <c r="D4192" s="283">
        <v>69203</v>
      </c>
      <c r="E4192" s="280"/>
      <c r="G4192" s="280"/>
      <c r="H4192" s="280"/>
      <c r="I4192" s="280"/>
      <c r="J4192" s="280"/>
      <c r="K4192" s="280"/>
      <c r="L4192" s="280"/>
      <c r="M4192" s="280"/>
      <c r="N4192" s="280"/>
    </row>
    <row r="4193" spans="1:14">
      <c r="A4193" s="279" t="s">
        <v>6447</v>
      </c>
      <c r="B4193" s="280" t="s">
        <v>6348</v>
      </c>
      <c r="C4193" s="280">
        <v>6.4</v>
      </c>
      <c r="D4193" s="283">
        <v>130694</v>
      </c>
      <c r="E4193" s="280"/>
      <c r="G4193" s="280"/>
      <c r="H4193" s="280"/>
      <c r="I4193" s="280"/>
      <c r="J4193" s="280"/>
      <c r="K4193" s="280"/>
      <c r="L4193" s="280"/>
      <c r="M4193" s="280"/>
      <c r="N4193" s="280"/>
    </row>
    <row r="4194" spans="1:14">
      <c r="A4194" s="279" t="s">
        <v>6448</v>
      </c>
      <c r="B4194" s="280" t="s">
        <v>6348</v>
      </c>
      <c r="C4194" s="280">
        <v>40.1</v>
      </c>
      <c r="D4194" s="283">
        <v>38530</v>
      </c>
      <c r="E4194" s="280"/>
      <c r="G4194" s="280"/>
      <c r="H4194" s="280"/>
      <c r="I4194" s="280"/>
      <c r="J4194" s="280"/>
      <c r="K4194" s="280"/>
      <c r="L4194" s="280"/>
      <c r="M4194" s="280"/>
      <c r="N4194" s="280"/>
    </row>
    <row r="4195" spans="1:14">
      <c r="A4195" s="279" t="s">
        <v>6449</v>
      </c>
      <c r="B4195" s="280" t="s">
        <v>6348</v>
      </c>
      <c r="C4195" s="280">
        <v>22.3</v>
      </c>
      <c r="D4195" s="283">
        <v>78107</v>
      </c>
      <c r="E4195" s="280"/>
      <c r="G4195" s="280"/>
      <c r="H4195" s="280"/>
      <c r="I4195" s="280"/>
      <c r="J4195" s="280"/>
      <c r="K4195" s="280"/>
      <c r="L4195" s="280"/>
      <c r="M4195" s="280"/>
      <c r="N4195" s="280"/>
    </row>
    <row r="4196" spans="1:14">
      <c r="A4196" s="279" t="s">
        <v>6450</v>
      </c>
      <c r="B4196" s="280" t="s">
        <v>6348</v>
      </c>
      <c r="C4196" s="280">
        <v>19.100000000000001</v>
      </c>
      <c r="D4196" s="283">
        <v>53836</v>
      </c>
      <c r="E4196" s="280"/>
      <c r="G4196" s="280"/>
      <c r="H4196" s="280"/>
      <c r="I4196" s="280"/>
      <c r="J4196" s="280"/>
      <c r="K4196" s="280"/>
      <c r="L4196" s="280"/>
      <c r="M4196" s="280"/>
      <c r="N4196" s="280"/>
    </row>
    <row r="4197" spans="1:14">
      <c r="A4197" s="279" t="s">
        <v>6451</v>
      </c>
      <c r="B4197" s="280" t="s">
        <v>6348</v>
      </c>
      <c r="C4197" s="280">
        <v>26.7</v>
      </c>
      <c r="D4197" s="283">
        <v>35547</v>
      </c>
      <c r="E4197" s="280"/>
      <c r="G4197" s="280"/>
      <c r="H4197" s="280"/>
      <c r="I4197" s="280"/>
      <c r="J4197" s="280"/>
      <c r="K4197" s="280"/>
      <c r="L4197" s="280"/>
      <c r="M4197" s="280"/>
      <c r="N4197" s="280"/>
    </row>
    <row r="4198" spans="1:14">
      <c r="A4198" s="279" t="s">
        <v>6452</v>
      </c>
      <c r="B4198" s="280" t="s">
        <v>6348</v>
      </c>
      <c r="C4198" s="280">
        <v>40.700000000000003</v>
      </c>
      <c r="D4198" s="283">
        <v>21688</v>
      </c>
      <c r="E4198" s="280"/>
      <c r="G4198" s="280"/>
      <c r="H4198" s="280"/>
      <c r="I4198" s="280"/>
      <c r="J4198" s="280"/>
      <c r="K4198" s="280"/>
      <c r="L4198" s="280"/>
      <c r="M4198" s="280"/>
      <c r="N4198" s="280"/>
    </row>
    <row r="4199" spans="1:14">
      <c r="A4199" s="279" t="s">
        <v>6453</v>
      </c>
      <c r="B4199" s="280" t="s">
        <v>6348</v>
      </c>
      <c r="C4199" s="280">
        <v>41.4</v>
      </c>
      <c r="D4199" s="283">
        <v>30163</v>
      </c>
      <c r="E4199" s="280"/>
      <c r="G4199" s="280"/>
      <c r="H4199" s="280"/>
      <c r="I4199" s="280"/>
      <c r="J4199" s="280"/>
      <c r="K4199" s="280"/>
      <c r="L4199" s="280"/>
      <c r="M4199" s="280"/>
      <c r="N4199" s="280"/>
    </row>
    <row r="4200" spans="1:14">
      <c r="A4200" s="279" t="s">
        <v>6454</v>
      </c>
      <c r="B4200" s="280" t="s">
        <v>6348</v>
      </c>
      <c r="C4200" s="280">
        <v>1</v>
      </c>
      <c r="D4200" s="283">
        <v>87847</v>
      </c>
      <c r="E4200" s="280"/>
      <c r="G4200" s="280"/>
      <c r="H4200" s="280"/>
      <c r="I4200" s="280"/>
      <c r="J4200" s="280"/>
      <c r="K4200" s="280"/>
      <c r="L4200" s="280"/>
      <c r="M4200" s="280"/>
      <c r="N4200" s="280"/>
    </row>
    <row r="4201" spans="1:14">
      <c r="A4201" s="279" t="s">
        <v>6455</v>
      </c>
      <c r="B4201" s="280" t="s">
        <v>6348</v>
      </c>
      <c r="C4201" s="280">
        <v>32.200000000000003</v>
      </c>
      <c r="D4201" s="283">
        <v>56250</v>
      </c>
      <c r="E4201" s="280"/>
      <c r="G4201" s="280"/>
      <c r="H4201" s="280"/>
      <c r="I4201" s="280"/>
      <c r="J4201" s="280"/>
      <c r="K4201" s="280"/>
      <c r="L4201" s="280"/>
      <c r="M4201" s="280"/>
      <c r="N4201" s="280"/>
    </row>
    <row r="4202" spans="1:14">
      <c r="A4202" s="279" t="s">
        <v>6456</v>
      </c>
      <c r="B4202" s="280" t="s">
        <v>6348</v>
      </c>
      <c r="C4202" s="280">
        <v>34.5</v>
      </c>
      <c r="D4202" s="283">
        <v>37067</v>
      </c>
      <c r="E4202" s="280"/>
      <c r="G4202" s="280"/>
      <c r="H4202" s="280"/>
      <c r="I4202" s="280"/>
      <c r="J4202" s="280"/>
      <c r="K4202" s="280"/>
      <c r="L4202" s="280"/>
      <c r="M4202" s="280"/>
      <c r="N4202" s="280"/>
    </row>
    <row r="4203" spans="1:14">
      <c r="A4203" s="279" t="s">
        <v>6457</v>
      </c>
      <c r="B4203" s="280" t="s">
        <v>6348</v>
      </c>
      <c r="C4203" s="280">
        <v>53.7</v>
      </c>
      <c r="D4203" s="283">
        <v>29756</v>
      </c>
      <c r="E4203" s="280"/>
      <c r="G4203" s="280"/>
      <c r="H4203" s="280"/>
      <c r="I4203" s="280"/>
      <c r="J4203" s="280"/>
      <c r="K4203" s="280"/>
      <c r="L4203" s="280"/>
      <c r="M4203" s="280"/>
      <c r="N4203" s="280"/>
    </row>
    <row r="4204" spans="1:14">
      <c r="A4204" s="279" t="s">
        <v>6458</v>
      </c>
      <c r="B4204" s="280" t="s">
        <v>6348</v>
      </c>
      <c r="C4204" s="280">
        <v>42.4</v>
      </c>
      <c r="D4204" s="283">
        <v>27629</v>
      </c>
      <c r="E4204" s="280"/>
      <c r="G4204" s="280"/>
      <c r="H4204" s="280"/>
      <c r="I4204" s="280"/>
      <c r="J4204" s="280"/>
      <c r="K4204" s="280"/>
      <c r="L4204" s="280"/>
      <c r="M4204" s="280"/>
      <c r="N4204" s="280"/>
    </row>
    <row r="4205" spans="1:14">
      <c r="A4205" s="279" t="s">
        <v>6459</v>
      </c>
      <c r="B4205" s="280" t="s">
        <v>6348</v>
      </c>
      <c r="C4205" s="280">
        <v>13.6</v>
      </c>
      <c r="D4205" s="283">
        <v>37197</v>
      </c>
      <c r="E4205" s="280"/>
      <c r="G4205" s="280"/>
      <c r="H4205" s="280"/>
      <c r="I4205" s="280"/>
      <c r="J4205" s="280"/>
      <c r="K4205" s="280"/>
      <c r="L4205" s="280"/>
      <c r="M4205" s="280"/>
      <c r="N4205" s="280"/>
    </row>
    <row r="4206" spans="1:14">
      <c r="A4206" s="279" t="s">
        <v>6460</v>
      </c>
      <c r="B4206" s="280" t="s">
        <v>6348</v>
      </c>
      <c r="C4206" s="280">
        <v>39.200000000000003</v>
      </c>
      <c r="D4206" s="283">
        <v>34131</v>
      </c>
      <c r="E4206" s="280"/>
      <c r="G4206" s="280"/>
      <c r="H4206" s="280"/>
      <c r="I4206" s="280"/>
      <c r="J4206" s="280"/>
      <c r="K4206" s="280"/>
      <c r="L4206" s="280"/>
      <c r="M4206" s="280"/>
      <c r="N4206" s="280"/>
    </row>
    <row r="4207" spans="1:14">
      <c r="A4207" s="279" t="s">
        <v>6461</v>
      </c>
      <c r="B4207" s="280" t="s">
        <v>6348</v>
      </c>
      <c r="C4207" s="280">
        <v>32.299999999999997</v>
      </c>
      <c r="D4207" s="283">
        <v>51200</v>
      </c>
      <c r="E4207" s="280"/>
      <c r="G4207" s="280"/>
      <c r="H4207" s="280"/>
      <c r="I4207" s="280"/>
      <c r="J4207" s="280"/>
      <c r="K4207" s="280"/>
      <c r="L4207" s="280"/>
      <c r="M4207" s="280"/>
      <c r="N4207" s="280"/>
    </row>
    <row r="4208" spans="1:14">
      <c r="A4208" s="279" t="s">
        <v>6462</v>
      </c>
      <c r="B4208" s="280" t="s">
        <v>6348</v>
      </c>
      <c r="C4208" s="280">
        <v>12.2</v>
      </c>
      <c r="D4208" s="283">
        <v>56284</v>
      </c>
      <c r="E4208" s="280"/>
      <c r="G4208" s="280"/>
      <c r="H4208" s="280"/>
      <c r="I4208" s="280"/>
      <c r="J4208" s="280"/>
      <c r="K4208" s="280"/>
      <c r="L4208" s="280"/>
      <c r="M4208" s="280"/>
      <c r="N4208" s="280"/>
    </row>
    <row r="4209" spans="1:14">
      <c r="A4209" s="279" t="s">
        <v>6463</v>
      </c>
      <c r="B4209" s="280" t="s">
        <v>6348</v>
      </c>
      <c r="C4209" s="280">
        <v>28.2</v>
      </c>
      <c r="D4209" s="283">
        <v>47574</v>
      </c>
      <c r="E4209" s="280"/>
      <c r="G4209" s="280"/>
      <c r="H4209" s="280"/>
      <c r="I4209" s="280"/>
      <c r="J4209" s="280"/>
      <c r="K4209" s="280"/>
      <c r="L4209" s="280"/>
      <c r="M4209" s="280"/>
      <c r="N4209" s="280"/>
    </row>
    <row r="4210" spans="1:14">
      <c r="A4210" s="279" t="s">
        <v>6464</v>
      </c>
      <c r="B4210" s="280" t="s">
        <v>6348</v>
      </c>
      <c r="C4210" s="280">
        <v>23.7</v>
      </c>
      <c r="D4210" s="283">
        <v>52222</v>
      </c>
      <c r="E4210" s="280"/>
      <c r="G4210" s="280"/>
      <c r="H4210" s="280"/>
      <c r="I4210" s="280"/>
      <c r="J4210" s="280"/>
      <c r="K4210" s="280"/>
      <c r="L4210" s="280"/>
      <c r="M4210" s="280"/>
      <c r="N4210" s="280"/>
    </row>
    <row r="4211" spans="1:14">
      <c r="A4211" s="279" t="s">
        <v>6465</v>
      </c>
      <c r="B4211" s="280" t="s">
        <v>6348</v>
      </c>
      <c r="C4211" s="280">
        <v>7.4</v>
      </c>
      <c r="D4211" s="283">
        <v>102672</v>
      </c>
      <c r="E4211" s="280"/>
      <c r="G4211" s="280"/>
      <c r="H4211" s="280"/>
      <c r="I4211" s="280"/>
      <c r="J4211" s="280"/>
      <c r="K4211" s="280"/>
      <c r="L4211" s="280"/>
      <c r="M4211" s="280"/>
      <c r="N4211" s="280"/>
    </row>
    <row r="4212" spans="1:14">
      <c r="A4212" s="279" t="s">
        <v>6466</v>
      </c>
      <c r="B4212" s="280" t="s">
        <v>6348</v>
      </c>
      <c r="C4212" s="280">
        <v>27.1</v>
      </c>
      <c r="D4212" s="283">
        <v>40556</v>
      </c>
      <c r="E4212" s="280"/>
      <c r="G4212" s="280"/>
      <c r="H4212" s="280"/>
      <c r="I4212" s="280"/>
      <c r="J4212" s="280"/>
      <c r="K4212" s="280"/>
      <c r="L4212" s="280"/>
      <c r="M4212" s="280"/>
      <c r="N4212" s="280"/>
    </row>
    <row r="4213" spans="1:14">
      <c r="A4213" s="279" t="s">
        <v>6467</v>
      </c>
      <c r="B4213" s="280" t="s">
        <v>6348</v>
      </c>
      <c r="C4213" s="280">
        <v>19</v>
      </c>
      <c r="D4213" s="283">
        <v>72000</v>
      </c>
      <c r="E4213" s="280"/>
      <c r="G4213" s="280"/>
      <c r="H4213" s="280"/>
      <c r="I4213" s="280"/>
      <c r="J4213" s="280"/>
      <c r="K4213" s="280"/>
      <c r="L4213" s="280"/>
      <c r="M4213" s="280"/>
      <c r="N4213" s="280"/>
    </row>
    <row r="4214" spans="1:14">
      <c r="A4214" s="279" t="s">
        <v>6468</v>
      </c>
      <c r="B4214" s="280" t="s">
        <v>6348</v>
      </c>
      <c r="C4214" s="280">
        <v>35.799999999999997</v>
      </c>
      <c r="D4214" s="283">
        <v>44623</v>
      </c>
      <c r="E4214" s="280"/>
      <c r="G4214" s="280"/>
      <c r="H4214" s="280"/>
      <c r="I4214" s="280"/>
      <c r="J4214" s="280"/>
      <c r="K4214" s="280"/>
      <c r="L4214" s="280"/>
      <c r="M4214" s="280"/>
      <c r="N4214" s="280"/>
    </row>
    <row r="4215" spans="1:14">
      <c r="A4215" s="279" t="s">
        <v>6469</v>
      </c>
      <c r="B4215" s="280" t="s">
        <v>6348</v>
      </c>
      <c r="C4215" s="280">
        <v>40</v>
      </c>
      <c r="D4215" s="283">
        <v>41500</v>
      </c>
      <c r="E4215" s="280"/>
      <c r="G4215" s="280"/>
      <c r="H4215" s="280"/>
      <c r="I4215" s="280"/>
      <c r="J4215" s="280"/>
      <c r="K4215" s="280"/>
      <c r="L4215" s="280"/>
      <c r="M4215" s="280"/>
      <c r="N4215" s="280"/>
    </row>
    <row r="4216" spans="1:14">
      <c r="A4216" s="279" t="s">
        <v>6470</v>
      </c>
      <c r="B4216" s="280" t="s">
        <v>6348</v>
      </c>
      <c r="C4216" s="280">
        <v>17.8</v>
      </c>
      <c r="D4216" s="283">
        <v>45938</v>
      </c>
      <c r="E4216" s="280"/>
      <c r="G4216" s="280"/>
      <c r="H4216" s="280"/>
      <c r="I4216" s="280"/>
      <c r="J4216" s="280"/>
      <c r="K4216" s="280"/>
      <c r="L4216" s="280"/>
      <c r="M4216" s="280"/>
      <c r="N4216" s="280"/>
    </row>
    <row r="4217" spans="1:14">
      <c r="A4217" s="279" t="s">
        <v>6471</v>
      </c>
      <c r="B4217" s="280" t="s">
        <v>6348</v>
      </c>
      <c r="C4217" s="280">
        <v>37.700000000000003</v>
      </c>
      <c r="D4217" s="283">
        <v>43667</v>
      </c>
      <c r="E4217" s="280"/>
      <c r="G4217" s="280"/>
      <c r="H4217" s="280"/>
      <c r="I4217" s="280"/>
      <c r="J4217" s="280"/>
      <c r="K4217" s="280"/>
      <c r="L4217" s="280"/>
      <c r="M4217" s="280"/>
      <c r="N4217" s="280"/>
    </row>
    <row r="4218" spans="1:14">
      <c r="A4218" s="279" t="s">
        <v>6472</v>
      </c>
      <c r="B4218" s="280" t="s">
        <v>6348</v>
      </c>
      <c r="C4218" s="280">
        <v>19.5</v>
      </c>
      <c r="D4218" s="283">
        <v>37396</v>
      </c>
      <c r="E4218" s="280"/>
      <c r="G4218" s="280"/>
      <c r="H4218" s="280"/>
      <c r="I4218" s="280"/>
      <c r="J4218" s="280"/>
      <c r="K4218" s="280"/>
      <c r="L4218" s="280"/>
      <c r="M4218" s="280"/>
      <c r="N4218" s="280"/>
    </row>
    <row r="4219" spans="1:14">
      <c r="A4219" s="279" t="s">
        <v>6473</v>
      </c>
      <c r="B4219" s="280" t="s">
        <v>6348</v>
      </c>
      <c r="C4219" s="280">
        <v>29.5</v>
      </c>
      <c r="D4219" s="283">
        <v>52581</v>
      </c>
      <c r="E4219" s="280"/>
      <c r="G4219" s="280"/>
      <c r="H4219" s="280"/>
      <c r="I4219" s="280"/>
      <c r="J4219" s="280"/>
      <c r="K4219" s="280"/>
      <c r="L4219" s="280"/>
      <c r="M4219" s="280"/>
      <c r="N4219" s="280"/>
    </row>
    <row r="4220" spans="1:14">
      <c r="A4220" s="279" t="s">
        <v>6474</v>
      </c>
      <c r="B4220" s="280" t="s">
        <v>6348</v>
      </c>
      <c r="C4220" s="280">
        <v>13.3</v>
      </c>
      <c r="D4220" s="283">
        <v>52719</v>
      </c>
      <c r="E4220" s="280"/>
      <c r="G4220" s="280"/>
      <c r="H4220" s="280"/>
      <c r="I4220" s="280"/>
      <c r="J4220" s="280"/>
      <c r="K4220" s="280"/>
      <c r="L4220" s="280"/>
      <c r="M4220" s="280"/>
      <c r="N4220" s="280"/>
    </row>
    <row r="4221" spans="1:14">
      <c r="A4221" s="279" t="s">
        <v>6475</v>
      </c>
      <c r="B4221" s="280" t="s">
        <v>6348</v>
      </c>
      <c r="C4221" s="280">
        <v>26.8</v>
      </c>
      <c r="D4221" s="283">
        <v>34422</v>
      </c>
      <c r="E4221" s="280"/>
      <c r="G4221" s="280"/>
      <c r="H4221" s="280"/>
      <c r="I4221" s="280"/>
      <c r="J4221" s="280"/>
      <c r="K4221" s="280"/>
      <c r="L4221" s="280"/>
      <c r="M4221" s="280"/>
      <c r="N4221" s="280"/>
    </row>
    <row r="4222" spans="1:14">
      <c r="A4222" s="279" t="s">
        <v>6476</v>
      </c>
      <c r="B4222" s="280" t="s">
        <v>6348</v>
      </c>
      <c r="C4222" s="280">
        <v>36.1</v>
      </c>
      <c r="D4222" s="283">
        <v>37326</v>
      </c>
      <c r="E4222" s="280"/>
      <c r="G4222" s="280"/>
      <c r="H4222" s="280"/>
      <c r="I4222" s="280"/>
      <c r="J4222" s="280"/>
      <c r="K4222" s="280"/>
      <c r="L4222" s="280"/>
      <c r="M4222" s="280"/>
      <c r="N4222" s="280"/>
    </row>
    <row r="4223" spans="1:14">
      <c r="A4223" s="279" t="s">
        <v>6477</v>
      </c>
      <c r="B4223" s="280" t="s">
        <v>6348</v>
      </c>
      <c r="C4223" s="280">
        <v>28.6</v>
      </c>
      <c r="D4223" s="283">
        <v>61979</v>
      </c>
      <c r="E4223" s="280"/>
      <c r="G4223" s="280"/>
      <c r="H4223" s="280"/>
      <c r="I4223" s="280"/>
      <c r="J4223" s="280"/>
      <c r="K4223" s="280"/>
      <c r="L4223" s="280"/>
      <c r="M4223" s="280"/>
      <c r="N4223" s="280"/>
    </row>
    <row r="4224" spans="1:14">
      <c r="A4224" s="279" t="s">
        <v>6478</v>
      </c>
      <c r="B4224" s="280" t="s">
        <v>6348</v>
      </c>
      <c r="C4224" s="280">
        <v>24.9</v>
      </c>
      <c r="D4224" s="283">
        <v>44764</v>
      </c>
      <c r="E4224" s="280"/>
      <c r="G4224" s="280"/>
      <c r="H4224" s="280"/>
      <c r="I4224" s="280"/>
      <c r="J4224" s="280"/>
      <c r="K4224" s="280"/>
      <c r="L4224" s="280"/>
      <c r="M4224" s="280"/>
      <c r="N4224" s="280"/>
    </row>
    <row r="4225" spans="1:14">
      <c r="A4225" s="279" t="s">
        <v>6479</v>
      </c>
      <c r="B4225" s="280" t="s">
        <v>6348</v>
      </c>
      <c r="C4225" s="280">
        <v>37.799999999999997</v>
      </c>
      <c r="D4225" s="283">
        <v>28111</v>
      </c>
      <c r="E4225" s="280"/>
      <c r="G4225" s="280"/>
      <c r="H4225" s="280"/>
      <c r="I4225" s="280"/>
      <c r="J4225" s="280"/>
      <c r="K4225" s="280"/>
      <c r="L4225" s="280"/>
      <c r="M4225" s="280"/>
      <c r="N4225" s="280"/>
    </row>
    <row r="4226" spans="1:14">
      <c r="A4226" s="279" t="s">
        <v>6480</v>
      </c>
      <c r="B4226" s="280" t="s">
        <v>6348</v>
      </c>
      <c r="C4226" s="280">
        <v>38.1</v>
      </c>
      <c r="D4226" s="283">
        <v>39754</v>
      </c>
      <c r="E4226" s="280"/>
      <c r="G4226" s="280"/>
      <c r="H4226" s="280"/>
      <c r="I4226" s="280"/>
      <c r="J4226" s="280"/>
      <c r="K4226" s="280"/>
      <c r="L4226" s="280"/>
      <c r="M4226" s="280"/>
      <c r="N4226" s="280"/>
    </row>
    <row r="4227" spans="1:14">
      <c r="A4227" s="279" t="s">
        <v>6481</v>
      </c>
      <c r="B4227" s="280" t="s">
        <v>6348</v>
      </c>
      <c r="C4227" s="280">
        <v>38.6</v>
      </c>
      <c r="D4227" s="283">
        <v>32917</v>
      </c>
      <c r="E4227" s="280"/>
      <c r="G4227" s="280"/>
      <c r="H4227" s="280"/>
      <c r="I4227" s="280"/>
      <c r="J4227" s="280"/>
      <c r="K4227" s="280"/>
      <c r="L4227" s="280"/>
      <c r="M4227" s="280"/>
      <c r="N4227" s="280"/>
    </row>
    <row r="4228" spans="1:14">
      <c r="A4228" s="279" t="s">
        <v>6482</v>
      </c>
      <c r="B4228" s="280" t="s">
        <v>6348</v>
      </c>
      <c r="C4228" s="280">
        <v>21.8</v>
      </c>
      <c r="D4228" s="283">
        <v>70069</v>
      </c>
      <c r="E4228" s="280"/>
      <c r="G4228" s="280"/>
      <c r="H4228" s="280"/>
      <c r="I4228" s="280"/>
      <c r="J4228" s="280"/>
      <c r="K4228" s="280"/>
      <c r="L4228" s="280"/>
      <c r="M4228" s="280"/>
      <c r="N4228" s="280"/>
    </row>
    <row r="4229" spans="1:14">
      <c r="A4229" s="279" t="s">
        <v>6483</v>
      </c>
      <c r="B4229" s="280" t="s">
        <v>6348</v>
      </c>
      <c r="C4229" s="280">
        <v>42.2</v>
      </c>
      <c r="D4229" s="283">
        <v>30389</v>
      </c>
      <c r="E4229" s="280"/>
      <c r="G4229" s="280"/>
      <c r="H4229" s="280"/>
      <c r="I4229" s="280"/>
      <c r="J4229" s="280"/>
      <c r="K4229" s="280"/>
      <c r="L4229" s="280"/>
      <c r="M4229" s="280"/>
      <c r="N4229" s="280"/>
    </row>
    <row r="4230" spans="1:14">
      <c r="A4230" s="279" t="s">
        <v>6484</v>
      </c>
      <c r="B4230" s="280" t="s">
        <v>6348</v>
      </c>
      <c r="C4230" s="280">
        <v>44.1</v>
      </c>
      <c r="D4230" s="283">
        <v>32895</v>
      </c>
      <c r="E4230" s="280"/>
      <c r="G4230" s="280"/>
      <c r="H4230" s="280"/>
      <c r="I4230" s="280"/>
      <c r="J4230" s="280"/>
      <c r="K4230" s="280"/>
      <c r="L4230" s="280"/>
      <c r="M4230" s="280"/>
      <c r="N4230" s="280"/>
    </row>
    <row r="4231" spans="1:14">
      <c r="A4231" s="279" t="s">
        <v>6485</v>
      </c>
      <c r="B4231" s="280" t="s">
        <v>6348</v>
      </c>
      <c r="C4231" s="280">
        <v>22.8</v>
      </c>
      <c r="D4231" s="283">
        <v>55469</v>
      </c>
      <c r="E4231" s="280"/>
      <c r="G4231" s="280"/>
      <c r="H4231" s="280"/>
      <c r="I4231" s="280"/>
      <c r="J4231" s="280"/>
      <c r="K4231" s="280"/>
      <c r="L4231" s="280"/>
      <c r="M4231" s="280"/>
      <c r="N4231" s="280"/>
    </row>
    <row r="4232" spans="1:14">
      <c r="A4232" s="279" t="s">
        <v>6486</v>
      </c>
      <c r="B4232" s="280" t="s">
        <v>6348</v>
      </c>
      <c r="C4232" s="280">
        <v>25.9</v>
      </c>
      <c r="D4232" s="283">
        <v>61875</v>
      </c>
      <c r="E4232" s="280"/>
      <c r="G4232" s="280"/>
      <c r="H4232" s="280"/>
      <c r="I4232" s="280"/>
      <c r="J4232" s="280"/>
      <c r="K4232" s="280"/>
      <c r="L4232" s="280"/>
      <c r="M4232" s="280"/>
      <c r="N4232" s="280"/>
    </row>
    <row r="4233" spans="1:14">
      <c r="A4233" s="279" t="s">
        <v>6487</v>
      </c>
      <c r="B4233" s="280" t="s">
        <v>6348</v>
      </c>
      <c r="C4233" s="280">
        <v>2.1</v>
      </c>
      <c r="D4233" s="283">
        <v>96103</v>
      </c>
      <c r="E4233" s="280"/>
      <c r="G4233" s="280"/>
      <c r="H4233" s="280"/>
      <c r="I4233" s="280"/>
      <c r="J4233" s="280"/>
      <c r="K4233" s="280"/>
      <c r="L4233" s="280"/>
      <c r="M4233" s="280"/>
      <c r="N4233" s="280"/>
    </row>
    <row r="4234" spans="1:14">
      <c r="A4234" s="279" t="s">
        <v>6488</v>
      </c>
      <c r="B4234" s="280" t="s">
        <v>6348</v>
      </c>
      <c r="C4234" s="280">
        <v>28.7</v>
      </c>
      <c r="D4234" s="283">
        <v>39464</v>
      </c>
      <c r="E4234" s="280"/>
      <c r="G4234" s="280"/>
      <c r="H4234" s="280"/>
      <c r="I4234" s="280"/>
      <c r="J4234" s="280"/>
      <c r="K4234" s="280"/>
      <c r="L4234" s="280"/>
      <c r="M4234" s="280"/>
      <c r="N4234" s="280"/>
    </row>
    <row r="4235" spans="1:14">
      <c r="A4235" s="279" t="s">
        <v>6489</v>
      </c>
      <c r="B4235" s="280" t="s">
        <v>6348</v>
      </c>
      <c r="C4235" s="280">
        <v>36.5</v>
      </c>
      <c r="D4235" s="283">
        <v>48914</v>
      </c>
      <c r="E4235" s="280"/>
      <c r="G4235" s="280"/>
      <c r="H4235" s="280"/>
      <c r="I4235" s="280"/>
      <c r="J4235" s="280"/>
      <c r="K4235" s="280"/>
      <c r="L4235" s="280"/>
      <c r="M4235" s="280"/>
      <c r="N4235" s="280"/>
    </row>
    <row r="4236" spans="1:14">
      <c r="A4236" s="279" t="s">
        <v>6490</v>
      </c>
      <c r="B4236" s="280" t="s">
        <v>6348</v>
      </c>
      <c r="C4236" s="280">
        <v>12.2</v>
      </c>
      <c r="D4236" s="283">
        <v>62880</v>
      </c>
      <c r="E4236" s="280"/>
      <c r="G4236" s="280"/>
      <c r="H4236" s="280"/>
      <c r="I4236" s="280"/>
      <c r="J4236" s="280"/>
      <c r="K4236" s="280"/>
      <c r="L4236" s="280"/>
      <c r="M4236" s="280"/>
      <c r="N4236" s="280"/>
    </row>
    <row r="4237" spans="1:14">
      <c r="A4237" s="279" t="s">
        <v>6491</v>
      </c>
      <c r="B4237" s="280" t="s">
        <v>6348</v>
      </c>
      <c r="C4237" s="280">
        <v>43.5</v>
      </c>
      <c r="D4237" s="283">
        <v>41763</v>
      </c>
      <c r="E4237" s="280"/>
      <c r="G4237" s="280"/>
      <c r="H4237" s="280"/>
      <c r="I4237" s="280"/>
      <c r="J4237" s="280"/>
      <c r="K4237" s="280"/>
      <c r="L4237" s="280"/>
      <c r="M4237" s="280"/>
      <c r="N4237" s="280"/>
    </row>
    <row r="4238" spans="1:14">
      <c r="A4238" s="279" t="s">
        <v>6492</v>
      </c>
      <c r="B4238" s="280" t="s">
        <v>6348</v>
      </c>
      <c r="C4238" s="280">
        <v>42.3</v>
      </c>
      <c r="D4238" s="283">
        <v>48906</v>
      </c>
      <c r="E4238" s="280"/>
      <c r="G4238" s="280"/>
      <c r="H4238" s="280"/>
      <c r="I4238" s="280"/>
      <c r="J4238" s="280"/>
      <c r="K4238" s="280"/>
      <c r="L4238" s="280"/>
      <c r="M4238" s="280"/>
      <c r="N4238" s="280"/>
    </row>
    <row r="4239" spans="1:14">
      <c r="A4239" s="279" t="s">
        <v>6493</v>
      </c>
      <c r="B4239" s="280" t="s">
        <v>6348</v>
      </c>
      <c r="C4239" s="280">
        <v>45.5</v>
      </c>
      <c r="D4239" s="283">
        <v>44458</v>
      </c>
      <c r="E4239" s="280"/>
      <c r="G4239" s="280"/>
      <c r="H4239" s="280"/>
      <c r="I4239" s="280"/>
      <c r="J4239" s="280"/>
      <c r="K4239" s="280"/>
      <c r="L4239" s="280"/>
      <c r="M4239" s="280"/>
      <c r="N4239" s="280"/>
    </row>
    <row r="4240" spans="1:14">
      <c r="A4240" s="279" t="s">
        <v>6494</v>
      </c>
      <c r="B4240" s="280" t="s">
        <v>6348</v>
      </c>
      <c r="C4240" s="280">
        <v>3.4</v>
      </c>
      <c r="D4240" s="283">
        <v>69269</v>
      </c>
      <c r="E4240" s="280"/>
      <c r="G4240" s="280"/>
      <c r="H4240" s="280"/>
      <c r="I4240" s="280"/>
      <c r="J4240" s="280"/>
      <c r="K4240" s="280"/>
      <c r="L4240" s="280"/>
      <c r="M4240" s="280"/>
      <c r="N4240" s="280"/>
    </row>
    <row r="4241" spans="1:14">
      <c r="A4241" s="279" t="s">
        <v>6495</v>
      </c>
      <c r="B4241" s="280" t="s">
        <v>6348</v>
      </c>
      <c r="C4241" s="280">
        <v>35.1</v>
      </c>
      <c r="D4241" s="283">
        <v>44360</v>
      </c>
      <c r="E4241" s="280"/>
      <c r="G4241" s="280"/>
      <c r="H4241" s="280"/>
      <c r="I4241" s="280"/>
      <c r="J4241" s="280"/>
      <c r="K4241" s="280"/>
      <c r="L4241" s="280"/>
      <c r="M4241" s="280"/>
      <c r="N4241" s="280"/>
    </row>
    <row r="4242" spans="1:14">
      <c r="A4242" s="279" t="s">
        <v>6496</v>
      </c>
      <c r="B4242" s="280" t="s">
        <v>6348</v>
      </c>
      <c r="C4242" s="280">
        <v>22.3</v>
      </c>
      <c r="D4242" s="283">
        <v>50660</v>
      </c>
      <c r="E4242" s="280"/>
      <c r="G4242" s="280"/>
      <c r="H4242" s="280"/>
      <c r="I4242" s="280"/>
      <c r="J4242" s="280"/>
      <c r="K4242" s="280"/>
      <c r="L4242" s="280"/>
      <c r="M4242" s="280"/>
      <c r="N4242" s="280"/>
    </row>
    <row r="4243" spans="1:14">
      <c r="A4243" s="279" t="s">
        <v>6497</v>
      </c>
      <c r="B4243" s="280" t="s">
        <v>6348</v>
      </c>
      <c r="C4243" s="280">
        <v>45.8</v>
      </c>
      <c r="D4243" s="283">
        <v>27052</v>
      </c>
      <c r="E4243" s="280"/>
      <c r="G4243" s="280"/>
      <c r="H4243" s="280"/>
      <c r="I4243" s="280"/>
      <c r="J4243" s="280"/>
      <c r="K4243" s="280"/>
      <c r="L4243" s="280"/>
      <c r="M4243" s="280"/>
      <c r="N4243" s="280"/>
    </row>
    <row r="4244" spans="1:14">
      <c r="A4244" s="279" t="s">
        <v>6498</v>
      </c>
      <c r="B4244" s="280" t="s">
        <v>6348</v>
      </c>
      <c r="C4244" s="280">
        <v>26.5</v>
      </c>
      <c r="D4244" s="283">
        <v>40900</v>
      </c>
      <c r="E4244" s="280"/>
      <c r="G4244" s="280"/>
      <c r="H4244" s="280"/>
      <c r="I4244" s="280"/>
      <c r="J4244" s="280"/>
      <c r="K4244" s="280"/>
      <c r="L4244" s="280"/>
      <c r="M4244" s="280"/>
      <c r="N4244" s="280"/>
    </row>
    <row r="4245" spans="1:14">
      <c r="A4245" s="279" t="s">
        <v>6499</v>
      </c>
      <c r="B4245" s="280" t="s">
        <v>6348</v>
      </c>
      <c r="C4245" s="280">
        <v>10.4</v>
      </c>
      <c r="D4245" s="283">
        <v>92500</v>
      </c>
      <c r="E4245" s="280"/>
      <c r="G4245" s="280"/>
      <c r="H4245" s="280"/>
      <c r="I4245" s="280"/>
      <c r="J4245" s="280"/>
      <c r="K4245" s="280"/>
      <c r="L4245" s="280"/>
      <c r="M4245" s="280"/>
      <c r="N4245" s="280"/>
    </row>
    <row r="4246" spans="1:14">
      <c r="A4246" s="279" t="s">
        <v>6500</v>
      </c>
      <c r="B4246" s="280" t="s">
        <v>6348</v>
      </c>
      <c r="C4246" s="280">
        <v>11.2</v>
      </c>
      <c r="D4246" s="283">
        <v>72194</v>
      </c>
      <c r="E4246" s="280"/>
      <c r="G4246" s="280"/>
      <c r="H4246" s="280"/>
      <c r="I4246" s="280"/>
      <c r="J4246" s="280"/>
      <c r="K4246" s="280"/>
      <c r="L4246" s="280"/>
      <c r="M4246" s="280"/>
      <c r="N4246" s="280"/>
    </row>
    <row r="4247" spans="1:14">
      <c r="A4247" s="279" t="s">
        <v>6501</v>
      </c>
      <c r="B4247" s="280" t="s">
        <v>6348</v>
      </c>
      <c r="C4247" s="280">
        <v>0.6</v>
      </c>
      <c r="D4247" s="283">
        <v>92250</v>
      </c>
      <c r="E4247" s="280"/>
      <c r="G4247" s="280"/>
      <c r="H4247" s="280"/>
      <c r="I4247" s="280"/>
      <c r="J4247" s="280"/>
      <c r="K4247" s="280"/>
      <c r="L4247" s="280"/>
      <c r="M4247" s="280"/>
      <c r="N4247" s="280"/>
    </row>
    <row r="4248" spans="1:14">
      <c r="A4248" s="279" t="s">
        <v>6502</v>
      </c>
      <c r="B4248" s="280" t="s">
        <v>6348</v>
      </c>
      <c r="C4248" s="280">
        <v>18.5</v>
      </c>
      <c r="D4248" s="283">
        <v>83688</v>
      </c>
      <c r="E4248" s="280"/>
      <c r="G4248" s="280"/>
      <c r="H4248" s="280"/>
      <c r="I4248" s="280"/>
      <c r="J4248" s="280"/>
      <c r="K4248" s="280"/>
      <c r="L4248" s="280"/>
      <c r="M4248" s="280"/>
      <c r="N4248" s="280"/>
    </row>
    <row r="4249" spans="1:14">
      <c r="A4249" s="279" t="s">
        <v>6503</v>
      </c>
      <c r="B4249" s="280" t="s">
        <v>6348</v>
      </c>
      <c r="C4249" s="280">
        <v>11.5</v>
      </c>
      <c r="D4249" s="283">
        <v>145129</v>
      </c>
      <c r="E4249" s="280"/>
      <c r="G4249" s="280"/>
      <c r="H4249" s="280"/>
      <c r="I4249" s="280"/>
      <c r="J4249" s="280"/>
      <c r="K4249" s="280"/>
      <c r="L4249" s="280"/>
      <c r="M4249" s="280"/>
      <c r="N4249" s="280"/>
    </row>
    <row r="4250" spans="1:14">
      <c r="A4250" s="279" t="s">
        <v>6504</v>
      </c>
      <c r="B4250" s="280" t="s">
        <v>6348</v>
      </c>
      <c r="C4250" s="280">
        <v>10.3</v>
      </c>
      <c r="D4250" s="283">
        <v>94866</v>
      </c>
      <c r="E4250" s="280"/>
      <c r="G4250" s="280"/>
      <c r="H4250" s="280"/>
      <c r="I4250" s="280"/>
      <c r="J4250" s="280"/>
      <c r="K4250" s="280"/>
      <c r="L4250" s="280"/>
      <c r="M4250" s="280"/>
      <c r="N4250" s="280"/>
    </row>
    <row r="4251" spans="1:14">
      <c r="A4251" s="279" t="s">
        <v>6505</v>
      </c>
      <c r="B4251" s="280" t="s">
        <v>6348</v>
      </c>
      <c r="C4251" s="280">
        <v>43.3</v>
      </c>
      <c r="D4251" s="283">
        <v>33571</v>
      </c>
      <c r="E4251" s="280"/>
      <c r="G4251" s="280"/>
      <c r="H4251" s="280"/>
      <c r="I4251" s="280"/>
      <c r="J4251" s="280"/>
      <c r="K4251" s="280"/>
      <c r="L4251" s="280"/>
      <c r="M4251" s="280"/>
      <c r="N4251" s="280"/>
    </row>
    <row r="4252" spans="1:14">
      <c r="A4252" s="279" t="s">
        <v>6506</v>
      </c>
      <c r="B4252" s="280" t="s">
        <v>6348</v>
      </c>
      <c r="C4252" s="280">
        <v>22.5</v>
      </c>
      <c r="D4252" s="283">
        <v>66086</v>
      </c>
      <c r="E4252" s="280"/>
      <c r="G4252" s="280"/>
      <c r="H4252" s="280"/>
      <c r="I4252" s="280"/>
      <c r="J4252" s="280"/>
      <c r="K4252" s="280"/>
      <c r="L4252" s="280"/>
      <c r="M4252" s="280"/>
      <c r="N4252" s="280"/>
    </row>
    <row r="4253" spans="1:14">
      <c r="A4253" s="279" t="s">
        <v>6507</v>
      </c>
      <c r="B4253" s="280" t="s">
        <v>6348</v>
      </c>
      <c r="C4253" s="280">
        <v>27.8</v>
      </c>
      <c r="D4253" s="283">
        <v>47007</v>
      </c>
      <c r="E4253" s="280"/>
      <c r="G4253" s="280"/>
      <c r="H4253" s="280"/>
      <c r="I4253" s="280"/>
      <c r="J4253" s="280"/>
      <c r="K4253" s="280"/>
      <c r="L4253" s="280"/>
      <c r="M4253" s="280"/>
      <c r="N4253" s="280"/>
    </row>
    <row r="4254" spans="1:14">
      <c r="A4254" s="279" t="s">
        <v>6508</v>
      </c>
      <c r="B4254" s="280" t="s">
        <v>6348</v>
      </c>
      <c r="C4254" s="280">
        <v>21.6</v>
      </c>
      <c r="D4254" s="283">
        <v>72927</v>
      </c>
      <c r="E4254" s="280"/>
      <c r="G4254" s="280"/>
      <c r="H4254" s="280"/>
      <c r="I4254" s="280"/>
      <c r="J4254" s="280"/>
      <c r="K4254" s="280"/>
      <c r="L4254" s="280"/>
      <c r="M4254" s="280"/>
      <c r="N4254" s="280"/>
    </row>
    <row r="4255" spans="1:14">
      <c r="A4255" s="279" t="s">
        <v>6509</v>
      </c>
      <c r="B4255" s="280" t="s">
        <v>6348</v>
      </c>
      <c r="C4255" s="280">
        <v>29</v>
      </c>
      <c r="D4255" s="283">
        <v>30524</v>
      </c>
      <c r="E4255" s="280"/>
      <c r="G4255" s="280"/>
      <c r="H4255" s="280"/>
      <c r="I4255" s="280"/>
      <c r="J4255" s="280"/>
      <c r="K4255" s="280"/>
      <c r="L4255" s="280"/>
      <c r="M4255" s="280"/>
      <c r="N4255" s="280"/>
    </row>
    <row r="4256" spans="1:14">
      <c r="A4256" s="279" t="s">
        <v>6510</v>
      </c>
      <c r="B4256" s="280" t="s">
        <v>6348</v>
      </c>
      <c r="C4256" s="280">
        <v>23.8</v>
      </c>
      <c r="D4256" s="283">
        <v>69018</v>
      </c>
      <c r="E4256" s="280"/>
      <c r="G4256" s="280"/>
      <c r="H4256" s="280"/>
      <c r="I4256" s="280"/>
      <c r="J4256" s="280"/>
      <c r="K4256" s="280"/>
      <c r="L4256" s="280"/>
      <c r="M4256" s="280"/>
      <c r="N4256" s="280"/>
    </row>
    <row r="4257" spans="1:14">
      <c r="A4257" s="279" t="s">
        <v>6511</v>
      </c>
      <c r="B4257" s="280" t="s">
        <v>6348</v>
      </c>
      <c r="C4257" s="280">
        <v>25.2</v>
      </c>
      <c r="D4257" s="283">
        <v>80281</v>
      </c>
      <c r="E4257" s="280"/>
      <c r="G4257" s="280"/>
      <c r="H4257" s="280"/>
      <c r="I4257" s="280"/>
      <c r="J4257" s="280"/>
      <c r="K4257" s="280"/>
      <c r="L4257" s="280"/>
      <c r="M4257" s="280"/>
      <c r="N4257" s="280"/>
    </row>
    <row r="4258" spans="1:14">
      <c r="A4258" s="279" t="s">
        <v>6512</v>
      </c>
      <c r="B4258" s="280" t="s">
        <v>6348</v>
      </c>
      <c r="C4258" s="280">
        <v>29.5</v>
      </c>
      <c r="D4258" s="283">
        <v>55590</v>
      </c>
      <c r="E4258" s="280"/>
      <c r="G4258" s="280"/>
      <c r="H4258" s="280"/>
      <c r="I4258" s="280"/>
      <c r="J4258" s="280"/>
      <c r="K4258" s="280"/>
      <c r="L4258" s="280"/>
      <c r="M4258" s="280"/>
      <c r="N4258" s="280"/>
    </row>
    <row r="4259" spans="1:14">
      <c r="A4259" s="279" t="s">
        <v>6513</v>
      </c>
      <c r="B4259" s="280" t="s">
        <v>6348</v>
      </c>
      <c r="C4259" s="280">
        <v>24.3</v>
      </c>
      <c r="D4259" s="283">
        <v>115186</v>
      </c>
      <c r="E4259" s="280"/>
      <c r="G4259" s="280"/>
      <c r="H4259" s="280"/>
      <c r="I4259" s="280"/>
      <c r="J4259" s="280"/>
      <c r="K4259" s="280"/>
      <c r="L4259" s="280"/>
      <c r="M4259" s="280"/>
      <c r="N4259" s="280"/>
    </row>
    <row r="4260" spans="1:14">
      <c r="A4260" s="279" t="s">
        <v>6514</v>
      </c>
      <c r="B4260" s="280" t="s">
        <v>6348</v>
      </c>
      <c r="C4260" s="280">
        <v>24</v>
      </c>
      <c r="D4260" s="283">
        <v>62778</v>
      </c>
      <c r="E4260" s="280"/>
      <c r="G4260" s="280"/>
      <c r="H4260" s="280"/>
      <c r="I4260" s="280"/>
      <c r="J4260" s="280"/>
      <c r="K4260" s="280"/>
      <c r="L4260" s="280"/>
      <c r="M4260" s="280"/>
      <c r="N4260" s="280"/>
    </row>
    <row r="4261" spans="1:14">
      <c r="A4261" s="279" t="s">
        <v>6515</v>
      </c>
      <c r="B4261" s="280" t="s">
        <v>6348</v>
      </c>
      <c r="C4261" s="280">
        <v>38.200000000000003</v>
      </c>
      <c r="D4261" s="283">
        <v>37690</v>
      </c>
      <c r="E4261" s="280"/>
      <c r="G4261" s="280"/>
      <c r="H4261" s="280"/>
      <c r="I4261" s="280"/>
      <c r="J4261" s="280"/>
      <c r="K4261" s="280"/>
      <c r="L4261" s="280"/>
      <c r="M4261" s="280"/>
      <c r="N4261" s="280"/>
    </row>
    <row r="4262" spans="1:14">
      <c r="A4262" s="279" t="s">
        <v>6516</v>
      </c>
      <c r="B4262" s="280" t="s">
        <v>6348</v>
      </c>
      <c r="C4262" s="280">
        <v>9.6999999999999993</v>
      </c>
      <c r="D4262" s="283">
        <v>80095</v>
      </c>
      <c r="E4262" s="280"/>
      <c r="G4262" s="280"/>
      <c r="H4262" s="280"/>
      <c r="I4262" s="280"/>
      <c r="J4262" s="280"/>
      <c r="K4262" s="280"/>
      <c r="L4262" s="280"/>
      <c r="M4262" s="280"/>
      <c r="N4262" s="280"/>
    </row>
    <row r="4263" spans="1:14">
      <c r="A4263" s="279" t="s">
        <v>6517</v>
      </c>
      <c r="B4263" s="280" t="s">
        <v>6348</v>
      </c>
      <c r="C4263" s="280">
        <v>26.2</v>
      </c>
      <c r="D4263" s="283">
        <v>39100</v>
      </c>
      <c r="E4263" s="280"/>
      <c r="G4263" s="280"/>
      <c r="H4263" s="280"/>
      <c r="I4263" s="280"/>
      <c r="J4263" s="280"/>
      <c r="K4263" s="280"/>
      <c r="L4263" s="280"/>
      <c r="M4263" s="280"/>
      <c r="N4263" s="280"/>
    </row>
    <row r="4264" spans="1:14">
      <c r="A4264" s="279" t="s">
        <v>6518</v>
      </c>
      <c r="B4264" s="280" t="s">
        <v>6348</v>
      </c>
      <c r="C4264" s="280">
        <v>46.5</v>
      </c>
      <c r="D4264" s="283">
        <v>21547</v>
      </c>
      <c r="E4264" s="280"/>
      <c r="G4264" s="280"/>
      <c r="H4264" s="280"/>
      <c r="I4264" s="280"/>
      <c r="J4264" s="280"/>
      <c r="K4264" s="280"/>
      <c r="L4264" s="280"/>
      <c r="M4264" s="280"/>
      <c r="N4264" s="280"/>
    </row>
    <row r="4265" spans="1:14">
      <c r="A4265" s="279" t="s">
        <v>6519</v>
      </c>
      <c r="B4265" s="280" t="s">
        <v>6348</v>
      </c>
      <c r="C4265" s="280">
        <v>32.5</v>
      </c>
      <c r="D4265" s="283">
        <v>58464</v>
      </c>
      <c r="E4265" s="280"/>
      <c r="G4265" s="280"/>
      <c r="H4265" s="280"/>
      <c r="I4265" s="280"/>
      <c r="J4265" s="280"/>
      <c r="K4265" s="280"/>
      <c r="L4265" s="280"/>
      <c r="M4265" s="280"/>
      <c r="N4265" s="280"/>
    </row>
    <row r="4266" spans="1:14">
      <c r="A4266" s="279" t="s">
        <v>6520</v>
      </c>
      <c r="B4266" s="280" t="s">
        <v>6348</v>
      </c>
      <c r="C4266" s="280">
        <v>16.2</v>
      </c>
      <c r="D4266" s="283">
        <v>62844</v>
      </c>
      <c r="E4266" s="280"/>
      <c r="G4266" s="280"/>
      <c r="H4266" s="280"/>
      <c r="I4266" s="280"/>
      <c r="J4266" s="280"/>
      <c r="K4266" s="280"/>
      <c r="L4266" s="280"/>
      <c r="M4266" s="280"/>
      <c r="N4266" s="280"/>
    </row>
    <row r="4267" spans="1:14">
      <c r="A4267" s="279" t="s">
        <v>6521</v>
      </c>
      <c r="B4267" s="280" t="s">
        <v>6348</v>
      </c>
      <c r="C4267" s="280">
        <v>31.5</v>
      </c>
      <c r="D4267" s="283">
        <v>37982</v>
      </c>
      <c r="E4267" s="280"/>
      <c r="G4267" s="280"/>
      <c r="H4267" s="280"/>
      <c r="I4267" s="280"/>
      <c r="J4267" s="280"/>
      <c r="K4267" s="280"/>
      <c r="L4267" s="280"/>
      <c r="M4267" s="280"/>
      <c r="N4267" s="280"/>
    </row>
    <row r="4268" spans="1:14">
      <c r="A4268" s="279" t="s">
        <v>6522</v>
      </c>
      <c r="B4268" s="280" t="s">
        <v>6348</v>
      </c>
      <c r="C4268" s="280">
        <v>45.7</v>
      </c>
      <c r="D4268" s="283">
        <v>25507</v>
      </c>
      <c r="E4268" s="280"/>
      <c r="G4268" s="280"/>
      <c r="H4268" s="280"/>
      <c r="I4268" s="280"/>
      <c r="J4268" s="280"/>
      <c r="K4268" s="280"/>
      <c r="L4268" s="280"/>
      <c r="M4268" s="280"/>
      <c r="N4268" s="280"/>
    </row>
    <row r="4269" spans="1:14">
      <c r="A4269" s="279" t="s">
        <v>6523</v>
      </c>
      <c r="B4269" s="280" t="s">
        <v>6348</v>
      </c>
      <c r="C4269" s="280">
        <v>23.2</v>
      </c>
      <c r="D4269" s="283">
        <v>46250</v>
      </c>
      <c r="E4269" s="280"/>
      <c r="G4269" s="280"/>
      <c r="H4269" s="280"/>
      <c r="I4269" s="280"/>
      <c r="J4269" s="280"/>
      <c r="K4269" s="280"/>
      <c r="L4269" s="280"/>
      <c r="M4269" s="280"/>
      <c r="N4269" s="280"/>
    </row>
    <row r="4270" spans="1:14">
      <c r="A4270" s="279" t="s">
        <v>6524</v>
      </c>
      <c r="B4270" s="280" t="s">
        <v>6348</v>
      </c>
      <c r="C4270" s="280">
        <v>21.5</v>
      </c>
      <c r="D4270" s="283">
        <v>73842</v>
      </c>
      <c r="E4270" s="280"/>
      <c r="G4270" s="280"/>
      <c r="H4270" s="280"/>
      <c r="I4270" s="280"/>
      <c r="J4270" s="280"/>
      <c r="K4270" s="280"/>
      <c r="L4270" s="280"/>
      <c r="M4270" s="280"/>
      <c r="N4270" s="280"/>
    </row>
    <row r="4271" spans="1:14">
      <c r="A4271" s="279" t="s">
        <v>6525</v>
      </c>
      <c r="B4271" s="280" t="s">
        <v>6348</v>
      </c>
      <c r="C4271" s="280">
        <v>15.9</v>
      </c>
      <c r="D4271" s="283">
        <v>84375</v>
      </c>
      <c r="E4271" s="280"/>
      <c r="G4271" s="280"/>
      <c r="H4271" s="280"/>
      <c r="I4271" s="280"/>
      <c r="J4271" s="280"/>
      <c r="K4271" s="280"/>
      <c r="L4271" s="280"/>
      <c r="M4271" s="280"/>
      <c r="N4271" s="280"/>
    </row>
    <row r="4272" spans="1:14">
      <c r="A4272" s="279" t="s">
        <v>6526</v>
      </c>
      <c r="B4272" s="280" t="s">
        <v>6348</v>
      </c>
      <c r="C4272" s="280">
        <v>34.1</v>
      </c>
      <c r="D4272" s="283">
        <v>59000</v>
      </c>
      <c r="E4272" s="280"/>
      <c r="G4272" s="280"/>
      <c r="H4272" s="280"/>
      <c r="I4272" s="280"/>
      <c r="J4272" s="280"/>
      <c r="K4272" s="280"/>
      <c r="L4272" s="280"/>
      <c r="M4272" s="280"/>
      <c r="N4272" s="280"/>
    </row>
    <row r="4273" spans="1:14">
      <c r="A4273" s="279" t="s">
        <v>6527</v>
      </c>
      <c r="B4273" s="280" t="s">
        <v>6348</v>
      </c>
      <c r="C4273" s="280">
        <v>18.3</v>
      </c>
      <c r="D4273" s="283">
        <v>48162</v>
      </c>
      <c r="E4273" s="280"/>
      <c r="G4273" s="280"/>
      <c r="H4273" s="280"/>
      <c r="I4273" s="280"/>
      <c r="J4273" s="280"/>
      <c r="K4273" s="280"/>
      <c r="L4273" s="280"/>
      <c r="M4273" s="280"/>
      <c r="N4273" s="280"/>
    </row>
    <row r="4274" spans="1:14">
      <c r="A4274" s="279" t="s">
        <v>6528</v>
      </c>
      <c r="B4274" s="280" t="s">
        <v>6348</v>
      </c>
      <c r="C4274" s="280">
        <v>22.6</v>
      </c>
      <c r="D4274" s="283">
        <v>54167</v>
      </c>
      <c r="E4274" s="280"/>
      <c r="G4274" s="280"/>
      <c r="H4274" s="280"/>
      <c r="I4274" s="280"/>
      <c r="J4274" s="280"/>
      <c r="K4274" s="280"/>
      <c r="L4274" s="280"/>
      <c r="M4274" s="280"/>
      <c r="N4274" s="280"/>
    </row>
    <row r="4275" spans="1:14">
      <c r="A4275" s="279" t="s">
        <v>6529</v>
      </c>
      <c r="B4275" s="280" t="s">
        <v>6348</v>
      </c>
      <c r="C4275" s="280">
        <v>45.1</v>
      </c>
      <c r="D4275" s="283">
        <v>38696</v>
      </c>
      <c r="E4275" s="280"/>
      <c r="G4275" s="280"/>
      <c r="H4275" s="280"/>
      <c r="I4275" s="280"/>
      <c r="J4275" s="280"/>
      <c r="K4275" s="280"/>
      <c r="L4275" s="280"/>
      <c r="M4275" s="280"/>
      <c r="N4275" s="280"/>
    </row>
    <row r="4276" spans="1:14">
      <c r="A4276" s="279" t="s">
        <v>6530</v>
      </c>
      <c r="B4276" s="280" t="s">
        <v>6348</v>
      </c>
      <c r="C4276" s="280">
        <v>49.8</v>
      </c>
      <c r="D4276" s="283">
        <v>34180</v>
      </c>
      <c r="E4276" s="280"/>
      <c r="G4276" s="280"/>
      <c r="H4276" s="280"/>
      <c r="I4276" s="280"/>
      <c r="J4276" s="280"/>
      <c r="K4276" s="280"/>
      <c r="L4276" s="280"/>
      <c r="M4276" s="280"/>
      <c r="N4276" s="280"/>
    </row>
    <row r="4277" spans="1:14">
      <c r="A4277" s="279" t="s">
        <v>6531</v>
      </c>
      <c r="B4277" s="280" t="s">
        <v>6348</v>
      </c>
      <c r="C4277" s="280">
        <v>58.6</v>
      </c>
      <c r="D4277" s="283">
        <v>23481</v>
      </c>
      <c r="E4277" s="280"/>
      <c r="G4277" s="280"/>
      <c r="H4277" s="280"/>
      <c r="I4277" s="280"/>
      <c r="J4277" s="280"/>
      <c r="K4277" s="280"/>
      <c r="L4277" s="280"/>
      <c r="M4277" s="280"/>
      <c r="N4277" s="280"/>
    </row>
    <row r="4278" spans="1:14">
      <c r="A4278" s="279" t="s">
        <v>6532</v>
      </c>
      <c r="B4278" s="280" t="s">
        <v>6348</v>
      </c>
      <c r="C4278" s="280">
        <v>44.7</v>
      </c>
      <c r="D4278" s="283">
        <v>42513</v>
      </c>
      <c r="E4278" s="280"/>
      <c r="G4278" s="280"/>
      <c r="H4278" s="280"/>
      <c r="I4278" s="280"/>
      <c r="J4278" s="280"/>
      <c r="K4278" s="280"/>
      <c r="L4278" s="280"/>
      <c r="M4278" s="280"/>
      <c r="N4278" s="280"/>
    </row>
    <row r="4279" spans="1:14">
      <c r="A4279" s="279" t="s">
        <v>6533</v>
      </c>
      <c r="B4279" s="280" t="s">
        <v>6348</v>
      </c>
      <c r="C4279" s="280">
        <v>38</v>
      </c>
      <c r="D4279" s="283">
        <v>36000</v>
      </c>
      <c r="E4279" s="280"/>
      <c r="G4279" s="280"/>
      <c r="H4279" s="280"/>
      <c r="I4279" s="280"/>
      <c r="J4279" s="280"/>
      <c r="K4279" s="280"/>
      <c r="L4279" s="280"/>
      <c r="M4279" s="280"/>
      <c r="N4279" s="280"/>
    </row>
    <row r="4280" spans="1:14">
      <c r="A4280" s="279" t="s">
        <v>6534</v>
      </c>
      <c r="B4280" s="280" t="s">
        <v>6348</v>
      </c>
      <c r="C4280" s="280">
        <v>27.5</v>
      </c>
      <c r="D4280" s="283">
        <v>42396</v>
      </c>
      <c r="E4280" s="280"/>
      <c r="G4280" s="280"/>
      <c r="H4280" s="280"/>
      <c r="I4280" s="280"/>
      <c r="J4280" s="280"/>
      <c r="K4280" s="280"/>
      <c r="L4280" s="280"/>
      <c r="M4280" s="280"/>
      <c r="N4280" s="280"/>
    </row>
    <row r="4281" spans="1:14">
      <c r="A4281" s="279" t="s">
        <v>6535</v>
      </c>
      <c r="B4281" s="280" t="s">
        <v>6348</v>
      </c>
      <c r="C4281" s="280">
        <v>34.200000000000003</v>
      </c>
      <c r="D4281" s="283">
        <v>30133</v>
      </c>
      <c r="E4281" s="280"/>
      <c r="G4281" s="280"/>
      <c r="H4281" s="280"/>
      <c r="I4281" s="280"/>
      <c r="J4281" s="280"/>
      <c r="K4281" s="280"/>
      <c r="L4281" s="280"/>
      <c r="M4281" s="280"/>
      <c r="N4281" s="280"/>
    </row>
    <row r="4282" spans="1:14">
      <c r="A4282" s="279" t="s">
        <v>6536</v>
      </c>
      <c r="B4282" s="280" t="s">
        <v>6348</v>
      </c>
      <c r="C4282" s="280">
        <v>42.2</v>
      </c>
      <c r="D4282" s="283">
        <v>44052</v>
      </c>
      <c r="E4282" s="280"/>
      <c r="G4282" s="280"/>
      <c r="H4282" s="280"/>
      <c r="I4282" s="280"/>
      <c r="J4282" s="280"/>
      <c r="K4282" s="280"/>
      <c r="L4282" s="280"/>
      <c r="M4282" s="280"/>
      <c r="N4282" s="280"/>
    </row>
    <row r="4283" spans="1:14">
      <c r="A4283" s="279" t="s">
        <v>6537</v>
      </c>
      <c r="B4283" s="280" t="s">
        <v>6348</v>
      </c>
      <c r="C4283" s="280">
        <v>19.100000000000001</v>
      </c>
      <c r="D4283" s="283">
        <v>45688</v>
      </c>
      <c r="E4283" s="280"/>
      <c r="G4283" s="280"/>
      <c r="H4283" s="280"/>
      <c r="I4283" s="280"/>
      <c r="J4283" s="280"/>
      <c r="K4283" s="280"/>
      <c r="L4283" s="280"/>
      <c r="M4283" s="280"/>
      <c r="N4283" s="280"/>
    </row>
    <row r="4284" spans="1:14">
      <c r="A4284" s="279" t="s">
        <v>6538</v>
      </c>
      <c r="B4284" s="280" t="s">
        <v>6348</v>
      </c>
      <c r="C4284" s="280">
        <v>14.9</v>
      </c>
      <c r="D4284" s="283">
        <v>47450</v>
      </c>
      <c r="E4284" s="280"/>
      <c r="G4284" s="280"/>
      <c r="H4284" s="280"/>
      <c r="I4284" s="280"/>
      <c r="J4284" s="280"/>
      <c r="K4284" s="280"/>
      <c r="L4284" s="280"/>
      <c r="M4284" s="280"/>
      <c r="N4284" s="280"/>
    </row>
    <row r="4285" spans="1:14">
      <c r="A4285" s="279" t="s">
        <v>6539</v>
      </c>
      <c r="B4285" s="280" t="s">
        <v>6348</v>
      </c>
      <c r="C4285" s="280">
        <v>29.5</v>
      </c>
      <c r="D4285" s="283">
        <v>68125</v>
      </c>
      <c r="E4285" s="280"/>
      <c r="G4285" s="280"/>
      <c r="H4285" s="280"/>
      <c r="I4285" s="280"/>
      <c r="J4285" s="280"/>
      <c r="K4285" s="280"/>
      <c r="L4285" s="280"/>
      <c r="M4285" s="280"/>
      <c r="N4285" s="280"/>
    </row>
    <row r="4286" spans="1:14">
      <c r="A4286" s="279" t="s">
        <v>6540</v>
      </c>
      <c r="B4286" s="280" t="s">
        <v>6348</v>
      </c>
      <c r="C4286" s="280">
        <v>0</v>
      </c>
      <c r="D4286" s="283" t="s">
        <v>609</v>
      </c>
      <c r="E4286" s="280"/>
      <c r="G4286" s="280"/>
      <c r="H4286" s="280"/>
      <c r="I4286" s="280"/>
      <c r="J4286" s="280"/>
      <c r="K4286" s="280"/>
      <c r="L4286" s="280"/>
      <c r="M4286" s="280"/>
      <c r="N4286" s="280"/>
    </row>
    <row r="4287" spans="1:14">
      <c r="A4287" s="279" t="s">
        <v>6541</v>
      </c>
      <c r="B4287" s="280" t="s">
        <v>6348</v>
      </c>
      <c r="C4287" s="280">
        <v>17.3</v>
      </c>
      <c r="D4287" s="283">
        <v>55949</v>
      </c>
      <c r="E4287" s="280"/>
      <c r="G4287" s="280"/>
      <c r="H4287" s="280"/>
      <c r="I4287" s="280"/>
      <c r="J4287" s="280"/>
      <c r="K4287" s="280"/>
      <c r="L4287" s="280"/>
      <c r="M4287" s="280"/>
      <c r="N4287" s="280"/>
    </row>
    <row r="4288" spans="1:14">
      <c r="A4288" s="279" t="s">
        <v>6542</v>
      </c>
      <c r="B4288" s="280" t="s">
        <v>6348</v>
      </c>
      <c r="C4288" s="280">
        <v>23.1</v>
      </c>
      <c r="D4288" s="283">
        <v>47634</v>
      </c>
      <c r="E4288" s="280"/>
      <c r="G4288" s="280"/>
      <c r="H4288" s="280"/>
      <c r="I4288" s="280"/>
      <c r="J4288" s="280"/>
      <c r="K4288" s="280"/>
      <c r="L4288" s="280"/>
      <c r="M4288" s="280"/>
      <c r="N4288" s="280"/>
    </row>
    <row r="4289" spans="1:14">
      <c r="A4289" s="279" t="s">
        <v>6543</v>
      </c>
      <c r="B4289" s="280" t="s">
        <v>6348</v>
      </c>
      <c r="C4289" s="280">
        <v>33.799999999999997</v>
      </c>
      <c r="D4289" s="283">
        <v>38167</v>
      </c>
      <c r="E4289" s="280"/>
      <c r="G4289" s="280"/>
      <c r="H4289" s="280"/>
      <c r="I4289" s="280"/>
      <c r="J4289" s="280"/>
      <c r="K4289" s="280"/>
      <c r="L4289" s="280"/>
      <c r="M4289" s="280"/>
      <c r="N4289" s="280"/>
    </row>
    <row r="4290" spans="1:14">
      <c r="A4290" s="279" t="s">
        <v>6544</v>
      </c>
      <c r="B4290" s="280" t="s">
        <v>6348</v>
      </c>
      <c r="C4290" s="280">
        <v>34.1</v>
      </c>
      <c r="D4290" s="283">
        <v>47222</v>
      </c>
      <c r="E4290" s="280"/>
      <c r="G4290" s="280"/>
      <c r="H4290" s="280"/>
      <c r="I4290" s="280"/>
      <c r="J4290" s="280"/>
      <c r="K4290" s="280"/>
      <c r="L4290" s="280"/>
      <c r="M4290" s="280"/>
      <c r="N4290" s="280"/>
    </row>
    <row r="4291" spans="1:14">
      <c r="A4291" s="279" t="s">
        <v>6545</v>
      </c>
      <c r="B4291" s="280" t="s">
        <v>6348</v>
      </c>
      <c r="C4291" s="280">
        <v>33.9</v>
      </c>
      <c r="D4291" s="283">
        <v>51657</v>
      </c>
      <c r="E4291" s="280"/>
      <c r="G4291" s="280"/>
      <c r="H4291" s="280"/>
      <c r="I4291" s="280"/>
      <c r="J4291" s="280"/>
      <c r="K4291" s="280"/>
      <c r="L4291" s="280"/>
      <c r="M4291" s="280"/>
      <c r="N4291" s="280"/>
    </row>
    <row r="4292" spans="1:14">
      <c r="A4292" s="279" t="s">
        <v>6546</v>
      </c>
      <c r="B4292" s="280" t="s">
        <v>6348</v>
      </c>
      <c r="C4292" s="280">
        <v>42.8</v>
      </c>
      <c r="D4292" s="283">
        <v>36141</v>
      </c>
      <c r="E4292" s="280"/>
      <c r="G4292" s="280"/>
      <c r="H4292" s="280"/>
      <c r="I4292" s="280"/>
      <c r="J4292" s="280"/>
      <c r="K4292" s="280"/>
      <c r="L4292" s="280"/>
      <c r="M4292" s="280"/>
      <c r="N4292" s="280"/>
    </row>
    <row r="4293" spans="1:14">
      <c r="A4293" s="279" t="s">
        <v>6547</v>
      </c>
      <c r="B4293" s="280" t="s">
        <v>6348</v>
      </c>
      <c r="C4293" s="280">
        <v>16.3</v>
      </c>
      <c r="D4293" s="283">
        <v>51772</v>
      </c>
      <c r="E4293" s="280"/>
      <c r="G4293" s="280"/>
      <c r="H4293" s="280"/>
      <c r="I4293" s="280"/>
      <c r="J4293" s="280"/>
      <c r="K4293" s="280"/>
      <c r="L4293" s="280"/>
      <c r="M4293" s="280"/>
      <c r="N4293" s="280"/>
    </row>
    <row r="4294" spans="1:14">
      <c r="A4294" s="279" t="s">
        <v>6548</v>
      </c>
      <c r="B4294" s="280" t="s">
        <v>6348</v>
      </c>
      <c r="C4294" s="280">
        <v>45.5</v>
      </c>
      <c r="D4294" s="283" t="s">
        <v>609</v>
      </c>
      <c r="E4294" s="280"/>
      <c r="G4294" s="280"/>
      <c r="H4294" s="280"/>
      <c r="I4294" s="280"/>
      <c r="J4294" s="280"/>
      <c r="K4294" s="280"/>
      <c r="L4294" s="280"/>
      <c r="M4294" s="280"/>
      <c r="N4294" s="280"/>
    </row>
    <row r="4295" spans="1:14">
      <c r="A4295" s="279" t="s">
        <v>6549</v>
      </c>
      <c r="B4295" s="280" t="s">
        <v>6348</v>
      </c>
      <c r="C4295" s="280">
        <v>37.299999999999997</v>
      </c>
      <c r="D4295" s="283">
        <v>38045</v>
      </c>
      <c r="E4295" s="280"/>
      <c r="G4295" s="280"/>
      <c r="H4295" s="280"/>
      <c r="I4295" s="280"/>
      <c r="J4295" s="280"/>
      <c r="K4295" s="280"/>
      <c r="L4295" s="280"/>
      <c r="M4295" s="280"/>
      <c r="N4295" s="280"/>
    </row>
    <row r="4296" spans="1:14">
      <c r="A4296" s="279" t="s">
        <v>6550</v>
      </c>
      <c r="B4296" s="280" t="s">
        <v>6348</v>
      </c>
      <c r="C4296" s="280">
        <v>21</v>
      </c>
      <c r="D4296" s="283">
        <v>63977</v>
      </c>
      <c r="E4296" s="280"/>
      <c r="G4296" s="280"/>
      <c r="H4296" s="280"/>
      <c r="I4296" s="280"/>
      <c r="J4296" s="280"/>
      <c r="K4296" s="280"/>
      <c r="L4296" s="280"/>
      <c r="M4296" s="280"/>
      <c r="N4296" s="280"/>
    </row>
    <row r="4297" spans="1:14">
      <c r="A4297" s="279" t="s">
        <v>6551</v>
      </c>
      <c r="B4297" s="280" t="s">
        <v>6348</v>
      </c>
      <c r="C4297" s="280">
        <v>34.6</v>
      </c>
      <c r="D4297" s="283" t="s">
        <v>609</v>
      </c>
      <c r="E4297" s="280"/>
      <c r="G4297" s="280"/>
      <c r="H4297" s="280"/>
      <c r="I4297" s="280"/>
      <c r="J4297" s="280"/>
      <c r="K4297" s="280"/>
      <c r="L4297" s="280"/>
      <c r="M4297" s="280"/>
      <c r="N4297" s="280"/>
    </row>
    <row r="4298" spans="1:14">
      <c r="A4298" s="279" t="s">
        <v>6552</v>
      </c>
      <c r="B4298" s="280" t="s">
        <v>6348</v>
      </c>
      <c r="C4298" s="280">
        <v>18</v>
      </c>
      <c r="D4298" s="283">
        <v>43913</v>
      </c>
      <c r="E4298" s="280"/>
      <c r="G4298" s="280"/>
      <c r="H4298" s="280"/>
      <c r="I4298" s="280"/>
      <c r="J4298" s="280"/>
      <c r="K4298" s="280"/>
      <c r="L4298" s="280"/>
      <c r="M4298" s="280"/>
      <c r="N4298" s="280"/>
    </row>
    <row r="4299" spans="1:14">
      <c r="A4299" s="279" t="s">
        <v>6553</v>
      </c>
      <c r="B4299" s="280" t="s">
        <v>6348</v>
      </c>
      <c r="C4299" s="280">
        <v>36.4</v>
      </c>
      <c r="D4299" s="283">
        <v>43125</v>
      </c>
      <c r="E4299" s="280"/>
      <c r="G4299" s="280"/>
      <c r="H4299" s="280"/>
      <c r="I4299" s="280"/>
      <c r="J4299" s="280"/>
      <c r="K4299" s="280"/>
      <c r="L4299" s="280"/>
      <c r="M4299" s="280"/>
      <c r="N4299" s="280"/>
    </row>
    <row r="4300" spans="1:14">
      <c r="A4300" s="279" t="s">
        <v>6554</v>
      </c>
      <c r="B4300" s="280" t="s">
        <v>6348</v>
      </c>
      <c r="C4300" s="280">
        <v>18.100000000000001</v>
      </c>
      <c r="D4300" s="283">
        <v>85448</v>
      </c>
      <c r="E4300" s="280"/>
      <c r="G4300" s="280"/>
      <c r="H4300" s="280"/>
      <c r="I4300" s="280"/>
      <c r="J4300" s="280"/>
      <c r="K4300" s="280"/>
      <c r="L4300" s="280"/>
      <c r="M4300" s="280"/>
      <c r="N4300" s="280"/>
    </row>
    <row r="4301" spans="1:14">
      <c r="A4301" s="279" t="s">
        <v>6555</v>
      </c>
      <c r="B4301" s="280" t="s">
        <v>6348</v>
      </c>
      <c r="C4301" s="280">
        <v>21.6</v>
      </c>
      <c r="D4301" s="283">
        <v>61618</v>
      </c>
      <c r="E4301" s="280"/>
      <c r="G4301" s="280"/>
      <c r="H4301" s="280"/>
      <c r="I4301" s="280"/>
      <c r="J4301" s="280"/>
      <c r="K4301" s="280"/>
      <c r="L4301" s="280"/>
      <c r="M4301" s="280"/>
      <c r="N4301" s="280"/>
    </row>
    <row r="4302" spans="1:14">
      <c r="A4302" s="279" t="s">
        <v>6556</v>
      </c>
      <c r="B4302" s="280" t="s">
        <v>6348</v>
      </c>
      <c r="C4302" s="280">
        <v>49.2</v>
      </c>
      <c r="D4302" s="283">
        <v>30046</v>
      </c>
      <c r="E4302" s="280"/>
      <c r="G4302" s="280"/>
      <c r="H4302" s="280"/>
      <c r="I4302" s="280"/>
      <c r="J4302" s="280"/>
      <c r="K4302" s="280"/>
      <c r="L4302" s="280"/>
      <c r="M4302" s="280"/>
      <c r="N4302" s="280"/>
    </row>
    <row r="4303" spans="1:14">
      <c r="A4303" s="279" t="s">
        <v>6557</v>
      </c>
      <c r="B4303" s="280" t="s">
        <v>6348</v>
      </c>
      <c r="C4303" s="280">
        <v>32.799999999999997</v>
      </c>
      <c r="D4303" s="283">
        <v>35885</v>
      </c>
      <c r="E4303" s="280"/>
      <c r="G4303" s="280"/>
      <c r="H4303" s="280"/>
      <c r="I4303" s="280"/>
      <c r="J4303" s="280"/>
      <c r="K4303" s="280"/>
      <c r="L4303" s="280"/>
      <c r="M4303" s="280"/>
      <c r="N4303" s="280"/>
    </row>
    <row r="4304" spans="1:14">
      <c r="A4304" s="279" t="s">
        <v>6558</v>
      </c>
      <c r="B4304" s="280" t="s">
        <v>6348</v>
      </c>
      <c r="C4304" s="280">
        <v>34.299999999999997</v>
      </c>
      <c r="D4304" s="283">
        <v>45438</v>
      </c>
      <c r="E4304" s="280"/>
      <c r="G4304" s="280"/>
      <c r="H4304" s="280"/>
      <c r="I4304" s="280"/>
      <c r="J4304" s="280"/>
      <c r="K4304" s="280"/>
      <c r="L4304" s="280"/>
      <c r="M4304" s="280"/>
      <c r="N4304" s="280"/>
    </row>
    <row r="4305" spans="1:14">
      <c r="A4305" s="279" t="s">
        <v>6559</v>
      </c>
      <c r="B4305" s="280" t="s">
        <v>6348</v>
      </c>
      <c r="C4305" s="280" t="s">
        <v>609</v>
      </c>
      <c r="D4305" s="283" t="s">
        <v>609</v>
      </c>
      <c r="E4305" s="280"/>
      <c r="G4305" s="280"/>
      <c r="H4305" s="280"/>
      <c r="I4305" s="280"/>
      <c r="J4305" s="280"/>
      <c r="K4305" s="280"/>
      <c r="L4305" s="280"/>
      <c r="M4305" s="280"/>
      <c r="N4305" s="280"/>
    </row>
    <row r="4306" spans="1:14">
      <c r="A4306" s="279" t="s">
        <v>6560</v>
      </c>
      <c r="B4306" s="280" t="s">
        <v>6561</v>
      </c>
      <c r="C4306" s="280">
        <v>12.4</v>
      </c>
      <c r="D4306" s="283">
        <v>67776</v>
      </c>
      <c r="E4306" s="280"/>
      <c r="G4306" s="280"/>
      <c r="H4306" s="280"/>
      <c r="I4306" s="280"/>
      <c r="J4306" s="280"/>
      <c r="K4306" s="280"/>
      <c r="L4306" s="280"/>
      <c r="M4306" s="280"/>
      <c r="N4306" s="280"/>
    </row>
    <row r="4307" spans="1:14">
      <c r="A4307" s="279" t="s">
        <v>6562</v>
      </c>
      <c r="B4307" s="280" t="s">
        <v>6561</v>
      </c>
      <c r="C4307" s="280">
        <v>13.1</v>
      </c>
      <c r="D4307" s="283">
        <v>63893</v>
      </c>
      <c r="E4307" s="280"/>
      <c r="G4307" s="280"/>
      <c r="H4307" s="280"/>
      <c r="I4307" s="280"/>
      <c r="J4307" s="280"/>
      <c r="K4307" s="280"/>
      <c r="L4307" s="280"/>
      <c r="M4307" s="280"/>
      <c r="N4307" s="280"/>
    </row>
    <row r="4308" spans="1:14">
      <c r="A4308" s="279" t="s">
        <v>6563</v>
      </c>
      <c r="B4308" s="280" t="s">
        <v>6561</v>
      </c>
      <c r="C4308" s="280">
        <v>6.9</v>
      </c>
      <c r="D4308" s="283">
        <v>47724</v>
      </c>
      <c r="E4308" s="280"/>
      <c r="G4308" s="280"/>
      <c r="H4308" s="280"/>
      <c r="I4308" s="280"/>
      <c r="J4308" s="280"/>
      <c r="K4308" s="280"/>
      <c r="L4308" s="280"/>
      <c r="M4308" s="280"/>
      <c r="N4308" s="280"/>
    </row>
    <row r="4309" spans="1:14">
      <c r="A4309" s="279" t="s">
        <v>6564</v>
      </c>
      <c r="B4309" s="280" t="s">
        <v>6561</v>
      </c>
      <c r="C4309" s="280">
        <v>9.8000000000000007</v>
      </c>
      <c r="D4309" s="283">
        <v>65568</v>
      </c>
      <c r="E4309" s="280"/>
      <c r="G4309" s="280"/>
      <c r="H4309" s="280"/>
      <c r="I4309" s="280"/>
      <c r="J4309" s="280"/>
      <c r="K4309" s="280"/>
      <c r="L4309" s="280"/>
      <c r="M4309" s="280"/>
      <c r="N4309" s="280"/>
    </row>
    <row r="4310" spans="1:14">
      <c r="A4310" s="279" t="s">
        <v>6565</v>
      </c>
      <c r="B4310" s="280" t="s">
        <v>6561</v>
      </c>
      <c r="C4310" s="280">
        <v>11.1</v>
      </c>
      <c r="D4310" s="283">
        <v>66778</v>
      </c>
      <c r="E4310" s="280"/>
      <c r="G4310" s="280"/>
      <c r="H4310" s="280"/>
      <c r="I4310" s="280"/>
      <c r="J4310" s="280"/>
      <c r="K4310" s="280"/>
      <c r="L4310" s="280"/>
      <c r="M4310" s="280"/>
      <c r="N4310" s="280"/>
    </row>
    <row r="4311" spans="1:14">
      <c r="A4311" s="279" t="s">
        <v>6566</v>
      </c>
      <c r="B4311" s="280" t="s">
        <v>6561</v>
      </c>
      <c r="C4311" s="280">
        <v>35.6</v>
      </c>
      <c r="D4311" s="283">
        <v>35488</v>
      </c>
      <c r="E4311" s="280"/>
      <c r="G4311" s="280"/>
      <c r="H4311" s="280"/>
      <c r="I4311" s="280"/>
      <c r="J4311" s="280"/>
      <c r="K4311" s="280"/>
      <c r="L4311" s="280"/>
      <c r="M4311" s="280"/>
      <c r="N4311" s="280"/>
    </row>
    <row r="4312" spans="1:14">
      <c r="A4312" s="279" t="s">
        <v>6567</v>
      </c>
      <c r="B4312" s="280" t="s">
        <v>6561</v>
      </c>
      <c r="C4312" s="280">
        <v>3</v>
      </c>
      <c r="D4312" s="283">
        <v>82750</v>
      </c>
      <c r="E4312" s="280"/>
      <c r="G4312" s="280"/>
      <c r="H4312" s="280"/>
      <c r="I4312" s="280"/>
      <c r="J4312" s="280"/>
      <c r="K4312" s="280"/>
      <c r="L4312" s="280"/>
      <c r="M4312" s="280"/>
      <c r="N4312" s="280"/>
    </row>
    <row r="4313" spans="1:14">
      <c r="A4313" s="279" t="s">
        <v>6568</v>
      </c>
      <c r="B4313" s="280" t="s">
        <v>6561</v>
      </c>
      <c r="C4313" s="280">
        <v>6.7</v>
      </c>
      <c r="D4313" s="283">
        <v>65313</v>
      </c>
      <c r="E4313" s="280"/>
      <c r="G4313" s="280"/>
      <c r="H4313" s="280"/>
      <c r="I4313" s="280"/>
      <c r="J4313" s="280"/>
      <c r="K4313" s="280"/>
      <c r="L4313" s="280"/>
      <c r="M4313" s="280"/>
      <c r="N4313" s="280"/>
    </row>
    <row r="4314" spans="1:14">
      <c r="A4314" s="279" t="s">
        <v>6569</v>
      </c>
      <c r="B4314" s="280" t="s">
        <v>6561</v>
      </c>
      <c r="C4314" s="280">
        <v>30.7</v>
      </c>
      <c r="D4314" s="283">
        <v>42232</v>
      </c>
      <c r="E4314" s="280"/>
      <c r="G4314" s="280"/>
      <c r="H4314" s="280"/>
      <c r="I4314" s="280"/>
      <c r="J4314" s="280"/>
      <c r="K4314" s="280"/>
      <c r="L4314" s="280"/>
      <c r="M4314" s="280"/>
      <c r="N4314" s="280"/>
    </row>
    <row r="4315" spans="1:14">
      <c r="A4315" s="279" t="s">
        <v>6570</v>
      </c>
      <c r="B4315" s="280" t="s">
        <v>6561</v>
      </c>
      <c r="C4315" s="280">
        <v>16.600000000000001</v>
      </c>
      <c r="D4315" s="283">
        <v>54148</v>
      </c>
      <c r="E4315" s="280"/>
      <c r="G4315" s="280"/>
      <c r="H4315" s="280"/>
      <c r="I4315" s="280"/>
      <c r="J4315" s="280"/>
      <c r="K4315" s="280"/>
      <c r="L4315" s="280"/>
      <c r="M4315" s="280"/>
      <c r="N4315" s="280"/>
    </row>
    <row r="4316" spans="1:14">
      <c r="A4316" s="279" t="s">
        <v>6571</v>
      </c>
      <c r="B4316" s="280" t="s">
        <v>6561</v>
      </c>
      <c r="C4316" s="280">
        <v>9.6999999999999993</v>
      </c>
      <c r="D4316" s="283">
        <v>62105</v>
      </c>
      <c r="E4316" s="280"/>
      <c r="G4316" s="280"/>
      <c r="H4316" s="280"/>
      <c r="I4316" s="280"/>
      <c r="J4316" s="280"/>
      <c r="K4316" s="280"/>
      <c r="L4316" s="280"/>
      <c r="M4316" s="280"/>
      <c r="N4316" s="280"/>
    </row>
    <row r="4317" spans="1:14">
      <c r="A4317" s="279" t="s">
        <v>6572</v>
      </c>
      <c r="B4317" s="280" t="s">
        <v>6561</v>
      </c>
      <c r="C4317" s="280">
        <v>19.2</v>
      </c>
      <c r="D4317" s="283">
        <v>50337</v>
      </c>
      <c r="E4317" s="280"/>
      <c r="G4317" s="280"/>
      <c r="H4317" s="280"/>
      <c r="I4317" s="280"/>
      <c r="J4317" s="280"/>
      <c r="K4317" s="280"/>
      <c r="L4317" s="280"/>
      <c r="M4317" s="280"/>
      <c r="N4317" s="280"/>
    </row>
    <row r="4318" spans="1:14">
      <c r="A4318" s="279" t="s">
        <v>6573</v>
      </c>
      <c r="B4318" s="280" t="s">
        <v>6574</v>
      </c>
      <c r="C4318" s="280">
        <v>18.600000000000001</v>
      </c>
      <c r="D4318" s="283">
        <v>55250</v>
      </c>
      <c r="E4318" s="280"/>
      <c r="G4318" s="280"/>
      <c r="H4318" s="280"/>
      <c r="I4318" s="280"/>
      <c r="J4318" s="280"/>
      <c r="K4318" s="280"/>
      <c r="L4318" s="280"/>
      <c r="M4318" s="280"/>
      <c r="N4318" s="280"/>
    </row>
    <row r="4319" spans="1:14">
      <c r="A4319" s="279" t="s">
        <v>6575</v>
      </c>
      <c r="B4319" s="280" t="s">
        <v>6574</v>
      </c>
      <c r="C4319" s="280">
        <v>9</v>
      </c>
      <c r="D4319" s="283">
        <v>63897</v>
      </c>
      <c r="E4319" s="280"/>
      <c r="G4319" s="280"/>
      <c r="H4319" s="280"/>
      <c r="I4319" s="280"/>
      <c r="J4319" s="280"/>
      <c r="K4319" s="280"/>
      <c r="L4319" s="280"/>
      <c r="M4319" s="280"/>
      <c r="N4319" s="280"/>
    </row>
    <row r="4320" spans="1:14">
      <c r="A4320" s="279" t="s">
        <v>6576</v>
      </c>
      <c r="B4320" s="280" t="s">
        <v>6574</v>
      </c>
      <c r="C4320" s="280">
        <v>19.399999999999999</v>
      </c>
      <c r="D4320" s="283">
        <v>54135</v>
      </c>
      <c r="E4320" s="280"/>
      <c r="G4320" s="280"/>
      <c r="H4320" s="280"/>
      <c r="I4320" s="280"/>
      <c r="J4320" s="280"/>
      <c r="K4320" s="280"/>
      <c r="L4320" s="280"/>
      <c r="M4320" s="280"/>
      <c r="N4320" s="280"/>
    </row>
    <row r="4321" spans="1:14">
      <c r="A4321" s="279" t="s">
        <v>6577</v>
      </c>
      <c r="B4321" s="280" t="s">
        <v>6574</v>
      </c>
      <c r="C4321" s="280">
        <v>22.9</v>
      </c>
      <c r="D4321" s="283">
        <v>34742</v>
      </c>
      <c r="E4321" s="280"/>
      <c r="G4321" s="280"/>
      <c r="H4321" s="280"/>
      <c r="I4321" s="280"/>
      <c r="J4321" s="280"/>
      <c r="K4321" s="280"/>
      <c r="L4321" s="280"/>
      <c r="M4321" s="280"/>
      <c r="N4321" s="280"/>
    </row>
    <row r="4322" spans="1:14">
      <c r="A4322" s="279" t="s">
        <v>6578</v>
      </c>
      <c r="B4322" s="280" t="s">
        <v>6574</v>
      </c>
      <c r="C4322" s="280">
        <v>12.6</v>
      </c>
      <c r="D4322" s="283">
        <v>77669</v>
      </c>
      <c r="E4322" s="280"/>
      <c r="G4322" s="280"/>
      <c r="H4322" s="280"/>
      <c r="I4322" s="280"/>
      <c r="J4322" s="280"/>
      <c r="K4322" s="280"/>
      <c r="L4322" s="280"/>
      <c r="M4322" s="280"/>
      <c r="N4322" s="280"/>
    </row>
    <row r="4323" spans="1:14">
      <c r="A4323" s="279" t="s">
        <v>6579</v>
      </c>
      <c r="B4323" s="280" t="s">
        <v>6574</v>
      </c>
      <c r="C4323" s="280">
        <v>9.5</v>
      </c>
      <c r="D4323" s="283">
        <v>83469</v>
      </c>
      <c r="E4323" s="280"/>
      <c r="G4323" s="280"/>
      <c r="H4323" s="280"/>
      <c r="I4323" s="280"/>
      <c r="J4323" s="280"/>
      <c r="K4323" s="280"/>
      <c r="L4323" s="280"/>
      <c r="M4323" s="280"/>
      <c r="N4323" s="280"/>
    </row>
    <row r="4324" spans="1:14">
      <c r="A4324" s="279" t="s">
        <v>6580</v>
      </c>
      <c r="B4324" s="280" t="s">
        <v>6574</v>
      </c>
      <c r="C4324" s="280">
        <v>10.1</v>
      </c>
      <c r="D4324" s="283">
        <v>64821</v>
      </c>
      <c r="E4324" s="280"/>
      <c r="G4324" s="280"/>
      <c r="H4324" s="280"/>
      <c r="I4324" s="280"/>
      <c r="J4324" s="280"/>
      <c r="K4324" s="280"/>
      <c r="L4324" s="280"/>
      <c r="M4324" s="280"/>
      <c r="N4324" s="280"/>
    </row>
    <row r="4325" spans="1:14">
      <c r="A4325" s="279" t="s">
        <v>6581</v>
      </c>
      <c r="B4325" s="280" t="s">
        <v>6582</v>
      </c>
      <c r="C4325" s="280">
        <v>11</v>
      </c>
      <c r="D4325" s="283">
        <v>60773</v>
      </c>
      <c r="E4325" s="280"/>
      <c r="G4325" s="280"/>
      <c r="H4325" s="280"/>
      <c r="I4325" s="280"/>
      <c r="J4325" s="280"/>
      <c r="K4325" s="280"/>
      <c r="L4325" s="280"/>
      <c r="M4325" s="280"/>
      <c r="N4325" s="280"/>
    </row>
    <row r="4326" spans="1:14">
      <c r="A4326" s="279" t="s">
        <v>6583</v>
      </c>
      <c r="B4326" s="280" t="s">
        <v>6582</v>
      </c>
      <c r="C4326" s="280">
        <v>8.8000000000000007</v>
      </c>
      <c r="D4326" s="283">
        <v>52171</v>
      </c>
      <c r="E4326" s="280"/>
      <c r="G4326" s="280"/>
      <c r="H4326" s="280"/>
      <c r="I4326" s="280"/>
      <c r="J4326" s="280"/>
      <c r="K4326" s="280"/>
      <c r="L4326" s="280"/>
      <c r="M4326" s="280"/>
      <c r="N4326" s="280"/>
    </row>
    <row r="4327" spans="1:14">
      <c r="A4327" s="279" t="s">
        <v>6584</v>
      </c>
      <c r="B4327" s="280" t="s">
        <v>6582</v>
      </c>
      <c r="C4327" s="280">
        <v>14.1</v>
      </c>
      <c r="D4327" s="283">
        <v>67196</v>
      </c>
      <c r="E4327" s="280"/>
      <c r="G4327" s="280"/>
      <c r="H4327" s="280"/>
      <c r="I4327" s="280"/>
      <c r="J4327" s="280"/>
      <c r="K4327" s="280"/>
      <c r="L4327" s="280"/>
      <c r="M4327" s="280"/>
      <c r="N4327" s="280"/>
    </row>
    <row r="4328" spans="1:14">
      <c r="A4328" s="279" t="s">
        <v>6585</v>
      </c>
      <c r="B4328" s="280" t="s">
        <v>6582</v>
      </c>
      <c r="C4328" s="280">
        <v>3.2</v>
      </c>
      <c r="D4328" s="283">
        <v>97308</v>
      </c>
      <c r="E4328" s="280"/>
      <c r="G4328" s="280"/>
      <c r="H4328" s="280"/>
      <c r="I4328" s="280"/>
      <c r="J4328" s="280"/>
      <c r="K4328" s="280"/>
      <c r="L4328" s="280"/>
      <c r="M4328" s="280"/>
      <c r="N4328" s="280"/>
    </row>
    <row r="4329" spans="1:14">
      <c r="A4329" s="279" t="s">
        <v>6586</v>
      </c>
      <c r="B4329" s="280" t="s">
        <v>6582</v>
      </c>
      <c r="C4329" s="280">
        <v>17.899999999999999</v>
      </c>
      <c r="D4329" s="283">
        <v>48824</v>
      </c>
      <c r="E4329" s="280"/>
      <c r="G4329" s="280"/>
      <c r="H4329" s="280"/>
      <c r="I4329" s="280"/>
      <c r="J4329" s="280"/>
      <c r="K4329" s="280"/>
      <c r="L4329" s="280"/>
      <c r="M4329" s="280"/>
      <c r="N4329" s="280"/>
    </row>
    <row r="4330" spans="1:14">
      <c r="A4330" s="279" t="s">
        <v>6587</v>
      </c>
      <c r="B4330" s="280" t="s">
        <v>6582</v>
      </c>
      <c r="C4330" s="280">
        <v>3</v>
      </c>
      <c r="D4330" s="283">
        <v>86146</v>
      </c>
      <c r="E4330" s="280"/>
      <c r="G4330" s="280"/>
      <c r="H4330" s="280"/>
      <c r="I4330" s="280"/>
      <c r="J4330" s="280"/>
      <c r="K4330" s="280"/>
      <c r="L4330" s="280"/>
      <c r="M4330" s="280"/>
      <c r="N4330" s="280"/>
    </row>
    <row r="4331" spans="1:14">
      <c r="A4331" s="279" t="s">
        <v>6588</v>
      </c>
      <c r="B4331" s="280" t="s">
        <v>6582</v>
      </c>
      <c r="C4331" s="280">
        <v>1.7</v>
      </c>
      <c r="D4331" s="283">
        <v>109033</v>
      </c>
      <c r="E4331" s="280"/>
      <c r="G4331" s="280"/>
      <c r="H4331" s="280"/>
      <c r="I4331" s="280"/>
      <c r="J4331" s="280"/>
      <c r="K4331" s="280"/>
      <c r="L4331" s="280"/>
      <c r="M4331" s="280"/>
      <c r="N4331" s="280"/>
    </row>
    <row r="4332" spans="1:14">
      <c r="A4332" s="279" t="s">
        <v>6589</v>
      </c>
      <c r="B4332" s="280" t="s">
        <v>6582</v>
      </c>
      <c r="C4332" s="280">
        <v>2.6</v>
      </c>
      <c r="D4332" s="283">
        <v>100732</v>
      </c>
      <c r="E4332" s="280"/>
      <c r="G4332" s="280"/>
      <c r="H4332" s="280"/>
      <c r="I4332" s="280"/>
      <c r="J4332" s="280"/>
      <c r="K4332" s="280"/>
      <c r="L4332" s="280"/>
      <c r="M4332" s="280"/>
      <c r="N4332" s="280"/>
    </row>
    <row r="4333" spans="1:14">
      <c r="A4333" s="279" t="s">
        <v>6590</v>
      </c>
      <c r="B4333" s="280" t="s">
        <v>6582</v>
      </c>
      <c r="C4333" s="280">
        <v>17.2</v>
      </c>
      <c r="D4333" s="283">
        <v>31928</v>
      </c>
      <c r="E4333" s="280"/>
      <c r="G4333" s="280"/>
      <c r="H4333" s="280"/>
      <c r="I4333" s="280"/>
      <c r="J4333" s="280"/>
      <c r="K4333" s="280"/>
      <c r="L4333" s="280"/>
      <c r="M4333" s="280"/>
      <c r="N4333" s="280"/>
    </row>
    <row r="4334" spans="1:14">
      <c r="A4334" s="279" t="s">
        <v>6591</v>
      </c>
      <c r="B4334" s="280" t="s">
        <v>6582</v>
      </c>
      <c r="C4334" s="280">
        <v>13.1</v>
      </c>
      <c r="D4334" s="283">
        <v>74844</v>
      </c>
      <c r="E4334" s="280"/>
      <c r="G4334" s="280"/>
      <c r="H4334" s="280"/>
      <c r="I4334" s="280"/>
      <c r="J4334" s="280"/>
      <c r="K4334" s="280"/>
      <c r="L4334" s="280"/>
      <c r="M4334" s="280"/>
      <c r="N4334" s="280"/>
    </row>
    <row r="4335" spans="1:14">
      <c r="A4335" s="279" t="s">
        <v>6592</v>
      </c>
      <c r="B4335" s="280" t="s">
        <v>6582</v>
      </c>
      <c r="C4335" s="280">
        <v>10.9</v>
      </c>
      <c r="D4335" s="283">
        <v>67143</v>
      </c>
      <c r="E4335" s="280"/>
      <c r="G4335" s="280"/>
      <c r="H4335" s="280"/>
      <c r="I4335" s="280"/>
      <c r="J4335" s="280"/>
      <c r="K4335" s="280"/>
      <c r="L4335" s="280"/>
      <c r="M4335" s="280"/>
      <c r="N4335" s="280"/>
    </row>
    <row r="4336" spans="1:14">
      <c r="A4336" s="279" t="s">
        <v>6593</v>
      </c>
      <c r="B4336" s="280" t="s">
        <v>6582</v>
      </c>
      <c r="C4336" s="280">
        <v>5.8</v>
      </c>
      <c r="D4336" s="283">
        <v>126121</v>
      </c>
      <c r="E4336" s="280"/>
      <c r="G4336" s="280"/>
      <c r="H4336" s="280"/>
      <c r="I4336" s="280"/>
      <c r="J4336" s="280"/>
      <c r="K4336" s="280"/>
      <c r="L4336" s="280"/>
      <c r="M4336" s="280"/>
      <c r="N4336" s="280"/>
    </row>
    <row r="4337" spans="1:14">
      <c r="A4337" s="279" t="s">
        <v>6594</v>
      </c>
      <c r="B4337" s="280" t="s">
        <v>6582</v>
      </c>
      <c r="C4337" s="280">
        <v>11.5</v>
      </c>
      <c r="D4337" s="283">
        <v>70357</v>
      </c>
      <c r="E4337" s="280"/>
      <c r="G4337" s="280"/>
      <c r="H4337" s="280"/>
      <c r="I4337" s="280"/>
      <c r="J4337" s="280"/>
      <c r="K4337" s="280"/>
      <c r="L4337" s="280"/>
      <c r="M4337" s="280"/>
      <c r="N4337" s="280"/>
    </row>
    <row r="4338" spans="1:14">
      <c r="A4338" s="279" t="s">
        <v>6595</v>
      </c>
      <c r="B4338" s="280" t="s">
        <v>6582</v>
      </c>
      <c r="C4338" s="280">
        <v>7.3</v>
      </c>
      <c r="D4338" s="283">
        <v>76016</v>
      </c>
      <c r="E4338" s="280"/>
      <c r="G4338" s="280"/>
      <c r="H4338" s="280"/>
      <c r="I4338" s="280"/>
      <c r="J4338" s="280"/>
      <c r="K4338" s="280"/>
      <c r="L4338" s="280"/>
      <c r="M4338" s="280"/>
      <c r="N4338" s="280"/>
    </row>
    <row r="4339" spans="1:14">
      <c r="A4339" s="279" t="s">
        <v>6596</v>
      </c>
      <c r="B4339" s="280" t="s">
        <v>6597</v>
      </c>
      <c r="C4339" s="280">
        <v>11.1</v>
      </c>
      <c r="D4339" s="283">
        <v>66750</v>
      </c>
      <c r="E4339" s="280"/>
      <c r="G4339" s="280"/>
      <c r="H4339" s="280"/>
      <c r="I4339" s="280"/>
      <c r="J4339" s="280"/>
      <c r="K4339" s="280"/>
      <c r="L4339" s="280"/>
      <c r="M4339" s="280"/>
      <c r="N4339" s="280"/>
    </row>
    <row r="4340" spans="1:14">
      <c r="A4340" s="279" t="s">
        <v>6598</v>
      </c>
      <c r="B4340" s="280" t="s">
        <v>6597</v>
      </c>
      <c r="C4340" s="280">
        <v>9.4</v>
      </c>
      <c r="D4340" s="283">
        <v>70988</v>
      </c>
      <c r="E4340" s="280"/>
      <c r="G4340" s="280"/>
      <c r="H4340" s="280"/>
      <c r="I4340" s="280"/>
      <c r="J4340" s="280"/>
      <c r="K4340" s="280"/>
      <c r="L4340" s="280"/>
      <c r="M4340" s="280"/>
      <c r="N4340" s="280"/>
    </row>
    <row r="4341" spans="1:14">
      <c r="A4341" s="279" t="s">
        <v>6599</v>
      </c>
      <c r="B4341" s="280" t="s">
        <v>6597</v>
      </c>
      <c r="C4341" s="280">
        <v>10.4</v>
      </c>
      <c r="D4341" s="283">
        <v>74805</v>
      </c>
      <c r="E4341" s="280"/>
      <c r="G4341" s="280"/>
      <c r="H4341" s="280"/>
      <c r="I4341" s="280"/>
      <c r="J4341" s="280"/>
      <c r="K4341" s="280"/>
      <c r="L4341" s="280"/>
      <c r="M4341" s="280"/>
      <c r="N4341" s="280"/>
    </row>
    <row r="4342" spans="1:14">
      <c r="A4342" s="279" t="s">
        <v>6600</v>
      </c>
      <c r="B4342" s="280" t="s">
        <v>6597</v>
      </c>
      <c r="C4342" s="280">
        <v>16.3</v>
      </c>
      <c r="D4342" s="283">
        <v>82736</v>
      </c>
      <c r="E4342" s="280"/>
      <c r="G4342" s="280"/>
      <c r="H4342" s="280"/>
      <c r="I4342" s="280"/>
      <c r="J4342" s="280"/>
      <c r="K4342" s="280"/>
      <c r="L4342" s="280"/>
      <c r="M4342" s="280"/>
      <c r="N4342" s="280"/>
    </row>
    <row r="4343" spans="1:14">
      <c r="A4343" s="279" t="s">
        <v>6601</v>
      </c>
      <c r="B4343" s="280" t="s">
        <v>6597</v>
      </c>
      <c r="C4343" s="280">
        <v>9.5</v>
      </c>
      <c r="D4343" s="283">
        <v>62962</v>
      </c>
      <c r="E4343" s="280"/>
      <c r="G4343" s="280"/>
      <c r="H4343" s="280"/>
      <c r="I4343" s="280"/>
      <c r="J4343" s="280"/>
      <c r="K4343" s="280"/>
      <c r="L4343" s="280"/>
      <c r="M4343" s="280"/>
      <c r="N4343" s="280"/>
    </row>
    <row r="4344" spans="1:14">
      <c r="A4344" s="279" t="s">
        <v>6602</v>
      </c>
      <c r="B4344" s="280" t="s">
        <v>6597</v>
      </c>
      <c r="C4344" s="280">
        <v>8.6999999999999993</v>
      </c>
      <c r="D4344" s="283">
        <v>54362</v>
      </c>
      <c r="E4344" s="280"/>
      <c r="G4344" s="280"/>
      <c r="H4344" s="280"/>
      <c r="I4344" s="280"/>
      <c r="J4344" s="280"/>
      <c r="K4344" s="280"/>
      <c r="L4344" s="280"/>
      <c r="M4344" s="280"/>
      <c r="N4344" s="280"/>
    </row>
    <row r="4345" spans="1:14">
      <c r="A4345" s="279" t="s">
        <v>6603</v>
      </c>
      <c r="B4345" s="280" t="s">
        <v>6597</v>
      </c>
      <c r="C4345" s="280">
        <v>19.899999999999999</v>
      </c>
      <c r="D4345" s="283">
        <v>60521</v>
      </c>
      <c r="E4345" s="280"/>
      <c r="G4345" s="280"/>
      <c r="H4345" s="280"/>
      <c r="I4345" s="280"/>
      <c r="J4345" s="280"/>
      <c r="K4345" s="280"/>
      <c r="L4345" s="280"/>
      <c r="M4345" s="280"/>
      <c r="N4345" s="280"/>
    </row>
    <row r="4346" spans="1:14">
      <c r="A4346" s="279" t="s">
        <v>6604</v>
      </c>
      <c r="B4346" s="280" t="s">
        <v>6597</v>
      </c>
      <c r="C4346" s="280">
        <v>24.7</v>
      </c>
      <c r="D4346" s="283">
        <v>47420</v>
      </c>
      <c r="E4346" s="280"/>
      <c r="G4346" s="280"/>
      <c r="H4346" s="280"/>
      <c r="I4346" s="280"/>
      <c r="J4346" s="280"/>
      <c r="K4346" s="280"/>
      <c r="L4346" s="280"/>
      <c r="M4346" s="280"/>
      <c r="N4346" s="280"/>
    </row>
    <row r="4347" spans="1:14">
      <c r="A4347" s="279" t="s">
        <v>6605</v>
      </c>
      <c r="B4347" s="280" t="s">
        <v>6597</v>
      </c>
      <c r="C4347" s="280">
        <v>14.1</v>
      </c>
      <c r="D4347" s="283">
        <v>51779</v>
      </c>
      <c r="E4347" s="280"/>
      <c r="G4347" s="280"/>
      <c r="H4347" s="280"/>
      <c r="I4347" s="280"/>
      <c r="J4347" s="280"/>
      <c r="K4347" s="280"/>
      <c r="L4347" s="280"/>
      <c r="M4347" s="280"/>
      <c r="N4347" s="280"/>
    </row>
    <row r="4348" spans="1:14">
      <c r="A4348" s="279" t="s">
        <v>6606</v>
      </c>
      <c r="B4348" s="280" t="s">
        <v>6597</v>
      </c>
      <c r="C4348" s="280">
        <v>10.199999999999999</v>
      </c>
      <c r="D4348" s="283">
        <v>68750</v>
      </c>
      <c r="E4348" s="280"/>
      <c r="G4348" s="280"/>
      <c r="H4348" s="280"/>
      <c r="I4348" s="280"/>
      <c r="J4348" s="280"/>
      <c r="K4348" s="280"/>
      <c r="L4348" s="280"/>
      <c r="M4348" s="280"/>
      <c r="N4348" s="280"/>
    </row>
    <row r="4349" spans="1:14">
      <c r="A4349" s="279" t="s">
        <v>6607</v>
      </c>
      <c r="B4349" s="280" t="s">
        <v>6608</v>
      </c>
      <c r="C4349" s="280">
        <v>15.3</v>
      </c>
      <c r="D4349" s="283">
        <v>36533</v>
      </c>
      <c r="E4349" s="280"/>
      <c r="G4349" s="280"/>
      <c r="H4349" s="280"/>
      <c r="I4349" s="280"/>
      <c r="J4349" s="280"/>
      <c r="K4349" s="280"/>
      <c r="L4349" s="280"/>
      <c r="M4349" s="280"/>
      <c r="N4349" s="280"/>
    </row>
    <row r="4350" spans="1:14">
      <c r="A4350" s="279" t="s">
        <v>6609</v>
      </c>
      <c r="B4350" s="280" t="s">
        <v>6608</v>
      </c>
      <c r="C4350" s="280">
        <v>11.7</v>
      </c>
      <c r="D4350" s="283">
        <v>56384</v>
      </c>
      <c r="E4350" s="280"/>
      <c r="G4350" s="280"/>
      <c r="H4350" s="280"/>
      <c r="I4350" s="280"/>
      <c r="J4350" s="280"/>
      <c r="K4350" s="280"/>
      <c r="L4350" s="280"/>
      <c r="M4350" s="280"/>
      <c r="N4350" s="280"/>
    </row>
    <row r="4351" spans="1:14">
      <c r="A4351" s="279" t="s">
        <v>6610</v>
      </c>
      <c r="B4351" s="280" t="s">
        <v>6608</v>
      </c>
      <c r="C4351" s="280">
        <v>16.399999999999999</v>
      </c>
      <c r="D4351" s="283">
        <v>50329</v>
      </c>
      <c r="E4351" s="280"/>
      <c r="G4351" s="280"/>
      <c r="H4351" s="280"/>
      <c r="I4351" s="280"/>
      <c r="J4351" s="280"/>
      <c r="K4351" s="280"/>
      <c r="L4351" s="280"/>
      <c r="M4351" s="280"/>
      <c r="N4351" s="280"/>
    </row>
    <row r="4352" spans="1:14">
      <c r="A4352" s="279" t="s">
        <v>6611</v>
      </c>
      <c r="B4352" s="280" t="s">
        <v>6608</v>
      </c>
      <c r="C4352" s="280">
        <v>21.2</v>
      </c>
      <c r="D4352" s="283">
        <v>54461</v>
      </c>
      <c r="E4352" s="280"/>
      <c r="G4352" s="280"/>
      <c r="H4352" s="280"/>
      <c r="I4352" s="280"/>
      <c r="J4352" s="280"/>
      <c r="K4352" s="280"/>
      <c r="L4352" s="280"/>
      <c r="M4352" s="280"/>
      <c r="N4352" s="280"/>
    </row>
    <row r="4353" spans="1:14">
      <c r="A4353" s="279" t="s">
        <v>6612</v>
      </c>
      <c r="B4353" s="280" t="s">
        <v>6608</v>
      </c>
      <c r="C4353" s="280">
        <v>33.799999999999997</v>
      </c>
      <c r="D4353" s="283">
        <v>32063</v>
      </c>
      <c r="E4353" s="280"/>
      <c r="G4353" s="280"/>
      <c r="H4353" s="280"/>
      <c r="I4353" s="280"/>
      <c r="J4353" s="280"/>
      <c r="K4353" s="280"/>
      <c r="L4353" s="280"/>
      <c r="M4353" s="280"/>
      <c r="N4353" s="280"/>
    </row>
    <row r="4354" spans="1:14">
      <c r="A4354" s="279" t="s">
        <v>6613</v>
      </c>
      <c r="B4354" s="280" t="s">
        <v>6608</v>
      </c>
      <c r="C4354" s="280">
        <v>11.5</v>
      </c>
      <c r="D4354" s="283">
        <v>49981</v>
      </c>
      <c r="E4354" s="280"/>
      <c r="G4354" s="280"/>
      <c r="H4354" s="280"/>
      <c r="I4354" s="280"/>
      <c r="J4354" s="280"/>
      <c r="K4354" s="280"/>
      <c r="L4354" s="280"/>
      <c r="M4354" s="280"/>
      <c r="N4354" s="280"/>
    </row>
    <row r="4355" spans="1:14">
      <c r="A4355" s="279" t="s">
        <v>6614</v>
      </c>
      <c r="B4355" s="280" t="s">
        <v>6608</v>
      </c>
      <c r="C4355" s="280">
        <v>10.4</v>
      </c>
      <c r="D4355" s="283">
        <v>42396</v>
      </c>
      <c r="E4355" s="280"/>
      <c r="G4355" s="280"/>
      <c r="H4355" s="280"/>
      <c r="I4355" s="280"/>
      <c r="J4355" s="280"/>
      <c r="K4355" s="280"/>
      <c r="L4355" s="280"/>
      <c r="M4355" s="280"/>
      <c r="N4355" s="280"/>
    </row>
    <row r="4356" spans="1:14">
      <c r="A4356" s="279" t="s">
        <v>6615</v>
      </c>
      <c r="B4356" s="280" t="s">
        <v>6608</v>
      </c>
      <c r="C4356" s="280">
        <v>16</v>
      </c>
      <c r="D4356" s="283">
        <v>64896</v>
      </c>
      <c r="E4356" s="280"/>
      <c r="G4356" s="280"/>
      <c r="H4356" s="280"/>
      <c r="I4356" s="280"/>
      <c r="J4356" s="280"/>
      <c r="K4356" s="280"/>
      <c r="L4356" s="280"/>
      <c r="M4356" s="280"/>
      <c r="N4356" s="280"/>
    </row>
    <row r="4357" spans="1:14">
      <c r="A4357" s="279" t="s">
        <v>6616</v>
      </c>
      <c r="B4357" s="280" t="s">
        <v>6617</v>
      </c>
      <c r="C4357" s="280">
        <v>10.4</v>
      </c>
      <c r="D4357" s="283">
        <v>64808</v>
      </c>
      <c r="E4357" s="280"/>
      <c r="G4357" s="280"/>
      <c r="H4357" s="280"/>
      <c r="I4357" s="280"/>
      <c r="J4357" s="280"/>
      <c r="K4357" s="280"/>
      <c r="L4357" s="280"/>
      <c r="M4357" s="280"/>
      <c r="N4357" s="280"/>
    </row>
    <row r="4358" spans="1:14">
      <c r="A4358" s="279" t="s">
        <v>6618</v>
      </c>
      <c r="B4358" s="280" t="s">
        <v>6617</v>
      </c>
      <c r="C4358" s="280">
        <v>8.6999999999999993</v>
      </c>
      <c r="D4358" s="283">
        <v>56250</v>
      </c>
      <c r="E4358" s="280"/>
      <c r="G4358" s="280"/>
      <c r="H4358" s="280"/>
      <c r="I4358" s="280"/>
      <c r="J4358" s="280"/>
      <c r="K4358" s="280"/>
      <c r="L4358" s="280"/>
      <c r="M4358" s="280"/>
      <c r="N4358" s="280"/>
    </row>
    <row r="4359" spans="1:14">
      <c r="A4359" s="279" t="s">
        <v>6619</v>
      </c>
      <c r="B4359" s="280" t="s">
        <v>6617</v>
      </c>
      <c r="C4359" s="280">
        <v>35.6</v>
      </c>
      <c r="D4359" s="283">
        <v>40264</v>
      </c>
      <c r="E4359" s="280"/>
      <c r="G4359" s="280"/>
      <c r="H4359" s="280"/>
      <c r="I4359" s="280"/>
      <c r="J4359" s="280"/>
      <c r="K4359" s="280"/>
      <c r="L4359" s="280"/>
      <c r="M4359" s="280"/>
      <c r="N4359" s="280"/>
    </row>
    <row r="4360" spans="1:14">
      <c r="A4360" s="279" t="s">
        <v>6620</v>
      </c>
      <c r="B4360" s="280" t="s">
        <v>6617</v>
      </c>
      <c r="C4360" s="280">
        <v>33.200000000000003</v>
      </c>
      <c r="D4360" s="283">
        <v>37045</v>
      </c>
      <c r="E4360" s="280"/>
      <c r="G4360" s="280"/>
      <c r="H4360" s="280"/>
      <c r="I4360" s="280"/>
      <c r="J4360" s="280"/>
      <c r="K4360" s="280"/>
      <c r="L4360" s="280"/>
      <c r="M4360" s="280"/>
      <c r="N4360" s="280"/>
    </row>
    <row r="4361" spans="1:14">
      <c r="A4361" s="279" t="s">
        <v>6621</v>
      </c>
      <c r="B4361" s="280" t="s">
        <v>6617</v>
      </c>
      <c r="C4361" s="280">
        <v>13.6</v>
      </c>
      <c r="D4361" s="283">
        <v>61230</v>
      </c>
      <c r="E4361" s="280"/>
      <c r="G4361" s="280"/>
      <c r="H4361" s="280"/>
      <c r="I4361" s="280"/>
      <c r="J4361" s="280"/>
      <c r="K4361" s="280"/>
      <c r="L4361" s="280"/>
      <c r="M4361" s="280"/>
      <c r="N4361" s="280"/>
    </row>
    <row r="4362" spans="1:14">
      <c r="A4362" s="279" t="s">
        <v>6622</v>
      </c>
      <c r="B4362" s="280" t="s">
        <v>6617</v>
      </c>
      <c r="C4362" s="280">
        <v>12.4</v>
      </c>
      <c r="D4362" s="283">
        <v>84094</v>
      </c>
      <c r="E4362" s="280"/>
      <c r="G4362" s="280"/>
      <c r="H4362" s="280"/>
      <c r="I4362" s="280"/>
      <c r="J4362" s="280"/>
      <c r="K4362" s="280"/>
      <c r="L4362" s="280"/>
      <c r="M4362" s="280"/>
      <c r="N4362" s="280"/>
    </row>
    <row r="4363" spans="1:14">
      <c r="A4363" s="279" t="s">
        <v>6623</v>
      </c>
      <c r="B4363" s="280" t="s">
        <v>6617</v>
      </c>
      <c r="C4363" s="280">
        <v>12.9</v>
      </c>
      <c r="D4363" s="283">
        <v>67143</v>
      </c>
      <c r="E4363" s="280"/>
      <c r="G4363" s="280"/>
      <c r="H4363" s="280"/>
      <c r="I4363" s="280"/>
      <c r="J4363" s="280"/>
      <c r="K4363" s="280"/>
      <c r="L4363" s="280"/>
      <c r="M4363" s="280"/>
      <c r="N4363" s="280"/>
    </row>
    <row r="4364" spans="1:14">
      <c r="A4364" s="279" t="s">
        <v>6624</v>
      </c>
      <c r="B4364" s="280" t="s">
        <v>6617</v>
      </c>
      <c r="C4364" s="280">
        <v>8.5</v>
      </c>
      <c r="D4364" s="283">
        <v>88472</v>
      </c>
      <c r="E4364" s="280"/>
      <c r="G4364" s="280"/>
      <c r="H4364" s="280"/>
      <c r="I4364" s="280"/>
      <c r="J4364" s="280"/>
      <c r="K4364" s="280"/>
      <c r="L4364" s="280"/>
      <c r="M4364" s="280"/>
      <c r="N4364" s="280"/>
    </row>
    <row r="4365" spans="1:14">
      <c r="A4365" s="279" t="s">
        <v>6625</v>
      </c>
      <c r="B4365" s="280" t="s">
        <v>6617</v>
      </c>
      <c r="C4365" s="280">
        <v>8.1999999999999993</v>
      </c>
      <c r="D4365" s="283">
        <v>66236</v>
      </c>
      <c r="E4365" s="280"/>
      <c r="G4365" s="280"/>
      <c r="H4365" s="280"/>
      <c r="I4365" s="280"/>
      <c r="J4365" s="280"/>
      <c r="K4365" s="280"/>
      <c r="L4365" s="280"/>
      <c r="M4365" s="280"/>
      <c r="N4365" s="280"/>
    </row>
    <row r="4366" spans="1:14">
      <c r="A4366" s="279" t="s">
        <v>6626</v>
      </c>
      <c r="B4366" s="280" t="s">
        <v>6617</v>
      </c>
      <c r="C4366" s="280">
        <v>6.5</v>
      </c>
      <c r="D4366" s="283">
        <v>90806</v>
      </c>
      <c r="E4366" s="280"/>
      <c r="G4366" s="280"/>
      <c r="H4366" s="280"/>
      <c r="I4366" s="280"/>
      <c r="J4366" s="280"/>
      <c r="K4366" s="280"/>
      <c r="L4366" s="280"/>
      <c r="M4366" s="280"/>
      <c r="N4366" s="280"/>
    </row>
    <row r="4367" spans="1:14">
      <c r="A4367" s="279" t="s">
        <v>6627</v>
      </c>
      <c r="B4367" s="280" t="s">
        <v>6628</v>
      </c>
      <c r="C4367" s="280">
        <v>25.4</v>
      </c>
      <c r="D4367" s="283">
        <v>35163</v>
      </c>
      <c r="E4367" s="280"/>
      <c r="G4367" s="280"/>
      <c r="H4367" s="280"/>
      <c r="I4367" s="280"/>
      <c r="J4367" s="280"/>
      <c r="K4367" s="280"/>
      <c r="L4367" s="280"/>
      <c r="M4367" s="280"/>
      <c r="N4367" s="280"/>
    </row>
    <row r="4368" spans="1:14">
      <c r="A4368" s="279" t="s">
        <v>6629</v>
      </c>
      <c r="B4368" s="280" t="s">
        <v>6630</v>
      </c>
      <c r="C4368" s="280">
        <v>17.7</v>
      </c>
      <c r="D4368" s="283">
        <v>71442</v>
      </c>
      <c r="E4368" s="280"/>
      <c r="G4368" s="280"/>
      <c r="H4368" s="280"/>
      <c r="I4368" s="280"/>
      <c r="J4368" s="280"/>
      <c r="K4368" s="280"/>
      <c r="L4368" s="280"/>
      <c r="M4368" s="280"/>
      <c r="N4368" s="280"/>
    </row>
    <row r="4369" spans="1:14">
      <c r="A4369" s="279" t="s">
        <v>6631</v>
      </c>
      <c r="B4369" s="280" t="s">
        <v>6630</v>
      </c>
      <c r="C4369" s="280">
        <v>10.8</v>
      </c>
      <c r="D4369" s="283">
        <v>60694</v>
      </c>
      <c r="E4369" s="280"/>
      <c r="G4369" s="280"/>
      <c r="H4369" s="280"/>
      <c r="I4369" s="280"/>
      <c r="J4369" s="280"/>
      <c r="K4369" s="280"/>
      <c r="L4369" s="280"/>
      <c r="M4369" s="280"/>
      <c r="N4369" s="280"/>
    </row>
    <row r="4370" spans="1:14">
      <c r="A4370" s="279" t="s">
        <v>6632</v>
      </c>
      <c r="B4370" s="280" t="s">
        <v>6630</v>
      </c>
      <c r="C4370" s="280">
        <v>15.1</v>
      </c>
      <c r="D4370" s="283">
        <v>65406</v>
      </c>
      <c r="E4370" s="280"/>
      <c r="G4370" s="280"/>
      <c r="H4370" s="280"/>
      <c r="I4370" s="280"/>
      <c r="J4370" s="280"/>
      <c r="K4370" s="280"/>
      <c r="L4370" s="280"/>
      <c r="M4370" s="280"/>
      <c r="N4370" s="280"/>
    </row>
    <row r="4371" spans="1:14">
      <c r="A4371" s="279" t="s">
        <v>6633</v>
      </c>
      <c r="B4371" s="280" t="s">
        <v>6630</v>
      </c>
      <c r="C4371" s="280">
        <v>12.7</v>
      </c>
      <c r="D4371" s="283">
        <v>77509</v>
      </c>
      <c r="E4371" s="280"/>
      <c r="G4371" s="280"/>
      <c r="H4371" s="280"/>
      <c r="I4371" s="280"/>
      <c r="J4371" s="280"/>
      <c r="K4371" s="280"/>
      <c r="L4371" s="280"/>
      <c r="M4371" s="280"/>
      <c r="N4371" s="280"/>
    </row>
    <row r="4372" spans="1:14">
      <c r="A4372" s="279" t="s">
        <v>6634</v>
      </c>
      <c r="B4372" s="280" t="s">
        <v>6630</v>
      </c>
      <c r="C4372" s="280">
        <v>19.600000000000001</v>
      </c>
      <c r="D4372" s="283">
        <v>63889</v>
      </c>
      <c r="E4372" s="280"/>
      <c r="G4372" s="280"/>
      <c r="H4372" s="280"/>
      <c r="I4372" s="280"/>
      <c r="J4372" s="280"/>
      <c r="K4372" s="280"/>
      <c r="L4372" s="280"/>
      <c r="M4372" s="280"/>
      <c r="N4372" s="280"/>
    </row>
    <row r="4373" spans="1:14">
      <c r="A4373" s="279" t="s">
        <v>6635</v>
      </c>
      <c r="B4373" s="280" t="s">
        <v>6630</v>
      </c>
      <c r="C4373" s="280">
        <v>30.6</v>
      </c>
      <c r="D4373" s="283">
        <v>37129</v>
      </c>
      <c r="E4373" s="280"/>
      <c r="G4373" s="280"/>
      <c r="H4373" s="280"/>
      <c r="I4373" s="280"/>
      <c r="J4373" s="280"/>
      <c r="K4373" s="280"/>
      <c r="L4373" s="280"/>
      <c r="M4373" s="280"/>
      <c r="N4373" s="280"/>
    </row>
    <row r="4374" spans="1:14">
      <c r="A4374" s="279" t="s">
        <v>6636</v>
      </c>
      <c r="B4374" s="280" t="s">
        <v>6630</v>
      </c>
      <c r="C4374" s="280">
        <v>6.8</v>
      </c>
      <c r="D4374" s="283">
        <v>82257</v>
      </c>
      <c r="E4374" s="280"/>
      <c r="G4374" s="280"/>
      <c r="H4374" s="280"/>
      <c r="I4374" s="280"/>
      <c r="J4374" s="280"/>
      <c r="K4374" s="280"/>
      <c r="L4374" s="280"/>
      <c r="M4374" s="280"/>
      <c r="N4374" s="280"/>
    </row>
    <row r="4375" spans="1:14">
      <c r="A4375" s="279" t="s">
        <v>6637</v>
      </c>
      <c r="B4375" s="280" t="s">
        <v>6630</v>
      </c>
      <c r="C4375" s="280">
        <v>16.3</v>
      </c>
      <c r="D4375" s="283">
        <v>39598</v>
      </c>
      <c r="E4375" s="280"/>
      <c r="G4375" s="280"/>
      <c r="H4375" s="280"/>
      <c r="I4375" s="280"/>
      <c r="J4375" s="280"/>
      <c r="K4375" s="280"/>
      <c r="L4375" s="280"/>
      <c r="M4375" s="280"/>
      <c r="N4375" s="280"/>
    </row>
    <row r="4376" spans="1:14">
      <c r="A4376" s="279" t="s">
        <v>6638</v>
      </c>
      <c r="B4376" s="280" t="s">
        <v>6630</v>
      </c>
      <c r="C4376" s="280">
        <v>17</v>
      </c>
      <c r="D4376" s="283">
        <v>35309</v>
      </c>
      <c r="E4376" s="280"/>
      <c r="G4376" s="280"/>
      <c r="H4376" s="280"/>
      <c r="I4376" s="280"/>
      <c r="J4376" s="280"/>
      <c r="K4376" s="280"/>
      <c r="L4376" s="280"/>
      <c r="M4376" s="280"/>
      <c r="N4376" s="280"/>
    </row>
    <row r="4377" spans="1:14">
      <c r="A4377" s="279" t="s">
        <v>6639</v>
      </c>
      <c r="B4377" s="280" t="s">
        <v>6630</v>
      </c>
      <c r="C4377" s="280">
        <v>17.899999999999999</v>
      </c>
      <c r="D4377" s="283">
        <v>60673</v>
      </c>
      <c r="E4377" s="280"/>
      <c r="G4377" s="280"/>
      <c r="H4377" s="280"/>
      <c r="I4377" s="280"/>
      <c r="J4377" s="280"/>
      <c r="K4377" s="280"/>
      <c r="L4377" s="280"/>
      <c r="M4377" s="280"/>
      <c r="N4377" s="280"/>
    </row>
    <row r="4378" spans="1:14">
      <c r="A4378" s="279" t="s">
        <v>6640</v>
      </c>
      <c r="B4378" s="280" t="s">
        <v>6630</v>
      </c>
      <c r="C4378" s="280">
        <v>9.3000000000000007</v>
      </c>
      <c r="D4378" s="283">
        <v>90694</v>
      </c>
      <c r="E4378" s="280"/>
      <c r="G4378" s="280"/>
      <c r="H4378" s="280"/>
      <c r="I4378" s="280"/>
      <c r="J4378" s="280"/>
      <c r="K4378" s="280"/>
      <c r="L4378" s="280"/>
      <c r="M4378" s="280"/>
      <c r="N4378" s="280"/>
    </row>
    <row r="4379" spans="1:14">
      <c r="A4379" s="279" t="s">
        <v>6641</v>
      </c>
      <c r="B4379" s="280" t="s">
        <v>6630</v>
      </c>
      <c r="C4379" s="280">
        <v>15.6</v>
      </c>
      <c r="D4379" s="283">
        <v>89190</v>
      </c>
      <c r="E4379" s="280"/>
      <c r="G4379" s="280"/>
      <c r="H4379" s="280"/>
      <c r="I4379" s="280"/>
      <c r="J4379" s="280"/>
      <c r="K4379" s="280"/>
      <c r="L4379" s="280"/>
      <c r="M4379" s="280"/>
      <c r="N4379" s="280"/>
    </row>
    <row r="4380" spans="1:14">
      <c r="A4380" s="279" t="s">
        <v>6642</v>
      </c>
      <c r="B4380" s="280" t="s">
        <v>6630</v>
      </c>
      <c r="C4380" s="280">
        <v>10.199999999999999</v>
      </c>
      <c r="D4380" s="283">
        <v>74581</v>
      </c>
      <c r="E4380" s="280"/>
      <c r="G4380" s="280"/>
      <c r="H4380" s="280"/>
      <c r="I4380" s="280"/>
      <c r="J4380" s="280"/>
      <c r="K4380" s="280"/>
      <c r="L4380" s="280"/>
      <c r="M4380" s="280"/>
      <c r="N4380" s="280"/>
    </row>
    <row r="4381" spans="1:14">
      <c r="A4381" s="279" t="s">
        <v>6643</v>
      </c>
      <c r="B4381" s="280" t="s">
        <v>6630</v>
      </c>
      <c r="C4381" s="280">
        <v>8.1</v>
      </c>
      <c r="D4381" s="283">
        <v>63009</v>
      </c>
      <c r="E4381" s="280"/>
      <c r="G4381" s="280"/>
      <c r="H4381" s="280"/>
      <c r="I4381" s="280"/>
      <c r="J4381" s="280"/>
      <c r="K4381" s="280"/>
      <c r="L4381" s="280"/>
      <c r="M4381" s="280"/>
      <c r="N4381" s="280"/>
    </row>
    <row r="4382" spans="1:14">
      <c r="A4382" s="279" t="s">
        <v>6644</v>
      </c>
      <c r="B4382" s="280" t="s">
        <v>6630</v>
      </c>
      <c r="C4382" s="280">
        <v>6.5</v>
      </c>
      <c r="D4382" s="283">
        <v>85122</v>
      </c>
      <c r="E4382" s="280"/>
      <c r="G4382" s="280"/>
      <c r="H4382" s="280"/>
      <c r="I4382" s="280"/>
      <c r="J4382" s="280"/>
      <c r="K4382" s="280"/>
      <c r="L4382" s="280"/>
      <c r="M4382" s="280"/>
      <c r="N4382" s="280"/>
    </row>
    <row r="4383" spans="1:14">
      <c r="A4383" s="279" t="s">
        <v>6645</v>
      </c>
      <c r="B4383" s="280" t="s">
        <v>6630</v>
      </c>
      <c r="C4383" s="280">
        <v>3.1</v>
      </c>
      <c r="D4383" s="283">
        <v>97201</v>
      </c>
      <c r="E4383" s="280"/>
      <c r="G4383" s="280"/>
      <c r="H4383" s="280"/>
      <c r="I4383" s="280"/>
      <c r="J4383" s="280"/>
      <c r="K4383" s="280"/>
      <c r="L4383" s="280"/>
      <c r="M4383" s="280"/>
      <c r="N4383" s="280"/>
    </row>
    <row r="4384" spans="1:14">
      <c r="A4384" s="279" t="s">
        <v>6646</v>
      </c>
      <c r="B4384" s="280" t="s">
        <v>6630</v>
      </c>
      <c r="C4384" s="280">
        <v>5.8</v>
      </c>
      <c r="D4384" s="283">
        <v>95625</v>
      </c>
      <c r="E4384" s="280"/>
      <c r="G4384" s="280"/>
      <c r="H4384" s="280"/>
      <c r="I4384" s="280"/>
      <c r="J4384" s="280"/>
      <c r="K4384" s="280"/>
      <c r="L4384" s="280"/>
      <c r="M4384" s="280"/>
      <c r="N4384" s="280"/>
    </row>
    <row r="4385" spans="1:14">
      <c r="A4385" s="279" t="s">
        <v>6647</v>
      </c>
      <c r="B4385" s="280" t="s">
        <v>6630</v>
      </c>
      <c r="C4385" s="280">
        <v>9.1</v>
      </c>
      <c r="D4385" s="283">
        <v>105486</v>
      </c>
      <c r="E4385" s="280"/>
      <c r="G4385" s="280"/>
      <c r="H4385" s="280"/>
      <c r="I4385" s="280"/>
      <c r="J4385" s="280"/>
      <c r="K4385" s="280"/>
      <c r="L4385" s="280"/>
      <c r="M4385" s="280"/>
      <c r="N4385" s="280"/>
    </row>
    <row r="4386" spans="1:14">
      <c r="A4386" s="279" t="s">
        <v>6648</v>
      </c>
      <c r="B4386" s="280" t="s">
        <v>6630</v>
      </c>
      <c r="C4386" s="280">
        <v>19.100000000000001</v>
      </c>
      <c r="D4386" s="283">
        <v>67083</v>
      </c>
      <c r="E4386" s="280"/>
      <c r="G4386" s="280"/>
      <c r="H4386" s="280"/>
      <c r="I4386" s="280"/>
      <c r="J4386" s="280"/>
      <c r="K4386" s="280"/>
      <c r="L4386" s="280"/>
      <c r="M4386" s="280"/>
      <c r="N4386" s="280"/>
    </row>
    <row r="4387" spans="1:14">
      <c r="A4387" s="279" t="s">
        <v>6649</v>
      </c>
      <c r="B4387" s="280" t="s">
        <v>6630</v>
      </c>
      <c r="C4387" s="280">
        <v>10.6</v>
      </c>
      <c r="D4387" s="283">
        <v>52684</v>
      </c>
      <c r="E4387" s="280"/>
      <c r="G4387" s="280"/>
      <c r="H4387" s="280"/>
      <c r="I4387" s="280"/>
      <c r="J4387" s="280"/>
      <c r="K4387" s="280"/>
      <c r="L4387" s="280"/>
      <c r="M4387" s="280"/>
      <c r="N4387" s="280"/>
    </row>
    <row r="4388" spans="1:14">
      <c r="A4388" s="279" t="s">
        <v>6650</v>
      </c>
      <c r="B4388" s="280" t="s">
        <v>6630</v>
      </c>
      <c r="C4388" s="280">
        <v>13.1</v>
      </c>
      <c r="D4388" s="283">
        <v>46809</v>
      </c>
      <c r="E4388" s="280"/>
      <c r="G4388" s="280"/>
      <c r="H4388" s="280"/>
      <c r="I4388" s="280"/>
      <c r="J4388" s="280"/>
      <c r="K4388" s="280"/>
      <c r="L4388" s="280"/>
      <c r="M4388" s="280"/>
      <c r="N4388" s="280"/>
    </row>
    <row r="4389" spans="1:14">
      <c r="A4389" s="279" t="s">
        <v>6651</v>
      </c>
      <c r="B4389" s="280" t="s">
        <v>6652</v>
      </c>
      <c r="C4389" s="280">
        <v>13</v>
      </c>
      <c r="D4389" s="283">
        <v>55417</v>
      </c>
      <c r="E4389" s="280"/>
      <c r="G4389" s="280"/>
      <c r="H4389" s="280"/>
      <c r="I4389" s="280"/>
      <c r="J4389" s="280"/>
      <c r="K4389" s="280"/>
      <c r="L4389" s="280"/>
      <c r="M4389" s="280"/>
      <c r="N4389" s="280"/>
    </row>
    <row r="4390" spans="1:14">
      <c r="A4390" s="279" t="s">
        <v>6653</v>
      </c>
      <c r="B4390" s="280" t="s">
        <v>6652</v>
      </c>
      <c r="C4390" s="280">
        <v>7</v>
      </c>
      <c r="D4390" s="283">
        <v>72750</v>
      </c>
      <c r="E4390" s="280"/>
      <c r="G4390" s="280"/>
      <c r="H4390" s="280"/>
      <c r="I4390" s="280"/>
      <c r="J4390" s="280"/>
      <c r="K4390" s="280"/>
      <c r="L4390" s="280"/>
      <c r="M4390" s="280"/>
      <c r="N4390" s="280"/>
    </row>
    <row r="4391" spans="1:14">
      <c r="A4391" s="279" t="s">
        <v>6654</v>
      </c>
      <c r="B4391" s="280" t="s">
        <v>6652</v>
      </c>
      <c r="C4391" s="280">
        <v>8.6999999999999993</v>
      </c>
      <c r="D4391" s="283">
        <v>68036</v>
      </c>
      <c r="E4391" s="280"/>
      <c r="G4391" s="280"/>
      <c r="H4391" s="280"/>
      <c r="I4391" s="280"/>
      <c r="J4391" s="280"/>
      <c r="K4391" s="280"/>
      <c r="L4391" s="280"/>
      <c r="M4391" s="280"/>
      <c r="N4391" s="280"/>
    </row>
    <row r="4392" spans="1:14">
      <c r="A4392" s="279" t="s">
        <v>6655</v>
      </c>
      <c r="B4392" s="280" t="s">
        <v>6652</v>
      </c>
      <c r="C4392" s="280">
        <v>23.5</v>
      </c>
      <c r="D4392" s="283">
        <v>47604</v>
      </c>
      <c r="E4392" s="280"/>
      <c r="G4392" s="280"/>
      <c r="H4392" s="280"/>
      <c r="I4392" s="280"/>
      <c r="J4392" s="280"/>
      <c r="K4392" s="280"/>
      <c r="L4392" s="280"/>
      <c r="M4392" s="280"/>
      <c r="N4392" s="280"/>
    </row>
    <row r="4393" spans="1:14">
      <c r="A4393" s="279" t="s">
        <v>6656</v>
      </c>
      <c r="B4393" s="280" t="s">
        <v>6652</v>
      </c>
      <c r="C4393" s="280">
        <v>12.6</v>
      </c>
      <c r="D4393" s="283">
        <v>38500</v>
      </c>
      <c r="E4393" s="280"/>
      <c r="G4393" s="280"/>
      <c r="H4393" s="280"/>
      <c r="I4393" s="280"/>
      <c r="J4393" s="280"/>
      <c r="K4393" s="280"/>
      <c r="L4393" s="280"/>
      <c r="M4393" s="280"/>
      <c r="N4393" s="280"/>
    </row>
    <row r="4394" spans="1:14">
      <c r="A4394" s="279" t="s">
        <v>6657</v>
      </c>
      <c r="B4394" s="280" t="s">
        <v>6652</v>
      </c>
      <c r="C4394" s="280">
        <v>18.100000000000001</v>
      </c>
      <c r="D4394" s="283">
        <v>52700</v>
      </c>
      <c r="E4394" s="280"/>
      <c r="G4394" s="280"/>
      <c r="H4394" s="280"/>
      <c r="I4394" s="280"/>
      <c r="J4394" s="280"/>
      <c r="K4394" s="280"/>
      <c r="L4394" s="280"/>
      <c r="M4394" s="280"/>
      <c r="N4394" s="280"/>
    </row>
    <row r="4395" spans="1:14">
      <c r="A4395" s="279" t="s">
        <v>6658</v>
      </c>
      <c r="B4395" s="280" t="s">
        <v>6652</v>
      </c>
      <c r="C4395" s="280">
        <v>3.5</v>
      </c>
      <c r="D4395" s="283">
        <v>59344</v>
      </c>
      <c r="E4395" s="280"/>
      <c r="G4395" s="280"/>
      <c r="H4395" s="280"/>
      <c r="I4395" s="280"/>
      <c r="J4395" s="280"/>
      <c r="K4395" s="280"/>
      <c r="L4395" s="280"/>
      <c r="M4395" s="280"/>
      <c r="N4395" s="280"/>
    </row>
    <row r="4396" spans="1:14">
      <c r="A4396" s="279" t="s">
        <v>6659</v>
      </c>
      <c r="B4396" s="280" t="s">
        <v>6652</v>
      </c>
      <c r="C4396" s="280">
        <v>6.1</v>
      </c>
      <c r="D4396" s="283">
        <v>96125</v>
      </c>
      <c r="E4396" s="280"/>
      <c r="G4396" s="280"/>
      <c r="H4396" s="280"/>
      <c r="I4396" s="280"/>
      <c r="J4396" s="280"/>
      <c r="K4396" s="280"/>
      <c r="L4396" s="280"/>
      <c r="M4396" s="280"/>
      <c r="N4396" s="280"/>
    </row>
    <row r="4397" spans="1:14">
      <c r="A4397" s="279" t="s">
        <v>6660</v>
      </c>
      <c r="B4397" s="280" t="s">
        <v>6661</v>
      </c>
      <c r="C4397" s="280">
        <v>7.4</v>
      </c>
      <c r="D4397" s="283">
        <v>54708</v>
      </c>
      <c r="E4397" s="280"/>
      <c r="G4397" s="280"/>
      <c r="H4397" s="280"/>
      <c r="I4397" s="280"/>
      <c r="J4397" s="280"/>
      <c r="K4397" s="280"/>
      <c r="L4397" s="280"/>
      <c r="M4397" s="280"/>
      <c r="N4397" s="280"/>
    </row>
    <row r="4398" spans="1:14">
      <c r="A4398" s="279" t="s">
        <v>6662</v>
      </c>
      <c r="B4398" s="280" t="s">
        <v>6663</v>
      </c>
      <c r="C4398" s="280">
        <v>5.0999999999999996</v>
      </c>
      <c r="D4398" s="283">
        <v>89038</v>
      </c>
      <c r="E4398" s="280"/>
      <c r="G4398" s="280"/>
      <c r="H4398" s="280"/>
      <c r="I4398" s="280"/>
      <c r="J4398" s="280"/>
      <c r="K4398" s="280"/>
      <c r="L4398" s="280"/>
      <c r="M4398" s="280"/>
      <c r="N4398" s="280"/>
    </row>
    <row r="4399" spans="1:14">
      <c r="A4399" s="279" t="s">
        <v>6664</v>
      </c>
      <c r="B4399" s="280" t="s">
        <v>6663</v>
      </c>
      <c r="C4399" s="280">
        <v>26.6</v>
      </c>
      <c r="D4399" s="283">
        <v>38726</v>
      </c>
      <c r="E4399" s="280"/>
      <c r="G4399" s="280"/>
      <c r="H4399" s="280"/>
      <c r="I4399" s="280"/>
      <c r="J4399" s="280"/>
      <c r="K4399" s="280"/>
      <c r="L4399" s="280"/>
      <c r="M4399" s="280"/>
      <c r="N4399" s="280"/>
    </row>
    <row r="4400" spans="1:14">
      <c r="A4400" s="279" t="s">
        <v>6665</v>
      </c>
      <c r="B4400" s="280" t="s">
        <v>6663</v>
      </c>
      <c r="C4400" s="280">
        <v>6.4</v>
      </c>
      <c r="D4400" s="283">
        <v>63750</v>
      </c>
      <c r="E4400" s="280"/>
      <c r="G4400" s="280"/>
      <c r="H4400" s="280"/>
      <c r="I4400" s="280"/>
      <c r="J4400" s="280"/>
      <c r="K4400" s="280"/>
      <c r="L4400" s="280"/>
      <c r="M4400" s="280"/>
      <c r="N4400" s="280"/>
    </row>
    <row r="4401" spans="1:14">
      <c r="A4401" s="279" t="s">
        <v>6666</v>
      </c>
      <c r="B4401" s="280" t="s">
        <v>6667</v>
      </c>
      <c r="C4401" s="280">
        <v>6.3</v>
      </c>
      <c r="D4401" s="283">
        <v>61958</v>
      </c>
      <c r="E4401" s="280"/>
      <c r="G4401" s="280"/>
      <c r="H4401" s="280"/>
      <c r="I4401" s="280"/>
      <c r="J4401" s="280"/>
      <c r="K4401" s="280"/>
      <c r="L4401" s="280"/>
      <c r="M4401" s="280"/>
      <c r="N4401" s="280"/>
    </row>
    <row r="4402" spans="1:14">
      <c r="A4402" s="279" t="s">
        <v>6668</v>
      </c>
      <c r="B4402" s="280" t="s">
        <v>6667</v>
      </c>
      <c r="C4402" s="280">
        <v>23.4</v>
      </c>
      <c r="D4402" s="283">
        <v>58973</v>
      </c>
      <c r="E4402" s="280"/>
      <c r="G4402" s="280"/>
      <c r="H4402" s="280"/>
      <c r="I4402" s="280"/>
      <c r="J4402" s="280"/>
      <c r="K4402" s="280"/>
      <c r="L4402" s="280"/>
      <c r="M4402" s="280"/>
      <c r="N4402" s="280"/>
    </row>
    <row r="4403" spans="1:14">
      <c r="A4403" s="279" t="s">
        <v>6669</v>
      </c>
      <c r="B4403" s="280" t="s">
        <v>6667</v>
      </c>
      <c r="C4403" s="280">
        <v>8.3000000000000007</v>
      </c>
      <c r="D4403" s="283">
        <v>79549</v>
      </c>
      <c r="E4403" s="280"/>
      <c r="G4403" s="280"/>
      <c r="H4403" s="280"/>
      <c r="I4403" s="280"/>
      <c r="J4403" s="280"/>
      <c r="K4403" s="280"/>
      <c r="L4403" s="280"/>
      <c r="M4403" s="280"/>
      <c r="N4403" s="280"/>
    </row>
    <row r="4404" spans="1:14">
      <c r="A4404" s="279" t="s">
        <v>6670</v>
      </c>
      <c r="B4404" s="280" t="s">
        <v>6671</v>
      </c>
      <c r="C4404" s="280">
        <v>11.2</v>
      </c>
      <c r="D4404" s="283">
        <v>63900</v>
      </c>
      <c r="E4404" s="280"/>
      <c r="G4404" s="280"/>
      <c r="H4404" s="280"/>
      <c r="I4404" s="280"/>
      <c r="J4404" s="280"/>
      <c r="K4404" s="280"/>
      <c r="L4404" s="280"/>
      <c r="M4404" s="280"/>
      <c r="N4404" s="280"/>
    </row>
    <row r="4405" spans="1:14">
      <c r="A4405" s="279" t="s">
        <v>6672</v>
      </c>
      <c r="B4405" s="280" t="s">
        <v>6671</v>
      </c>
      <c r="C4405" s="280">
        <v>19.7</v>
      </c>
      <c r="D4405" s="283">
        <v>62140</v>
      </c>
      <c r="E4405" s="280"/>
      <c r="G4405" s="280"/>
      <c r="H4405" s="280"/>
      <c r="I4405" s="280"/>
      <c r="J4405" s="280"/>
      <c r="K4405" s="280"/>
      <c r="L4405" s="280"/>
      <c r="M4405" s="280"/>
      <c r="N4405" s="280"/>
    </row>
    <row r="4406" spans="1:14">
      <c r="A4406" s="279" t="s">
        <v>6673</v>
      </c>
      <c r="B4406" s="280" t="s">
        <v>6671</v>
      </c>
      <c r="C4406" s="280">
        <v>32.700000000000003</v>
      </c>
      <c r="D4406" s="283">
        <v>48208</v>
      </c>
      <c r="E4406" s="280"/>
      <c r="G4406" s="280"/>
      <c r="H4406" s="280"/>
      <c r="I4406" s="280"/>
      <c r="J4406" s="280"/>
      <c r="K4406" s="280"/>
      <c r="L4406" s="280"/>
      <c r="M4406" s="280"/>
      <c r="N4406" s="280"/>
    </row>
    <row r="4407" spans="1:14">
      <c r="A4407" s="279" t="s">
        <v>6674</v>
      </c>
      <c r="B4407" s="280" t="s">
        <v>6671</v>
      </c>
      <c r="C4407" s="280">
        <v>38.1</v>
      </c>
      <c r="D4407" s="283">
        <v>30888</v>
      </c>
      <c r="E4407" s="280"/>
      <c r="G4407" s="280"/>
      <c r="H4407" s="280"/>
      <c r="I4407" s="280"/>
      <c r="J4407" s="280"/>
      <c r="K4407" s="280"/>
      <c r="L4407" s="280"/>
      <c r="M4407" s="280"/>
      <c r="N4407" s="280"/>
    </row>
    <row r="4408" spans="1:14">
      <c r="A4408" s="279" t="s">
        <v>6675</v>
      </c>
      <c r="B4408" s="280" t="s">
        <v>6671</v>
      </c>
      <c r="C4408" s="280">
        <v>19.100000000000001</v>
      </c>
      <c r="D4408" s="283">
        <v>43194</v>
      </c>
      <c r="E4408" s="280"/>
      <c r="G4408" s="280"/>
      <c r="H4408" s="280"/>
      <c r="I4408" s="280"/>
      <c r="J4408" s="280"/>
      <c r="K4408" s="280"/>
      <c r="L4408" s="280"/>
      <c r="M4408" s="280"/>
      <c r="N4408" s="280"/>
    </row>
    <row r="4409" spans="1:14">
      <c r="A4409" s="279" t="s">
        <v>6676</v>
      </c>
      <c r="B4409" s="280" t="s">
        <v>6671</v>
      </c>
      <c r="C4409" s="280">
        <v>23.7</v>
      </c>
      <c r="D4409" s="283">
        <v>60429</v>
      </c>
      <c r="E4409" s="280"/>
      <c r="G4409" s="280"/>
      <c r="H4409" s="280"/>
      <c r="I4409" s="280"/>
      <c r="J4409" s="280"/>
      <c r="K4409" s="280"/>
      <c r="L4409" s="280"/>
      <c r="M4409" s="280"/>
      <c r="N4409" s="280"/>
    </row>
    <row r="4410" spans="1:14">
      <c r="A4410" s="279" t="s">
        <v>6677</v>
      </c>
      <c r="B4410" s="280" t="s">
        <v>6671</v>
      </c>
      <c r="C4410" s="280">
        <v>34.799999999999997</v>
      </c>
      <c r="D4410" s="283">
        <v>29971</v>
      </c>
      <c r="E4410" s="280"/>
      <c r="G4410" s="280"/>
      <c r="H4410" s="280"/>
      <c r="I4410" s="280"/>
      <c r="J4410" s="280"/>
      <c r="K4410" s="280"/>
      <c r="L4410" s="280"/>
      <c r="M4410" s="280"/>
      <c r="N4410" s="280"/>
    </row>
    <row r="4411" spans="1:14">
      <c r="A4411" s="279" t="s">
        <v>6678</v>
      </c>
      <c r="B4411" s="280" t="s">
        <v>6671</v>
      </c>
      <c r="C4411" s="280">
        <v>11.7</v>
      </c>
      <c r="D4411" s="283">
        <v>81938</v>
      </c>
      <c r="E4411" s="280"/>
      <c r="G4411" s="280"/>
      <c r="H4411" s="280"/>
      <c r="I4411" s="280"/>
      <c r="J4411" s="280"/>
      <c r="K4411" s="280"/>
      <c r="L4411" s="280"/>
      <c r="M4411" s="280"/>
      <c r="N4411" s="280"/>
    </row>
    <row r="4412" spans="1:14">
      <c r="A4412" s="279" t="s">
        <v>6679</v>
      </c>
      <c r="B4412" s="280" t="s">
        <v>6671</v>
      </c>
      <c r="C4412" s="280">
        <v>17.2</v>
      </c>
      <c r="D4412" s="283">
        <v>50854</v>
      </c>
      <c r="E4412" s="280"/>
      <c r="G4412" s="280"/>
      <c r="H4412" s="280"/>
      <c r="I4412" s="280"/>
      <c r="J4412" s="280"/>
      <c r="K4412" s="280"/>
      <c r="L4412" s="280"/>
      <c r="M4412" s="280"/>
      <c r="N4412" s="280"/>
    </row>
    <row r="4413" spans="1:14">
      <c r="A4413" s="279" t="s">
        <v>6680</v>
      </c>
      <c r="B4413" s="280" t="s">
        <v>6671</v>
      </c>
      <c r="C4413" s="280">
        <v>28.4</v>
      </c>
      <c r="D4413" s="283">
        <v>39712</v>
      </c>
      <c r="E4413" s="280"/>
      <c r="G4413" s="280"/>
      <c r="H4413" s="280"/>
      <c r="I4413" s="280"/>
      <c r="J4413" s="280"/>
      <c r="K4413" s="280"/>
      <c r="L4413" s="280"/>
      <c r="M4413" s="280"/>
      <c r="N4413" s="280"/>
    </row>
    <row r="4414" spans="1:14">
      <c r="A4414" s="279" t="s">
        <v>6681</v>
      </c>
      <c r="B4414" s="280" t="s">
        <v>6682</v>
      </c>
      <c r="C4414" s="280">
        <v>24.6</v>
      </c>
      <c r="D4414" s="283">
        <v>38125</v>
      </c>
      <c r="E4414" s="280"/>
      <c r="G4414" s="280"/>
      <c r="H4414" s="280"/>
      <c r="I4414" s="280"/>
      <c r="J4414" s="280"/>
      <c r="K4414" s="280"/>
      <c r="L4414" s="280"/>
      <c r="M4414" s="280"/>
      <c r="N4414" s="280"/>
    </row>
    <row r="4415" spans="1:14">
      <c r="A4415" s="279" t="s">
        <v>6683</v>
      </c>
      <c r="B4415" s="280" t="s">
        <v>6684</v>
      </c>
      <c r="C4415" s="280">
        <v>18.8</v>
      </c>
      <c r="D4415" s="283">
        <v>63301</v>
      </c>
      <c r="E4415" s="280"/>
      <c r="G4415" s="280"/>
      <c r="H4415" s="280"/>
      <c r="I4415" s="280"/>
      <c r="J4415" s="280"/>
      <c r="K4415" s="280"/>
      <c r="L4415" s="280"/>
      <c r="M4415" s="280"/>
      <c r="N4415" s="280"/>
    </row>
    <row r="4416" spans="1:14">
      <c r="A4416" s="279" t="s">
        <v>6685</v>
      </c>
      <c r="B4416" s="280" t="s">
        <v>6684</v>
      </c>
      <c r="C4416" s="280">
        <v>17.3</v>
      </c>
      <c r="D4416" s="283">
        <v>45625</v>
      </c>
      <c r="E4416" s="280"/>
      <c r="G4416" s="280"/>
      <c r="H4416" s="280"/>
      <c r="I4416" s="280"/>
      <c r="J4416" s="280"/>
      <c r="K4416" s="280"/>
      <c r="L4416" s="280"/>
      <c r="M4416" s="280"/>
      <c r="N4416" s="280"/>
    </row>
    <row r="4417" spans="1:14">
      <c r="A4417" s="279" t="s">
        <v>6686</v>
      </c>
      <c r="B4417" s="280" t="s">
        <v>6684</v>
      </c>
      <c r="C4417" s="280">
        <v>50.2</v>
      </c>
      <c r="D4417" s="283">
        <v>24312</v>
      </c>
      <c r="E4417" s="280"/>
      <c r="G4417" s="280"/>
      <c r="H4417" s="280"/>
      <c r="I4417" s="280"/>
      <c r="J4417" s="280"/>
      <c r="K4417" s="280"/>
      <c r="L4417" s="280"/>
      <c r="M4417" s="280"/>
      <c r="N4417" s="280"/>
    </row>
    <row r="4418" spans="1:14">
      <c r="A4418" s="279" t="s">
        <v>6687</v>
      </c>
      <c r="B4418" s="280" t="s">
        <v>6684</v>
      </c>
      <c r="C4418" s="280">
        <v>14.5</v>
      </c>
      <c r="D4418" s="283">
        <v>82524</v>
      </c>
      <c r="E4418" s="280"/>
      <c r="G4418" s="280"/>
      <c r="H4418" s="280"/>
      <c r="I4418" s="280"/>
      <c r="J4418" s="280"/>
      <c r="K4418" s="280"/>
      <c r="L4418" s="280"/>
      <c r="M4418" s="280"/>
      <c r="N4418" s="280"/>
    </row>
    <row r="4419" spans="1:14">
      <c r="A4419" s="279" t="s">
        <v>6688</v>
      </c>
      <c r="B4419" s="280" t="s">
        <v>6684</v>
      </c>
      <c r="C4419" s="280">
        <v>11.9</v>
      </c>
      <c r="D4419" s="283">
        <v>64646</v>
      </c>
      <c r="E4419" s="280"/>
      <c r="G4419" s="280"/>
      <c r="H4419" s="280"/>
      <c r="I4419" s="280"/>
      <c r="J4419" s="280"/>
      <c r="K4419" s="280"/>
      <c r="L4419" s="280"/>
      <c r="M4419" s="280"/>
      <c r="N4419" s="280"/>
    </row>
    <row r="4420" spans="1:14">
      <c r="A4420" s="279" t="s">
        <v>6689</v>
      </c>
      <c r="B4420" s="280" t="s">
        <v>6684</v>
      </c>
      <c r="C4420" s="280">
        <v>9.6</v>
      </c>
      <c r="D4420" s="283">
        <v>54356</v>
      </c>
      <c r="E4420" s="280"/>
      <c r="G4420" s="280"/>
      <c r="H4420" s="280"/>
      <c r="I4420" s="280"/>
      <c r="J4420" s="280"/>
      <c r="K4420" s="280"/>
      <c r="L4420" s="280"/>
      <c r="M4420" s="280"/>
      <c r="N4420" s="280"/>
    </row>
    <row r="4421" spans="1:14">
      <c r="A4421" s="279" t="s">
        <v>6690</v>
      </c>
      <c r="B4421" s="280" t="s">
        <v>6684</v>
      </c>
      <c r="C4421" s="280">
        <v>13.2</v>
      </c>
      <c r="D4421" s="283">
        <v>53977</v>
      </c>
      <c r="E4421" s="280"/>
      <c r="G4421" s="280"/>
      <c r="H4421" s="280"/>
      <c r="I4421" s="280"/>
      <c r="J4421" s="280"/>
      <c r="K4421" s="280"/>
      <c r="L4421" s="280"/>
      <c r="M4421" s="280"/>
      <c r="N4421" s="280"/>
    </row>
    <row r="4422" spans="1:14">
      <c r="A4422" s="279" t="s">
        <v>6691</v>
      </c>
      <c r="B4422" s="280" t="s">
        <v>6684</v>
      </c>
      <c r="C4422" s="280">
        <v>12.4</v>
      </c>
      <c r="D4422" s="283">
        <v>74073</v>
      </c>
      <c r="E4422" s="280"/>
      <c r="G4422" s="280"/>
      <c r="H4422" s="280"/>
      <c r="I4422" s="280"/>
      <c r="J4422" s="280"/>
      <c r="K4422" s="280"/>
      <c r="L4422" s="280"/>
      <c r="M4422" s="280"/>
      <c r="N4422" s="280"/>
    </row>
    <row r="4423" spans="1:14">
      <c r="A4423" s="279" t="s">
        <v>6692</v>
      </c>
      <c r="B4423" s="280" t="s">
        <v>6684</v>
      </c>
      <c r="C4423" s="280">
        <v>7.1</v>
      </c>
      <c r="D4423" s="283">
        <v>66736</v>
      </c>
      <c r="E4423" s="280"/>
      <c r="G4423" s="280"/>
      <c r="H4423" s="280"/>
      <c r="I4423" s="280"/>
      <c r="J4423" s="280"/>
      <c r="K4423" s="280"/>
      <c r="L4423" s="280"/>
      <c r="M4423" s="280"/>
      <c r="N4423" s="280"/>
    </row>
    <row r="4424" spans="1:14">
      <c r="A4424" s="279" t="s">
        <v>6693</v>
      </c>
      <c r="B4424" s="280" t="s">
        <v>6684</v>
      </c>
      <c r="C4424" s="280">
        <v>3.6</v>
      </c>
      <c r="D4424" s="283">
        <v>137500</v>
      </c>
      <c r="E4424" s="280"/>
      <c r="G4424" s="280"/>
      <c r="H4424" s="280"/>
      <c r="I4424" s="280"/>
      <c r="J4424" s="280"/>
      <c r="K4424" s="280"/>
      <c r="L4424" s="280"/>
      <c r="M4424" s="280"/>
      <c r="N4424" s="280"/>
    </row>
    <row r="4425" spans="1:14">
      <c r="A4425" s="279" t="s">
        <v>6694</v>
      </c>
      <c r="B4425" s="280" t="s">
        <v>6684</v>
      </c>
      <c r="C4425" s="280">
        <v>4.4000000000000004</v>
      </c>
      <c r="D4425" s="283">
        <v>131311</v>
      </c>
      <c r="E4425" s="280"/>
      <c r="G4425" s="280"/>
      <c r="H4425" s="280"/>
      <c r="I4425" s="280"/>
      <c r="J4425" s="280"/>
      <c r="K4425" s="280"/>
      <c r="L4425" s="280"/>
      <c r="M4425" s="280"/>
      <c r="N4425" s="280"/>
    </row>
    <row r="4426" spans="1:14">
      <c r="A4426" s="279" t="s">
        <v>6695</v>
      </c>
      <c r="B4426" s="280" t="s">
        <v>6684</v>
      </c>
      <c r="C4426" s="280">
        <v>24.9</v>
      </c>
      <c r="D4426" s="283">
        <v>34570</v>
      </c>
      <c r="E4426" s="280"/>
      <c r="G4426" s="280"/>
      <c r="H4426" s="280"/>
      <c r="I4426" s="280"/>
      <c r="J4426" s="280"/>
      <c r="K4426" s="280"/>
      <c r="L4426" s="280"/>
      <c r="M4426" s="280"/>
      <c r="N4426" s="280"/>
    </row>
    <row r="4427" spans="1:14">
      <c r="A4427" s="279" t="s">
        <v>6696</v>
      </c>
      <c r="B4427" s="280" t="s">
        <v>6684</v>
      </c>
      <c r="C4427" s="280">
        <v>4.2</v>
      </c>
      <c r="D4427" s="283">
        <v>114258</v>
      </c>
      <c r="E4427" s="280"/>
      <c r="G4427" s="280"/>
      <c r="H4427" s="280"/>
      <c r="I4427" s="280"/>
      <c r="J4427" s="280"/>
      <c r="K4427" s="280"/>
      <c r="L4427" s="280"/>
      <c r="M4427" s="280"/>
      <c r="N4427" s="280"/>
    </row>
    <row r="4428" spans="1:14">
      <c r="A4428" s="279" t="s">
        <v>6697</v>
      </c>
      <c r="B4428" s="280" t="s">
        <v>6684</v>
      </c>
      <c r="C4428" s="280">
        <v>20.100000000000001</v>
      </c>
      <c r="D4428" s="283">
        <v>63935</v>
      </c>
      <c r="E4428" s="280"/>
      <c r="G4428" s="280"/>
      <c r="H4428" s="280"/>
      <c r="I4428" s="280"/>
      <c r="J4428" s="280"/>
      <c r="K4428" s="280"/>
      <c r="L4428" s="280"/>
      <c r="M4428" s="280"/>
      <c r="N4428" s="280"/>
    </row>
    <row r="4429" spans="1:14">
      <c r="A4429" s="279" t="s">
        <v>6698</v>
      </c>
      <c r="B4429" s="280" t="s">
        <v>6684</v>
      </c>
      <c r="C4429" s="280">
        <v>49.5</v>
      </c>
      <c r="D4429" s="283">
        <v>32153</v>
      </c>
      <c r="E4429" s="280"/>
      <c r="G4429" s="280"/>
      <c r="H4429" s="280"/>
      <c r="I4429" s="280"/>
      <c r="J4429" s="280"/>
      <c r="K4429" s="280"/>
      <c r="L4429" s="280"/>
      <c r="M4429" s="280"/>
      <c r="N4429" s="280"/>
    </row>
    <row r="4430" spans="1:14">
      <c r="A4430" s="279" t="s">
        <v>6699</v>
      </c>
      <c r="B4430" s="280" t="s">
        <v>6684</v>
      </c>
      <c r="C4430" s="280">
        <v>25.4</v>
      </c>
      <c r="D4430" s="283">
        <v>32587</v>
      </c>
      <c r="E4430" s="280"/>
      <c r="G4430" s="280"/>
      <c r="H4430" s="280"/>
      <c r="I4430" s="280"/>
      <c r="J4430" s="280"/>
      <c r="K4430" s="280"/>
      <c r="L4430" s="280"/>
      <c r="M4430" s="280"/>
      <c r="N4430" s="280"/>
    </row>
    <row r="4431" spans="1:14">
      <c r="A4431" s="279" t="s">
        <v>6700</v>
      </c>
      <c r="B4431" s="280" t="s">
        <v>6684</v>
      </c>
      <c r="C4431" s="280">
        <v>30.1</v>
      </c>
      <c r="D4431" s="283">
        <v>27619</v>
      </c>
      <c r="E4431" s="280"/>
      <c r="G4431" s="280"/>
      <c r="H4431" s="280"/>
      <c r="I4431" s="280"/>
      <c r="J4431" s="280"/>
      <c r="K4431" s="280"/>
      <c r="L4431" s="280"/>
      <c r="M4431" s="280"/>
      <c r="N4431" s="280"/>
    </row>
    <row r="4432" spans="1:14">
      <c r="A4432" s="279" t="s">
        <v>6701</v>
      </c>
      <c r="B4432" s="280" t="s">
        <v>6684</v>
      </c>
      <c r="C4432" s="280">
        <v>47.9</v>
      </c>
      <c r="D4432" s="283">
        <v>25223</v>
      </c>
      <c r="E4432" s="280"/>
      <c r="G4432" s="280"/>
      <c r="H4432" s="280"/>
      <c r="I4432" s="280"/>
      <c r="J4432" s="280"/>
      <c r="K4432" s="280"/>
      <c r="L4432" s="280"/>
      <c r="M4432" s="280"/>
      <c r="N4432" s="280"/>
    </row>
    <row r="4433" spans="1:14">
      <c r="A4433" s="279" t="s">
        <v>6702</v>
      </c>
      <c r="B4433" s="280" t="s">
        <v>6684</v>
      </c>
      <c r="C4433" s="280">
        <v>10.4</v>
      </c>
      <c r="D4433" s="283">
        <v>56094</v>
      </c>
      <c r="E4433" s="280"/>
      <c r="G4433" s="280"/>
      <c r="H4433" s="280"/>
      <c r="I4433" s="280"/>
      <c r="J4433" s="280"/>
      <c r="K4433" s="280"/>
      <c r="L4433" s="280"/>
      <c r="M4433" s="280"/>
      <c r="N4433" s="280"/>
    </row>
    <row r="4434" spans="1:14">
      <c r="A4434" s="279" t="s">
        <v>6703</v>
      </c>
      <c r="B4434" s="280" t="s">
        <v>6684</v>
      </c>
      <c r="C4434" s="280">
        <v>21.6</v>
      </c>
      <c r="D4434" s="283">
        <v>62939</v>
      </c>
      <c r="E4434" s="280"/>
      <c r="G4434" s="280"/>
      <c r="H4434" s="280"/>
      <c r="I4434" s="280"/>
      <c r="J4434" s="280"/>
      <c r="K4434" s="280"/>
      <c r="L4434" s="280"/>
      <c r="M4434" s="280"/>
      <c r="N4434" s="280"/>
    </row>
    <row r="4435" spans="1:14">
      <c r="A4435" s="279" t="s">
        <v>6704</v>
      </c>
      <c r="B4435" s="280" t="s">
        <v>6684</v>
      </c>
      <c r="C4435" s="280">
        <v>20.2</v>
      </c>
      <c r="D4435" s="283">
        <v>48880</v>
      </c>
      <c r="E4435" s="280"/>
      <c r="G4435" s="280"/>
      <c r="H4435" s="280"/>
      <c r="I4435" s="280"/>
      <c r="J4435" s="280"/>
      <c r="K4435" s="280"/>
      <c r="L4435" s="280"/>
      <c r="M4435" s="280"/>
      <c r="N4435" s="280"/>
    </row>
    <row r="4436" spans="1:14">
      <c r="A4436" s="279" t="s">
        <v>6705</v>
      </c>
      <c r="B4436" s="280" t="s">
        <v>6684</v>
      </c>
      <c r="C4436" s="280">
        <v>34.9</v>
      </c>
      <c r="D4436" s="283">
        <v>55114</v>
      </c>
      <c r="E4436" s="280"/>
      <c r="G4436" s="280"/>
      <c r="H4436" s="280"/>
      <c r="I4436" s="280"/>
      <c r="J4436" s="280"/>
      <c r="K4436" s="280"/>
      <c r="L4436" s="280"/>
      <c r="M4436" s="280"/>
      <c r="N4436" s="280"/>
    </row>
    <row r="4437" spans="1:14">
      <c r="A4437" s="279" t="s">
        <v>6706</v>
      </c>
      <c r="B4437" s="280" t="s">
        <v>6684</v>
      </c>
      <c r="C4437" s="280">
        <v>11</v>
      </c>
      <c r="D4437" s="283">
        <v>94050</v>
      </c>
      <c r="E4437" s="280"/>
      <c r="G4437" s="280"/>
      <c r="H4437" s="280"/>
      <c r="I4437" s="280"/>
      <c r="J4437" s="280"/>
      <c r="K4437" s="280"/>
      <c r="L4437" s="280"/>
      <c r="M4437" s="280"/>
      <c r="N4437" s="280"/>
    </row>
    <row r="4438" spans="1:14">
      <c r="A4438" s="279" t="s">
        <v>6707</v>
      </c>
      <c r="B4438" s="280" t="s">
        <v>6684</v>
      </c>
      <c r="C4438" s="280">
        <v>19.600000000000001</v>
      </c>
      <c r="D4438" s="283">
        <v>48184</v>
      </c>
      <c r="E4438" s="280"/>
      <c r="G4438" s="280"/>
      <c r="H4438" s="280"/>
      <c r="I4438" s="280"/>
      <c r="J4438" s="280"/>
      <c r="K4438" s="280"/>
      <c r="L4438" s="280"/>
      <c r="M4438" s="280"/>
      <c r="N4438" s="280"/>
    </row>
    <row r="4439" spans="1:14">
      <c r="A4439" s="279" t="s">
        <v>6708</v>
      </c>
      <c r="B4439" s="280" t="s">
        <v>6684</v>
      </c>
      <c r="C4439" s="280">
        <v>15</v>
      </c>
      <c r="D4439" s="283">
        <v>55397</v>
      </c>
      <c r="E4439" s="280"/>
      <c r="G4439" s="280"/>
      <c r="H4439" s="280"/>
      <c r="I4439" s="280"/>
      <c r="J4439" s="280"/>
      <c r="K4439" s="280"/>
      <c r="L4439" s="280"/>
      <c r="M4439" s="280"/>
      <c r="N4439" s="280"/>
    </row>
    <row r="4440" spans="1:14">
      <c r="A4440" s="279" t="s">
        <v>6709</v>
      </c>
      <c r="B4440" s="280" t="s">
        <v>6684</v>
      </c>
      <c r="C4440" s="280">
        <v>26.2</v>
      </c>
      <c r="D4440" s="283">
        <v>48906</v>
      </c>
      <c r="E4440" s="280"/>
      <c r="G4440" s="280"/>
      <c r="H4440" s="280"/>
      <c r="I4440" s="280"/>
      <c r="J4440" s="280"/>
      <c r="K4440" s="280"/>
      <c r="L4440" s="280"/>
      <c r="M4440" s="280"/>
      <c r="N4440" s="280"/>
    </row>
    <row r="4441" spans="1:14">
      <c r="A4441" s="279" t="s">
        <v>6710</v>
      </c>
      <c r="B4441" s="280" t="s">
        <v>6684</v>
      </c>
      <c r="C4441" s="280">
        <v>29.8</v>
      </c>
      <c r="D4441" s="283">
        <v>26863</v>
      </c>
      <c r="E4441" s="280"/>
      <c r="G4441" s="280"/>
      <c r="H4441" s="280"/>
      <c r="I4441" s="280"/>
      <c r="J4441" s="280"/>
      <c r="K4441" s="280"/>
      <c r="L4441" s="280"/>
      <c r="M4441" s="280"/>
      <c r="N4441" s="280"/>
    </row>
    <row r="4442" spans="1:14">
      <c r="A4442" s="279" t="s">
        <v>6711</v>
      </c>
      <c r="B4442" s="280" t="s">
        <v>6684</v>
      </c>
      <c r="C4442" s="280">
        <v>33.200000000000003</v>
      </c>
      <c r="D4442" s="283">
        <v>38571</v>
      </c>
      <c r="E4442" s="280"/>
      <c r="G4442" s="280"/>
      <c r="H4442" s="280"/>
      <c r="I4442" s="280"/>
      <c r="J4442" s="280"/>
      <c r="K4442" s="280"/>
      <c r="L4442" s="280"/>
      <c r="M4442" s="280"/>
      <c r="N4442" s="280"/>
    </row>
    <row r="4443" spans="1:14">
      <c r="A4443" s="279" t="s">
        <v>6712</v>
      </c>
      <c r="B4443" s="280" t="s">
        <v>6684</v>
      </c>
      <c r="C4443" s="280">
        <v>21.5</v>
      </c>
      <c r="D4443" s="283">
        <v>55174</v>
      </c>
      <c r="E4443" s="280"/>
      <c r="G4443" s="280"/>
      <c r="H4443" s="280"/>
      <c r="I4443" s="280"/>
      <c r="J4443" s="280"/>
      <c r="K4443" s="280"/>
      <c r="L4443" s="280"/>
      <c r="M4443" s="280"/>
      <c r="N4443" s="280"/>
    </row>
    <row r="4444" spans="1:14">
      <c r="A4444" s="279" t="s">
        <v>6713</v>
      </c>
      <c r="B4444" s="280" t="s">
        <v>6684</v>
      </c>
      <c r="C4444" s="280">
        <v>24.3</v>
      </c>
      <c r="D4444" s="283">
        <v>39669</v>
      </c>
      <c r="E4444" s="280"/>
      <c r="G4444" s="280"/>
      <c r="H4444" s="280"/>
      <c r="I4444" s="280"/>
      <c r="J4444" s="280"/>
      <c r="K4444" s="280"/>
      <c r="L4444" s="280"/>
      <c r="M4444" s="280"/>
      <c r="N4444" s="280"/>
    </row>
    <row r="4445" spans="1:14">
      <c r="A4445" s="279" t="s">
        <v>6714</v>
      </c>
      <c r="B4445" s="280" t="s">
        <v>6684</v>
      </c>
      <c r="C4445" s="280">
        <v>23.1</v>
      </c>
      <c r="D4445" s="283">
        <v>41027</v>
      </c>
      <c r="E4445" s="280"/>
      <c r="G4445" s="280"/>
      <c r="H4445" s="280"/>
      <c r="I4445" s="280"/>
      <c r="J4445" s="280"/>
      <c r="K4445" s="280"/>
      <c r="L4445" s="280"/>
      <c r="M4445" s="280"/>
      <c r="N4445" s="280"/>
    </row>
    <row r="4446" spans="1:14">
      <c r="A4446" s="279" t="s">
        <v>6715</v>
      </c>
      <c r="B4446" s="280" t="s">
        <v>6684</v>
      </c>
      <c r="C4446" s="280">
        <v>37</v>
      </c>
      <c r="D4446" s="283">
        <v>36365</v>
      </c>
      <c r="E4446" s="280"/>
      <c r="G4446" s="280"/>
      <c r="H4446" s="280"/>
      <c r="I4446" s="280"/>
      <c r="J4446" s="280"/>
      <c r="K4446" s="280"/>
      <c r="L4446" s="280"/>
      <c r="M4446" s="280"/>
      <c r="N4446" s="280"/>
    </row>
    <row r="4447" spans="1:14">
      <c r="A4447" s="279" t="s">
        <v>6716</v>
      </c>
      <c r="B4447" s="280" t="s">
        <v>6684</v>
      </c>
      <c r="C4447" s="280">
        <v>23.1</v>
      </c>
      <c r="D4447" s="283">
        <v>34000</v>
      </c>
      <c r="E4447" s="280"/>
      <c r="G4447" s="280"/>
      <c r="H4447" s="280"/>
      <c r="I4447" s="280"/>
      <c r="J4447" s="280"/>
      <c r="K4447" s="280"/>
      <c r="L4447" s="280"/>
      <c r="M4447" s="280"/>
      <c r="N4447" s="280"/>
    </row>
    <row r="4448" spans="1:14">
      <c r="A4448" s="279" t="s">
        <v>6717</v>
      </c>
      <c r="B4448" s="280" t="s">
        <v>6684</v>
      </c>
      <c r="C4448" s="280">
        <v>22.3</v>
      </c>
      <c r="D4448" s="283">
        <v>37066</v>
      </c>
      <c r="E4448" s="280"/>
      <c r="G4448" s="280"/>
      <c r="H4448" s="280"/>
      <c r="I4448" s="280"/>
      <c r="J4448" s="280"/>
      <c r="K4448" s="280"/>
      <c r="L4448" s="280"/>
      <c r="M4448" s="280"/>
      <c r="N4448" s="280"/>
    </row>
    <row r="4449" spans="1:14">
      <c r="A4449" s="279" t="s">
        <v>6718</v>
      </c>
      <c r="B4449" s="280" t="s">
        <v>6684</v>
      </c>
      <c r="C4449" s="280">
        <v>26.7</v>
      </c>
      <c r="D4449" s="283">
        <v>49231</v>
      </c>
      <c r="E4449" s="280"/>
      <c r="G4449" s="280"/>
      <c r="H4449" s="280"/>
      <c r="I4449" s="280"/>
      <c r="J4449" s="280"/>
      <c r="K4449" s="280"/>
      <c r="L4449" s="280"/>
      <c r="M4449" s="280"/>
      <c r="N4449" s="280"/>
    </row>
    <row r="4450" spans="1:14">
      <c r="A4450" s="279" t="s">
        <v>6719</v>
      </c>
      <c r="B4450" s="280" t="s">
        <v>6684</v>
      </c>
      <c r="C4450" s="280">
        <v>9.5</v>
      </c>
      <c r="D4450" s="283">
        <v>54171</v>
      </c>
      <c r="E4450" s="280"/>
      <c r="G4450" s="280"/>
      <c r="H4450" s="280"/>
      <c r="I4450" s="280"/>
      <c r="J4450" s="280"/>
      <c r="K4450" s="280"/>
      <c r="L4450" s="280"/>
      <c r="M4450" s="280"/>
      <c r="N4450" s="280"/>
    </row>
    <row r="4451" spans="1:14">
      <c r="A4451" s="279" t="s">
        <v>6720</v>
      </c>
      <c r="B4451" s="280" t="s">
        <v>6684</v>
      </c>
      <c r="C4451" s="280">
        <v>40.1</v>
      </c>
      <c r="D4451" s="283">
        <v>25948</v>
      </c>
      <c r="E4451" s="280"/>
      <c r="G4451" s="280"/>
      <c r="H4451" s="280"/>
      <c r="I4451" s="280"/>
      <c r="J4451" s="280"/>
      <c r="K4451" s="280"/>
      <c r="L4451" s="280"/>
      <c r="M4451" s="280"/>
      <c r="N4451" s="280"/>
    </row>
    <row r="4452" spans="1:14">
      <c r="A4452" s="279" t="s">
        <v>6721</v>
      </c>
      <c r="B4452" s="280" t="s">
        <v>6684</v>
      </c>
      <c r="C4452" s="280">
        <v>38.200000000000003</v>
      </c>
      <c r="D4452" s="283">
        <v>37994</v>
      </c>
      <c r="E4452" s="280"/>
      <c r="G4452" s="280"/>
      <c r="H4452" s="280"/>
      <c r="I4452" s="280"/>
      <c r="J4452" s="280"/>
      <c r="K4452" s="280"/>
      <c r="L4452" s="280"/>
      <c r="M4452" s="280"/>
      <c r="N4452" s="280"/>
    </row>
    <row r="4453" spans="1:14">
      <c r="A4453" s="279" t="s">
        <v>6722</v>
      </c>
      <c r="B4453" s="280" t="s">
        <v>6684</v>
      </c>
      <c r="C4453" s="280">
        <v>24.8</v>
      </c>
      <c r="D4453" s="283">
        <v>36490</v>
      </c>
      <c r="E4453" s="280"/>
      <c r="G4453" s="280"/>
      <c r="H4453" s="280"/>
      <c r="I4453" s="280"/>
      <c r="J4453" s="280"/>
      <c r="K4453" s="280"/>
      <c r="L4453" s="280"/>
      <c r="M4453" s="280"/>
      <c r="N4453" s="280"/>
    </row>
    <row r="4454" spans="1:14">
      <c r="A4454" s="279" t="s">
        <v>6723</v>
      </c>
      <c r="B4454" s="280" t="s">
        <v>6684</v>
      </c>
      <c r="C4454" s="280">
        <v>24.8</v>
      </c>
      <c r="D4454" s="283">
        <v>28095</v>
      </c>
      <c r="E4454" s="280"/>
      <c r="G4454" s="280"/>
      <c r="H4454" s="280"/>
      <c r="I4454" s="280"/>
      <c r="J4454" s="280"/>
      <c r="K4454" s="280"/>
      <c r="L4454" s="280"/>
      <c r="M4454" s="280"/>
      <c r="N4454" s="280"/>
    </row>
    <row r="4455" spans="1:14">
      <c r="A4455" s="279" t="s">
        <v>6724</v>
      </c>
      <c r="B4455" s="280" t="s">
        <v>6684</v>
      </c>
      <c r="C4455" s="280">
        <v>32.9</v>
      </c>
      <c r="D4455" s="283">
        <v>46938</v>
      </c>
      <c r="E4455" s="280"/>
      <c r="G4455" s="280"/>
      <c r="H4455" s="280"/>
      <c r="I4455" s="280"/>
      <c r="J4455" s="280"/>
      <c r="K4455" s="280"/>
      <c r="L4455" s="280"/>
      <c r="M4455" s="280"/>
      <c r="N4455" s="280"/>
    </row>
    <row r="4456" spans="1:14">
      <c r="A4456" s="279" t="s">
        <v>6725</v>
      </c>
      <c r="B4456" s="280" t="s">
        <v>6684</v>
      </c>
      <c r="C4456" s="280">
        <v>33.200000000000003</v>
      </c>
      <c r="D4456" s="283">
        <v>38495</v>
      </c>
      <c r="E4456" s="280"/>
      <c r="G4456" s="280"/>
      <c r="H4456" s="280"/>
      <c r="I4456" s="280"/>
      <c r="J4456" s="280"/>
      <c r="K4456" s="280"/>
      <c r="L4456" s="280"/>
      <c r="M4456" s="280"/>
      <c r="N4456" s="280"/>
    </row>
    <row r="4457" spans="1:14">
      <c r="A4457" s="279" t="s">
        <v>6726</v>
      </c>
      <c r="B4457" s="280" t="s">
        <v>6684</v>
      </c>
      <c r="C4457" s="280">
        <v>34</v>
      </c>
      <c r="D4457" s="283">
        <v>49219</v>
      </c>
      <c r="E4457" s="280"/>
      <c r="G4457" s="280"/>
      <c r="H4457" s="280"/>
      <c r="I4457" s="280"/>
      <c r="J4457" s="280"/>
      <c r="K4457" s="280"/>
      <c r="L4457" s="280"/>
      <c r="M4457" s="280"/>
      <c r="N4457" s="280"/>
    </row>
    <row r="4458" spans="1:14">
      <c r="A4458" s="279" t="s">
        <v>6727</v>
      </c>
      <c r="B4458" s="280" t="s">
        <v>6684</v>
      </c>
      <c r="C4458" s="280">
        <v>28.1</v>
      </c>
      <c r="D4458" s="283">
        <v>55425</v>
      </c>
      <c r="E4458" s="280"/>
      <c r="G4458" s="280"/>
      <c r="H4458" s="280"/>
      <c r="I4458" s="280"/>
      <c r="J4458" s="280"/>
      <c r="K4458" s="280"/>
      <c r="L4458" s="280"/>
      <c r="M4458" s="280"/>
      <c r="N4458" s="280"/>
    </row>
    <row r="4459" spans="1:14">
      <c r="A4459" s="279" t="s">
        <v>6728</v>
      </c>
      <c r="B4459" s="280" t="s">
        <v>6684</v>
      </c>
      <c r="C4459" s="280">
        <v>10.7</v>
      </c>
      <c r="D4459" s="283">
        <v>78056</v>
      </c>
      <c r="E4459" s="280"/>
      <c r="G4459" s="280"/>
      <c r="H4459" s="280"/>
      <c r="I4459" s="280"/>
      <c r="J4459" s="280"/>
      <c r="K4459" s="280"/>
      <c r="L4459" s="280"/>
      <c r="M4459" s="280"/>
      <c r="N4459" s="280"/>
    </row>
    <row r="4460" spans="1:14">
      <c r="A4460" s="279" t="s">
        <v>6729</v>
      </c>
      <c r="B4460" s="280" t="s">
        <v>6684</v>
      </c>
      <c r="C4460" s="280">
        <v>32</v>
      </c>
      <c r="D4460" s="283">
        <v>42850</v>
      </c>
      <c r="E4460" s="280"/>
      <c r="G4460" s="280"/>
      <c r="H4460" s="280"/>
      <c r="I4460" s="280"/>
      <c r="J4460" s="280"/>
      <c r="K4460" s="280"/>
      <c r="L4460" s="280"/>
      <c r="M4460" s="280"/>
      <c r="N4460" s="280"/>
    </row>
    <row r="4461" spans="1:14">
      <c r="A4461" s="279" t="s">
        <v>6730</v>
      </c>
      <c r="B4461" s="280" t="s">
        <v>6684</v>
      </c>
      <c r="C4461" s="280">
        <v>42.4</v>
      </c>
      <c r="D4461" s="283">
        <v>18078</v>
      </c>
      <c r="E4461" s="280"/>
      <c r="G4461" s="280"/>
      <c r="H4461" s="280"/>
      <c r="I4461" s="280"/>
      <c r="J4461" s="280"/>
      <c r="K4461" s="280"/>
      <c r="L4461" s="280"/>
      <c r="M4461" s="280"/>
      <c r="N4461" s="280"/>
    </row>
    <row r="4462" spans="1:14">
      <c r="A4462" s="279" t="s">
        <v>6731</v>
      </c>
      <c r="B4462" s="280" t="s">
        <v>6684</v>
      </c>
      <c r="C4462" s="280">
        <v>41.2</v>
      </c>
      <c r="D4462" s="283">
        <v>33322</v>
      </c>
      <c r="E4462" s="280"/>
      <c r="G4462" s="280"/>
      <c r="H4462" s="280"/>
      <c r="I4462" s="280"/>
      <c r="J4462" s="280"/>
      <c r="K4462" s="280"/>
      <c r="L4462" s="280"/>
      <c r="M4462" s="280"/>
      <c r="N4462" s="280"/>
    </row>
    <row r="4463" spans="1:14">
      <c r="A4463" s="279" t="s">
        <v>6732</v>
      </c>
      <c r="B4463" s="280" t="s">
        <v>6684</v>
      </c>
      <c r="C4463" s="280">
        <v>20.9</v>
      </c>
      <c r="D4463" s="283">
        <v>53730</v>
      </c>
      <c r="E4463" s="280"/>
      <c r="G4463" s="280"/>
      <c r="H4463" s="280"/>
      <c r="I4463" s="280"/>
      <c r="J4463" s="280"/>
      <c r="K4463" s="280"/>
      <c r="L4463" s="280"/>
      <c r="M4463" s="280"/>
      <c r="N4463" s="280"/>
    </row>
    <row r="4464" spans="1:14">
      <c r="A4464" s="279" t="s">
        <v>6733</v>
      </c>
      <c r="B4464" s="280" t="s">
        <v>6684</v>
      </c>
      <c r="C4464" s="280">
        <v>25.7</v>
      </c>
      <c r="D4464" s="283">
        <v>46440</v>
      </c>
      <c r="E4464" s="280"/>
      <c r="G4464" s="280"/>
      <c r="H4464" s="280"/>
      <c r="I4464" s="280"/>
      <c r="J4464" s="280"/>
      <c r="K4464" s="280"/>
      <c r="L4464" s="280"/>
      <c r="M4464" s="280"/>
      <c r="N4464" s="280"/>
    </row>
    <row r="4465" spans="1:14">
      <c r="A4465" s="279" t="s">
        <v>6734</v>
      </c>
      <c r="B4465" s="280" t="s">
        <v>6684</v>
      </c>
      <c r="C4465" s="280">
        <v>20.3</v>
      </c>
      <c r="D4465" s="283">
        <v>61667</v>
      </c>
      <c r="E4465" s="280"/>
      <c r="G4465" s="280"/>
      <c r="H4465" s="280"/>
      <c r="I4465" s="280"/>
      <c r="J4465" s="280"/>
      <c r="K4465" s="280"/>
      <c r="L4465" s="280"/>
      <c r="M4465" s="280"/>
      <c r="N4465" s="280"/>
    </row>
    <row r="4466" spans="1:14">
      <c r="A4466" s="279" t="s">
        <v>6735</v>
      </c>
      <c r="B4466" s="280" t="s">
        <v>6684</v>
      </c>
      <c r="C4466" s="280">
        <v>13</v>
      </c>
      <c r="D4466" s="283">
        <v>61341</v>
      </c>
      <c r="E4466" s="280"/>
      <c r="G4466" s="280"/>
      <c r="H4466" s="280"/>
      <c r="I4466" s="280"/>
      <c r="J4466" s="280"/>
      <c r="K4466" s="280"/>
      <c r="L4466" s="280"/>
      <c r="M4466" s="280"/>
      <c r="N4466" s="280"/>
    </row>
    <row r="4467" spans="1:14">
      <c r="A4467" s="279" t="s">
        <v>6736</v>
      </c>
      <c r="B4467" s="280" t="s">
        <v>6684</v>
      </c>
      <c r="C4467" s="280">
        <v>4.9000000000000004</v>
      </c>
      <c r="D4467" s="283">
        <v>62872</v>
      </c>
      <c r="E4467" s="280"/>
      <c r="G4467" s="280"/>
      <c r="H4467" s="280"/>
      <c r="I4467" s="280"/>
      <c r="J4467" s="280"/>
      <c r="K4467" s="280"/>
      <c r="L4467" s="280"/>
      <c r="M4467" s="280"/>
      <c r="N4467" s="280"/>
    </row>
    <row r="4468" spans="1:14">
      <c r="A4468" s="279" t="s">
        <v>6737</v>
      </c>
      <c r="B4468" s="280" t="s">
        <v>6684</v>
      </c>
      <c r="C4468" s="280">
        <v>23.5</v>
      </c>
      <c r="D4468" s="283">
        <v>58988</v>
      </c>
      <c r="E4468" s="280"/>
      <c r="G4468" s="280"/>
      <c r="H4468" s="280"/>
      <c r="I4468" s="280"/>
      <c r="J4468" s="280"/>
      <c r="K4468" s="280"/>
      <c r="L4468" s="280"/>
      <c r="M4468" s="280"/>
      <c r="N4468" s="280"/>
    </row>
    <row r="4469" spans="1:14">
      <c r="A4469" s="279" t="s">
        <v>6738</v>
      </c>
      <c r="B4469" s="280" t="s">
        <v>6684</v>
      </c>
      <c r="C4469" s="280">
        <v>6.1</v>
      </c>
      <c r="D4469" s="283">
        <v>64840</v>
      </c>
      <c r="E4469" s="280"/>
      <c r="G4469" s="280"/>
      <c r="H4469" s="280"/>
      <c r="I4469" s="280"/>
      <c r="J4469" s="280"/>
      <c r="K4469" s="280"/>
      <c r="L4469" s="280"/>
      <c r="M4469" s="280"/>
      <c r="N4469" s="280"/>
    </row>
    <row r="4470" spans="1:14">
      <c r="A4470" s="279" t="s">
        <v>6739</v>
      </c>
      <c r="B4470" s="280" t="s">
        <v>6684</v>
      </c>
      <c r="C4470" s="280">
        <v>6.7</v>
      </c>
      <c r="D4470" s="283">
        <v>68580</v>
      </c>
      <c r="E4470" s="280"/>
      <c r="G4470" s="280"/>
      <c r="H4470" s="280"/>
      <c r="I4470" s="280"/>
      <c r="J4470" s="280"/>
      <c r="K4470" s="280"/>
      <c r="L4470" s="280"/>
      <c r="M4470" s="280"/>
      <c r="N4470" s="280"/>
    </row>
    <row r="4471" spans="1:14">
      <c r="A4471" s="279" t="s">
        <v>6740</v>
      </c>
      <c r="B4471" s="280" t="s">
        <v>6684</v>
      </c>
      <c r="C4471" s="280">
        <v>14.4</v>
      </c>
      <c r="D4471" s="283">
        <v>80215</v>
      </c>
      <c r="E4471" s="280"/>
      <c r="G4471" s="280"/>
      <c r="H4471" s="280"/>
      <c r="I4471" s="280"/>
      <c r="J4471" s="280"/>
      <c r="K4471" s="280"/>
      <c r="L4471" s="280"/>
      <c r="M4471" s="280"/>
      <c r="N4471" s="280"/>
    </row>
    <row r="4472" spans="1:14">
      <c r="A4472" s="279" t="s">
        <v>6741</v>
      </c>
      <c r="B4472" s="280" t="s">
        <v>6684</v>
      </c>
      <c r="C4472" s="280">
        <v>4.7</v>
      </c>
      <c r="D4472" s="283">
        <v>81076</v>
      </c>
      <c r="E4472" s="280"/>
      <c r="G4472" s="280"/>
      <c r="H4472" s="280"/>
      <c r="I4472" s="280"/>
      <c r="J4472" s="280"/>
      <c r="K4472" s="280"/>
      <c r="L4472" s="280"/>
      <c r="M4472" s="280"/>
      <c r="N4472" s="280"/>
    </row>
    <row r="4473" spans="1:14">
      <c r="A4473" s="279" t="s">
        <v>6742</v>
      </c>
      <c r="B4473" s="280" t="s">
        <v>6684</v>
      </c>
      <c r="C4473" s="280">
        <v>3.4</v>
      </c>
      <c r="D4473" s="283">
        <v>111635</v>
      </c>
      <c r="E4473" s="280"/>
      <c r="G4473" s="280"/>
      <c r="H4473" s="280"/>
      <c r="I4473" s="280"/>
      <c r="J4473" s="280"/>
      <c r="K4473" s="280"/>
      <c r="L4473" s="280"/>
      <c r="M4473" s="280"/>
      <c r="N4473" s="280"/>
    </row>
    <row r="4474" spans="1:14">
      <c r="A4474" s="279" t="s">
        <v>6743</v>
      </c>
      <c r="B4474" s="280" t="s">
        <v>6684</v>
      </c>
      <c r="C4474" s="280">
        <v>9.3000000000000007</v>
      </c>
      <c r="D4474" s="283">
        <v>63355</v>
      </c>
      <c r="E4474" s="280"/>
      <c r="G4474" s="280"/>
      <c r="H4474" s="280"/>
      <c r="I4474" s="280"/>
      <c r="J4474" s="280"/>
      <c r="K4474" s="280"/>
      <c r="L4474" s="280"/>
      <c r="M4474" s="280"/>
      <c r="N4474" s="280"/>
    </row>
    <row r="4475" spans="1:14">
      <c r="A4475" s="279" t="s">
        <v>6744</v>
      </c>
      <c r="B4475" s="280" t="s">
        <v>6684</v>
      </c>
      <c r="C4475" s="280">
        <v>11.3</v>
      </c>
      <c r="D4475" s="283">
        <v>97609</v>
      </c>
      <c r="E4475" s="280"/>
      <c r="G4475" s="280"/>
      <c r="H4475" s="280"/>
      <c r="I4475" s="280"/>
      <c r="J4475" s="280"/>
      <c r="K4475" s="280"/>
      <c r="L4475" s="280"/>
      <c r="M4475" s="280"/>
      <c r="N4475" s="280"/>
    </row>
    <row r="4476" spans="1:14">
      <c r="A4476" s="279" t="s">
        <v>6745</v>
      </c>
      <c r="B4476" s="280" t="s">
        <v>6684</v>
      </c>
      <c r="C4476" s="280">
        <v>6.3</v>
      </c>
      <c r="D4476" s="283">
        <v>80057</v>
      </c>
      <c r="E4476" s="280"/>
      <c r="G4476" s="280"/>
      <c r="H4476" s="280"/>
      <c r="I4476" s="280"/>
      <c r="J4476" s="280"/>
      <c r="K4476" s="280"/>
      <c r="L4476" s="280"/>
      <c r="M4476" s="280"/>
      <c r="N4476" s="280"/>
    </row>
    <row r="4477" spans="1:14">
      <c r="A4477" s="279" t="s">
        <v>6746</v>
      </c>
      <c r="B4477" s="280" t="s">
        <v>6684</v>
      </c>
      <c r="C4477" s="280">
        <v>8.6</v>
      </c>
      <c r="D4477" s="283">
        <v>55804</v>
      </c>
      <c r="E4477" s="280"/>
      <c r="G4477" s="280"/>
      <c r="H4477" s="280"/>
      <c r="I4477" s="280"/>
      <c r="J4477" s="280"/>
      <c r="K4477" s="280"/>
      <c r="L4477" s="280"/>
      <c r="M4477" s="280"/>
      <c r="N4477" s="280"/>
    </row>
    <row r="4478" spans="1:14">
      <c r="A4478" s="279" t="s">
        <v>6747</v>
      </c>
      <c r="B4478" s="280" t="s">
        <v>6684</v>
      </c>
      <c r="C4478" s="280">
        <v>1.9</v>
      </c>
      <c r="D4478" s="283">
        <v>105120</v>
      </c>
      <c r="E4478" s="280"/>
      <c r="G4478" s="280"/>
      <c r="H4478" s="280"/>
      <c r="I4478" s="280"/>
      <c r="J4478" s="280"/>
      <c r="K4478" s="280"/>
      <c r="L4478" s="280"/>
      <c r="M4478" s="280"/>
      <c r="N4478" s="280"/>
    </row>
    <row r="4479" spans="1:14">
      <c r="A4479" s="279" t="s">
        <v>6748</v>
      </c>
      <c r="B4479" s="280" t="s">
        <v>6684</v>
      </c>
      <c r="C4479" s="280">
        <v>9.5</v>
      </c>
      <c r="D4479" s="283">
        <v>76688</v>
      </c>
      <c r="E4479" s="280"/>
      <c r="G4479" s="280"/>
      <c r="H4479" s="280"/>
      <c r="I4479" s="280"/>
      <c r="J4479" s="280"/>
      <c r="K4479" s="280"/>
      <c r="L4479" s="280"/>
      <c r="M4479" s="280"/>
      <c r="N4479" s="280"/>
    </row>
    <row r="4480" spans="1:14">
      <c r="A4480" s="279" t="s">
        <v>6749</v>
      </c>
      <c r="B4480" s="280" t="s">
        <v>6684</v>
      </c>
      <c r="C4480" s="280">
        <v>4.2</v>
      </c>
      <c r="D4480" s="283">
        <v>111850</v>
      </c>
      <c r="E4480" s="280"/>
      <c r="G4480" s="280"/>
      <c r="H4480" s="280"/>
      <c r="I4480" s="280"/>
      <c r="J4480" s="280"/>
      <c r="K4480" s="280"/>
      <c r="L4480" s="280"/>
      <c r="M4480" s="280"/>
      <c r="N4480" s="280"/>
    </row>
    <row r="4481" spans="1:14">
      <c r="A4481" s="279" t="s">
        <v>6750</v>
      </c>
      <c r="B4481" s="280" t="s">
        <v>6684</v>
      </c>
      <c r="C4481" s="280">
        <v>4.7</v>
      </c>
      <c r="D4481" s="283">
        <v>54017</v>
      </c>
      <c r="E4481" s="280"/>
      <c r="G4481" s="280"/>
      <c r="H4481" s="280"/>
      <c r="I4481" s="280"/>
      <c r="J4481" s="280"/>
      <c r="K4481" s="280"/>
      <c r="L4481" s="280"/>
      <c r="M4481" s="280"/>
      <c r="N4481" s="280"/>
    </row>
    <row r="4482" spans="1:14">
      <c r="A4482" s="279" t="s">
        <v>6751</v>
      </c>
      <c r="B4482" s="280" t="s">
        <v>6684</v>
      </c>
      <c r="C4482" s="280">
        <v>6.7</v>
      </c>
      <c r="D4482" s="283">
        <v>69091</v>
      </c>
      <c r="E4482" s="280"/>
      <c r="G4482" s="280"/>
      <c r="H4482" s="280"/>
      <c r="I4482" s="280"/>
      <c r="J4482" s="280"/>
      <c r="K4482" s="280"/>
      <c r="L4482" s="280"/>
      <c r="M4482" s="280"/>
      <c r="N4482" s="280"/>
    </row>
    <row r="4483" spans="1:14">
      <c r="A4483" s="279" t="s">
        <v>6752</v>
      </c>
      <c r="B4483" s="280" t="s">
        <v>6684</v>
      </c>
      <c r="C4483" s="280">
        <v>11.8</v>
      </c>
      <c r="D4483" s="283">
        <v>113674</v>
      </c>
      <c r="E4483" s="280"/>
      <c r="G4483" s="280"/>
      <c r="H4483" s="280"/>
      <c r="I4483" s="280"/>
      <c r="J4483" s="280"/>
      <c r="K4483" s="280"/>
      <c r="L4483" s="280"/>
      <c r="M4483" s="280"/>
      <c r="N4483" s="280"/>
    </row>
    <row r="4484" spans="1:14">
      <c r="A4484" s="279" t="s">
        <v>6753</v>
      </c>
      <c r="B4484" s="280" t="s">
        <v>6684</v>
      </c>
      <c r="C4484" s="280">
        <v>2.9</v>
      </c>
      <c r="D4484" s="283">
        <v>104327</v>
      </c>
      <c r="E4484" s="280"/>
      <c r="G4484" s="280"/>
      <c r="H4484" s="280"/>
      <c r="I4484" s="280"/>
      <c r="J4484" s="280"/>
      <c r="K4484" s="280"/>
      <c r="L4484" s="280"/>
      <c r="M4484" s="280"/>
      <c r="N4484" s="280"/>
    </row>
    <row r="4485" spans="1:14">
      <c r="A4485" s="279" t="s">
        <v>6754</v>
      </c>
      <c r="B4485" s="280" t="s">
        <v>6684</v>
      </c>
      <c r="C4485" s="280">
        <v>11.1</v>
      </c>
      <c r="D4485" s="283">
        <v>92000</v>
      </c>
      <c r="E4485" s="280"/>
      <c r="G4485" s="280"/>
      <c r="H4485" s="280"/>
      <c r="I4485" s="280"/>
      <c r="J4485" s="280"/>
      <c r="K4485" s="280"/>
      <c r="L4485" s="280"/>
      <c r="M4485" s="280"/>
      <c r="N4485" s="280"/>
    </row>
    <row r="4486" spans="1:14">
      <c r="A4486" s="279" t="s">
        <v>6755</v>
      </c>
      <c r="B4486" s="280" t="s">
        <v>6684</v>
      </c>
      <c r="C4486" s="280">
        <v>35.9</v>
      </c>
      <c r="D4486" s="283">
        <v>43229</v>
      </c>
      <c r="E4486" s="280"/>
      <c r="G4486" s="280"/>
      <c r="H4486" s="280"/>
      <c r="I4486" s="280"/>
      <c r="J4486" s="280"/>
      <c r="K4486" s="280"/>
      <c r="L4486" s="280"/>
      <c r="M4486" s="280"/>
      <c r="N4486" s="280"/>
    </row>
    <row r="4487" spans="1:14">
      <c r="A4487" s="279" t="s">
        <v>6756</v>
      </c>
      <c r="B4487" s="280" t="s">
        <v>6684</v>
      </c>
      <c r="C4487" s="280">
        <v>17.600000000000001</v>
      </c>
      <c r="D4487" s="283">
        <v>32241</v>
      </c>
      <c r="E4487" s="280"/>
      <c r="G4487" s="280"/>
      <c r="H4487" s="280"/>
      <c r="I4487" s="280"/>
      <c r="J4487" s="280"/>
      <c r="K4487" s="280"/>
      <c r="L4487" s="280"/>
      <c r="M4487" s="280"/>
      <c r="N4487" s="280"/>
    </row>
    <row r="4488" spans="1:14">
      <c r="A4488" s="279" t="s">
        <v>6757</v>
      </c>
      <c r="B4488" s="280" t="s">
        <v>6684</v>
      </c>
      <c r="C4488" s="280" t="s">
        <v>609</v>
      </c>
      <c r="D4488" s="283" t="s">
        <v>609</v>
      </c>
      <c r="E4488" s="280"/>
      <c r="G4488" s="280"/>
      <c r="H4488" s="280"/>
      <c r="I4488" s="280"/>
      <c r="J4488" s="280"/>
      <c r="K4488" s="280"/>
      <c r="L4488" s="280"/>
      <c r="M4488" s="280"/>
      <c r="N4488" s="280"/>
    </row>
    <row r="4489" spans="1:14">
      <c r="A4489" s="279" t="s">
        <v>6758</v>
      </c>
      <c r="B4489" s="280" t="s">
        <v>6684</v>
      </c>
      <c r="C4489" s="280">
        <v>76.5</v>
      </c>
      <c r="D4489" s="283" t="s">
        <v>609</v>
      </c>
      <c r="E4489" s="280"/>
      <c r="G4489" s="280"/>
      <c r="H4489" s="280"/>
      <c r="I4489" s="280"/>
      <c r="J4489" s="280"/>
      <c r="K4489" s="280"/>
      <c r="L4489" s="280"/>
      <c r="M4489" s="280"/>
      <c r="N4489" s="280"/>
    </row>
    <row r="4490" spans="1:14">
      <c r="A4490" s="279" t="s">
        <v>6759</v>
      </c>
      <c r="B4490" s="280" t="s">
        <v>6684</v>
      </c>
      <c r="C4490" s="280" t="s">
        <v>609</v>
      </c>
      <c r="D4490" s="283" t="s">
        <v>609</v>
      </c>
      <c r="E4490" s="280"/>
      <c r="G4490" s="280"/>
      <c r="H4490" s="280"/>
      <c r="I4490" s="280"/>
      <c r="J4490" s="280"/>
      <c r="K4490" s="280"/>
      <c r="L4490" s="280"/>
      <c r="M4490" s="280"/>
      <c r="N4490" s="280"/>
    </row>
    <row r="4491" spans="1:14">
      <c r="A4491" s="279" t="s">
        <v>6760</v>
      </c>
      <c r="B4491" s="280" t="s">
        <v>6684</v>
      </c>
      <c r="C4491" s="280" t="s">
        <v>609</v>
      </c>
      <c r="D4491" s="283" t="s">
        <v>609</v>
      </c>
      <c r="E4491" s="280"/>
      <c r="G4491" s="280"/>
      <c r="H4491" s="280"/>
      <c r="I4491" s="280"/>
      <c r="J4491" s="280"/>
      <c r="K4491" s="280"/>
      <c r="L4491" s="280"/>
      <c r="M4491" s="280"/>
      <c r="N4491" s="280"/>
    </row>
    <row r="4492" spans="1:14">
      <c r="A4492" s="279" t="s">
        <v>6761</v>
      </c>
      <c r="B4492" s="280" t="s">
        <v>6762</v>
      </c>
      <c r="C4492" s="280">
        <v>30.3</v>
      </c>
      <c r="D4492" s="283">
        <v>57321</v>
      </c>
      <c r="E4492" s="280"/>
      <c r="G4492" s="280"/>
      <c r="H4492" s="280"/>
      <c r="I4492" s="280"/>
      <c r="J4492" s="280"/>
      <c r="K4492" s="280"/>
      <c r="L4492" s="280"/>
      <c r="M4492" s="280"/>
      <c r="N4492" s="280"/>
    </row>
    <row r="4493" spans="1:14">
      <c r="A4493" s="279" t="s">
        <v>6763</v>
      </c>
      <c r="B4493" s="280" t="s">
        <v>6762</v>
      </c>
      <c r="C4493" s="280">
        <v>28</v>
      </c>
      <c r="D4493" s="283">
        <v>40152</v>
      </c>
      <c r="E4493" s="280"/>
      <c r="G4493" s="280"/>
      <c r="H4493" s="280"/>
      <c r="I4493" s="280"/>
      <c r="J4493" s="280"/>
      <c r="K4493" s="280"/>
      <c r="L4493" s="280"/>
      <c r="M4493" s="280"/>
      <c r="N4493" s="280"/>
    </row>
    <row r="4494" spans="1:14">
      <c r="A4494" s="279" t="s">
        <v>6764</v>
      </c>
      <c r="B4494" s="280" t="s">
        <v>6765</v>
      </c>
      <c r="C4494" s="280">
        <v>8.6</v>
      </c>
      <c r="D4494" s="283">
        <v>68991</v>
      </c>
      <c r="E4494" s="280"/>
      <c r="G4494" s="280"/>
      <c r="H4494" s="280"/>
      <c r="I4494" s="280"/>
      <c r="J4494" s="280"/>
      <c r="K4494" s="280"/>
      <c r="L4494" s="280"/>
      <c r="M4494" s="280"/>
      <c r="N4494" s="280"/>
    </row>
    <row r="4495" spans="1:14">
      <c r="A4495" s="279" t="s">
        <v>6766</v>
      </c>
      <c r="B4495" s="280" t="s">
        <v>6765</v>
      </c>
      <c r="C4495" s="280">
        <v>13.6</v>
      </c>
      <c r="D4495" s="283">
        <v>52788</v>
      </c>
      <c r="E4495" s="280"/>
      <c r="G4495" s="280"/>
      <c r="H4495" s="280"/>
      <c r="I4495" s="280"/>
      <c r="J4495" s="280"/>
      <c r="K4495" s="280"/>
      <c r="L4495" s="280"/>
      <c r="M4495" s="280"/>
      <c r="N4495" s="280"/>
    </row>
    <row r="4496" spans="1:14">
      <c r="A4496" s="279" t="s">
        <v>6767</v>
      </c>
      <c r="B4496" s="280" t="s">
        <v>6765</v>
      </c>
      <c r="C4496" s="280">
        <v>27.9</v>
      </c>
      <c r="D4496" s="283">
        <v>36351</v>
      </c>
      <c r="E4496" s="280"/>
      <c r="G4496" s="280"/>
      <c r="H4496" s="280"/>
      <c r="I4496" s="280"/>
      <c r="J4496" s="280"/>
      <c r="K4496" s="280"/>
      <c r="L4496" s="280"/>
      <c r="M4496" s="280"/>
      <c r="N4496" s="280"/>
    </row>
    <row r="4497" spans="1:14">
      <c r="A4497" s="279" t="s">
        <v>6768</v>
      </c>
      <c r="B4497" s="280" t="s">
        <v>6765</v>
      </c>
      <c r="C4497" s="280">
        <v>19.899999999999999</v>
      </c>
      <c r="D4497" s="283">
        <v>80953</v>
      </c>
      <c r="E4497" s="280"/>
      <c r="G4497" s="280"/>
      <c r="H4497" s="280"/>
      <c r="I4497" s="280"/>
      <c r="J4497" s="280"/>
      <c r="K4497" s="280"/>
      <c r="L4497" s="280"/>
      <c r="M4497" s="280"/>
      <c r="N4497" s="280"/>
    </row>
    <row r="4498" spans="1:14">
      <c r="A4498" s="279" t="s">
        <v>6769</v>
      </c>
      <c r="B4498" s="280" t="s">
        <v>6765</v>
      </c>
      <c r="C4498" s="280">
        <v>38.200000000000003</v>
      </c>
      <c r="D4498" s="283">
        <v>51544</v>
      </c>
      <c r="E4498" s="280"/>
      <c r="G4498" s="280"/>
      <c r="H4498" s="280"/>
      <c r="I4498" s="280"/>
      <c r="J4498" s="280"/>
      <c r="K4498" s="280"/>
      <c r="L4498" s="280"/>
      <c r="M4498" s="280"/>
      <c r="N4498" s="280"/>
    </row>
    <row r="4499" spans="1:14">
      <c r="A4499" s="279" t="s">
        <v>6770</v>
      </c>
      <c r="B4499" s="280" t="s">
        <v>6765</v>
      </c>
      <c r="C4499" s="280">
        <v>11.8</v>
      </c>
      <c r="D4499" s="283">
        <v>59219</v>
      </c>
      <c r="E4499" s="280"/>
      <c r="G4499" s="280"/>
      <c r="H4499" s="280"/>
      <c r="I4499" s="280"/>
      <c r="J4499" s="280"/>
      <c r="K4499" s="280"/>
      <c r="L4499" s="280"/>
      <c r="M4499" s="280"/>
      <c r="N4499" s="280"/>
    </row>
    <row r="4500" spans="1:14">
      <c r="A4500" s="279" t="s">
        <v>6771</v>
      </c>
      <c r="B4500" s="280" t="s">
        <v>6765</v>
      </c>
      <c r="C4500" s="280">
        <v>5.3</v>
      </c>
      <c r="D4500" s="283">
        <v>120982</v>
      </c>
      <c r="E4500" s="280"/>
      <c r="G4500" s="280"/>
      <c r="H4500" s="280"/>
      <c r="I4500" s="280"/>
      <c r="J4500" s="280"/>
      <c r="K4500" s="280"/>
      <c r="L4500" s="280"/>
      <c r="M4500" s="280"/>
      <c r="N4500" s="280"/>
    </row>
    <row r="4501" spans="1:14">
      <c r="A4501" s="279" t="s">
        <v>6772</v>
      </c>
      <c r="B4501" s="280" t="s">
        <v>6765</v>
      </c>
      <c r="C4501" s="280">
        <v>27.5</v>
      </c>
      <c r="D4501" s="283">
        <v>42467</v>
      </c>
      <c r="E4501" s="280"/>
      <c r="G4501" s="280"/>
      <c r="H4501" s="280"/>
      <c r="I4501" s="280"/>
      <c r="J4501" s="280"/>
      <c r="K4501" s="280"/>
      <c r="L4501" s="280"/>
      <c r="M4501" s="280"/>
      <c r="N4501" s="280"/>
    </row>
    <row r="4502" spans="1:14">
      <c r="A4502" s="279" t="s">
        <v>6773</v>
      </c>
      <c r="B4502" s="280" t="s">
        <v>6765</v>
      </c>
      <c r="C4502" s="280">
        <v>42.1</v>
      </c>
      <c r="D4502" s="283">
        <v>27292</v>
      </c>
      <c r="E4502" s="280"/>
      <c r="G4502" s="280"/>
      <c r="H4502" s="280"/>
      <c r="I4502" s="280"/>
      <c r="J4502" s="280"/>
      <c r="K4502" s="280"/>
      <c r="L4502" s="280"/>
      <c r="M4502" s="280"/>
      <c r="N4502" s="280"/>
    </row>
    <row r="4503" spans="1:14">
      <c r="A4503" s="279" t="s">
        <v>6774</v>
      </c>
      <c r="B4503" s="280" t="s">
        <v>6765</v>
      </c>
      <c r="C4503" s="280">
        <v>25.1</v>
      </c>
      <c r="D4503" s="283">
        <v>37656</v>
      </c>
      <c r="E4503" s="280"/>
      <c r="G4503" s="280"/>
      <c r="H4503" s="280"/>
      <c r="I4503" s="280"/>
      <c r="J4503" s="280"/>
      <c r="K4503" s="280"/>
      <c r="L4503" s="280"/>
      <c r="M4503" s="280"/>
      <c r="N4503" s="280"/>
    </row>
    <row r="4504" spans="1:14">
      <c r="A4504" s="279" t="s">
        <v>6775</v>
      </c>
      <c r="B4504" s="280" t="s">
        <v>6765</v>
      </c>
      <c r="C4504" s="280">
        <v>12.2</v>
      </c>
      <c r="D4504" s="283">
        <v>46674</v>
      </c>
      <c r="E4504" s="280"/>
      <c r="G4504" s="280"/>
      <c r="H4504" s="280"/>
      <c r="I4504" s="280"/>
      <c r="J4504" s="280"/>
      <c r="K4504" s="280"/>
      <c r="L4504" s="280"/>
      <c r="M4504" s="280"/>
      <c r="N4504" s="280"/>
    </row>
    <row r="4505" spans="1:14">
      <c r="A4505" s="279" t="s">
        <v>6776</v>
      </c>
      <c r="B4505" s="280" t="s">
        <v>6777</v>
      </c>
      <c r="C4505" s="280">
        <v>6.6</v>
      </c>
      <c r="D4505" s="283">
        <v>87370</v>
      </c>
      <c r="E4505" s="280"/>
      <c r="G4505" s="280"/>
      <c r="H4505" s="280"/>
      <c r="I4505" s="280"/>
      <c r="J4505" s="280"/>
      <c r="K4505" s="280"/>
      <c r="L4505" s="280"/>
      <c r="M4505" s="280"/>
      <c r="N4505" s="280"/>
    </row>
    <row r="4506" spans="1:14">
      <c r="A4506" s="279" t="s">
        <v>6778</v>
      </c>
      <c r="B4506" s="280" t="s">
        <v>6777</v>
      </c>
      <c r="C4506" s="280">
        <v>7.7</v>
      </c>
      <c r="D4506" s="283">
        <v>67056</v>
      </c>
      <c r="E4506" s="280"/>
      <c r="G4506" s="280"/>
      <c r="H4506" s="280"/>
      <c r="I4506" s="280"/>
      <c r="J4506" s="280"/>
      <c r="K4506" s="280"/>
      <c r="L4506" s="280"/>
      <c r="M4506" s="280"/>
      <c r="N4506" s="280"/>
    </row>
    <row r="4507" spans="1:14">
      <c r="A4507" s="279" t="s">
        <v>6779</v>
      </c>
      <c r="B4507" s="280" t="s">
        <v>6777</v>
      </c>
      <c r="C4507" s="280">
        <v>6.2</v>
      </c>
      <c r="D4507" s="283">
        <v>75391</v>
      </c>
      <c r="E4507" s="280"/>
      <c r="G4507" s="280"/>
      <c r="H4507" s="280"/>
      <c r="I4507" s="280"/>
      <c r="J4507" s="280"/>
      <c r="K4507" s="280"/>
      <c r="L4507" s="280"/>
      <c r="M4507" s="280"/>
      <c r="N4507" s="280"/>
    </row>
    <row r="4508" spans="1:14">
      <c r="A4508" s="279" t="s">
        <v>6780</v>
      </c>
      <c r="B4508" s="280" t="s">
        <v>6777</v>
      </c>
      <c r="C4508" s="280">
        <v>11.6</v>
      </c>
      <c r="D4508" s="283">
        <v>110444</v>
      </c>
      <c r="E4508" s="280"/>
      <c r="G4508" s="280"/>
      <c r="H4508" s="280"/>
      <c r="I4508" s="280"/>
      <c r="J4508" s="280"/>
      <c r="K4508" s="280"/>
      <c r="L4508" s="280"/>
      <c r="M4508" s="280"/>
      <c r="N4508" s="280"/>
    </row>
    <row r="4509" spans="1:14">
      <c r="A4509" s="279" t="s">
        <v>6781</v>
      </c>
      <c r="B4509" s="280" t="s">
        <v>6777</v>
      </c>
      <c r="C4509" s="280">
        <v>13.1</v>
      </c>
      <c r="D4509" s="283">
        <v>69057</v>
      </c>
      <c r="E4509" s="280"/>
      <c r="G4509" s="280"/>
      <c r="H4509" s="280"/>
      <c r="I4509" s="280"/>
      <c r="J4509" s="280"/>
      <c r="K4509" s="280"/>
      <c r="L4509" s="280"/>
      <c r="M4509" s="280"/>
      <c r="N4509" s="280"/>
    </row>
    <row r="4510" spans="1:14">
      <c r="A4510" s="279" t="s">
        <v>6782</v>
      </c>
      <c r="B4510" s="280" t="s">
        <v>6777</v>
      </c>
      <c r="C4510" s="280">
        <v>19.600000000000001</v>
      </c>
      <c r="D4510" s="283">
        <v>58537</v>
      </c>
      <c r="E4510" s="280"/>
      <c r="G4510" s="280"/>
      <c r="H4510" s="280"/>
      <c r="I4510" s="280"/>
      <c r="J4510" s="280"/>
      <c r="K4510" s="280"/>
      <c r="L4510" s="280"/>
      <c r="M4510" s="280"/>
      <c r="N4510" s="280"/>
    </row>
    <row r="4511" spans="1:14">
      <c r="A4511" s="279" t="s">
        <v>6783</v>
      </c>
      <c r="B4511" s="280" t="s">
        <v>6777</v>
      </c>
      <c r="C4511" s="280">
        <v>10.7</v>
      </c>
      <c r="D4511" s="283">
        <v>72083</v>
      </c>
      <c r="E4511" s="280"/>
      <c r="G4511" s="280"/>
      <c r="H4511" s="280"/>
      <c r="I4511" s="280"/>
      <c r="J4511" s="280"/>
      <c r="K4511" s="280"/>
      <c r="L4511" s="280"/>
      <c r="M4511" s="280"/>
      <c r="N4511" s="280"/>
    </row>
    <row r="4512" spans="1:14">
      <c r="A4512" s="279" t="s">
        <v>6784</v>
      </c>
      <c r="B4512" s="280" t="s">
        <v>6777</v>
      </c>
      <c r="C4512" s="280">
        <v>2.2000000000000002</v>
      </c>
      <c r="D4512" s="283">
        <v>129035</v>
      </c>
      <c r="E4512" s="280"/>
      <c r="G4512" s="280"/>
      <c r="H4512" s="280"/>
      <c r="I4512" s="280"/>
      <c r="J4512" s="280"/>
      <c r="K4512" s="280"/>
      <c r="L4512" s="280"/>
      <c r="M4512" s="280"/>
      <c r="N4512" s="280"/>
    </row>
    <row r="4513" spans="1:14">
      <c r="A4513" s="279" t="s">
        <v>6785</v>
      </c>
      <c r="B4513" s="280" t="s">
        <v>6777</v>
      </c>
      <c r="C4513" s="280">
        <v>17.8</v>
      </c>
      <c r="D4513" s="283">
        <v>89244</v>
      </c>
      <c r="E4513" s="280"/>
      <c r="G4513" s="280"/>
      <c r="H4513" s="280"/>
      <c r="I4513" s="280"/>
      <c r="J4513" s="280"/>
      <c r="K4513" s="280"/>
      <c r="L4513" s="280"/>
      <c r="M4513" s="280"/>
      <c r="N4513" s="280"/>
    </row>
    <row r="4514" spans="1:14">
      <c r="A4514" s="279" t="s">
        <v>6786</v>
      </c>
      <c r="B4514" s="280" t="s">
        <v>6777</v>
      </c>
      <c r="C4514" s="280">
        <v>4</v>
      </c>
      <c r="D4514" s="283">
        <v>64291</v>
      </c>
      <c r="E4514" s="280"/>
      <c r="G4514" s="280"/>
      <c r="H4514" s="280"/>
      <c r="I4514" s="280"/>
      <c r="J4514" s="280"/>
      <c r="K4514" s="280"/>
      <c r="L4514" s="280"/>
      <c r="M4514" s="280"/>
      <c r="N4514" s="280"/>
    </row>
    <row r="4515" spans="1:14">
      <c r="A4515" s="279" t="s">
        <v>6787</v>
      </c>
      <c r="B4515" s="280" t="s">
        <v>6777</v>
      </c>
      <c r="C4515" s="280">
        <v>7.8</v>
      </c>
      <c r="D4515" s="283">
        <v>70776</v>
      </c>
      <c r="E4515" s="280"/>
      <c r="G4515" s="280"/>
      <c r="H4515" s="280"/>
      <c r="I4515" s="280"/>
      <c r="J4515" s="280"/>
      <c r="K4515" s="280"/>
      <c r="L4515" s="280"/>
      <c r="M4515" s="280"/>
      <c r="N4515" s="280"/>
    </row>
    <row r="4516" spans="1:14">
      <c r="A4516" s="279" t="s">
        <v>6788</v>
      </c>
      <c r="B4516" s="280" t="s">
        <v>6777</v>
      </c>
      <c r="C4516" s="280">
        <v>2.2999999999999998</v>
      </c>
      <c r="D4516" s="283">
        <v>84639</v>
      </c>
      <c r="E4516" s="280"/>
      <c r="G4516" s="280"/>
      <c r="H4516" s="280"/>
      <c r="I4516" s="280"/>
      <c r="J4516" s="280"/>
      <c r="K4516" s="280"/>
      <c r="L4516" s="280"/>
      <c r="M4516" s="280"/>
      <c r="N4516" s="280"/>
    </row>
    <row r="4517" spans="1:14">
      <c r="A4517" s="279" t="s">
        <v>6789</v>
      </c>
      <c r="B4517" s="280" t="s">
        <v>6777</v>
      </c>
      <c r="C4517" s="280">
        <v>8.4</v>
      </c>
      <c r="D4517" s="283">
        <v>107400</v>
      </c>
      <c r="E4517" s="280"/>
      <c r="G4517" s="280"/>
      <c r="H4517" s="280"/>
      <c r="I4517" s="280"/>
      <c r="J4517" s="280"/>
      <c r="K4517" s="280"/>
      <c r="L4517" s="280"/>
      <c r="M4517" s="280"/>
      <c r="N4517" s="280"/>
    </row>
    <row r="4518" spans="1:14">
      <c r="A4518" s="279" t="s">
        <v>6790</v>
      </c>
      <c r="B4518" s="280" t="s">
        <v>6777</v>
      </c>
      <c r="C4518" s="280">
        <v>4</v>
      </c>
      <c r="D4518" s="283">
        <v>65952</v>
      </c>
      <c r="E4518" s="280"/>
      <c r="G4518" s="280"/>
      <c r="H4518" s="280"/>
      <c r="I4518" s="280"/>
      <c r="J4518" s="280"/>
      <c r="K4518" s="280"/>
      <c r="L4518" s="280"/>
      <c r="M4518" s="280"/>
      <c r="N4518" s="280"/>
    </row>
    <row r="4519" spans="1:14">
      <c r="A4519" s="279" t="s">
        <v>6791</v>
      </c>
      <c r="B4519" s="280" t="s">
        <v>6777</v>
      </c>
      <c r="C4519" s="280">
        <v>4.0999999999999996</v>
      </c>
      <c r="D4519" s="283">
        <v>77746</v>
      </c>
      <c r="E4519" s="280"/>
      <c r="G4519" s="280"/>
      <c r="H4519" s="280"/>
      <c r="I4519" s="280"/>
      <c r="J4519" s="280"/>
      <c r="K4519" s="280"/>
      <c r="L4519" s="280"/>
      <c r="M4519" s="280"/>
      <c r="N4519" s="280"/>
    </row>
    <row r="4520" spans="1:14">
      <c r="A4520" s="279" t="s">
        <v>6792</v>
      </c>
      <c r="B4520" s="280" t="s">
        <v>6777</v>
      </c>
      <c r="C4520" s="280">
        <v>17.100000000000001</v>
      </c>
      <c r="D4520" s="283">
        <v>54125</v>
      </c>
      <c r="E4520" s="280"/>
      <c r="G4520" s="280"/>
      <c r="H4520" s="280"/>
      <c r="I4520" s="280"/>
      <c r="J4520" s="280"/>
      <c r="K4520" s="280"/>
      <c r="L4520" s="280"/>
      <c r="M4520" s="280"/>
      <c r="N4520" s="280"/>
    </row>
    <row r="4521" spans="1:14">
      <c r="A4521" s="279" t="s">
        <v>6793</v>
      </c>
      <c r="B4521" s="280" t="s">
        <v>6777</v>
      </c>
      <c r="C4521" s="280">
        <v>13.8</v>
      </c>
      <c r="D4521" s="283">
        <v>54958</v>
      </c>
      <c r="E4521" s="280"/>
      <c r="G4521" s="280"/>
      <c r="H4521" s="280"/>
      <c r="I4521" s="280"/>
      <c r="J4521" s="280"/>
      <c r="K4521" s="280"/>
      <c r="L4521" s="280"/>
      <c r="M4521" s="280"/>
      <c r="N4521" s="280"/>
    </row>
    <row r="4522" spans="1:14">
      <c r="A4522" s="279" t="s">
        <v>6794</v>
      </c>
      <c r="B4522" s="280" t="s">
        <v>6777</v>
      </c>
      <c r="C4522" s="280">
        <v>12.6</v>
      </c>
      <c r="D4522" s="283">
        <v>76413</v>
      </c>
      <c r="E4522" s="280"/>
      <c r="G4522" s="280"/>
      <c r="H4522" s="280"/>
      <c r="I4522" s="280"/>
      <c r="J4522" s="280"/>
      <c r="K4522" s="280"/>
      <c r="L4522" s="280"/>
      <c r="M4522" s="280"/>
      <c r="N4522" s="280"/>
    </row>
    <row r="4523" spans="1:14">
      <c r="A4523" s="279" t="s">
        <v>6795</v>
      </c>
      <c r="B4523" s="280" t="s">
        <v>6777</v>
      </c>
      <c r="C4523" s="280">
        <v>8.6999999999999993</v>
      </c>
      <c r="D4523" s="283">
        <v>99810</v>
      </c>
      <c r="E4523" s="280"/>
      <c r="G4523" s="280"/>
      <c r="H4523" s="280"/>
      <c r="I4523" s="280"/>
      <c r="J4523" s="280"/>
      <c r="K4523" s="280"/>
      <c r="L4523" s="280"/>
      <c r="M4523" s="280"/>
      <c r="N4523" s="280"/>
    </row>
    <row r="4524" spans="1:14">
      <c r="A4524" s="279" t="s">
        <v>6796</v>
      </c>
      <c r="B4524" s="280" t="s">
        <v>6777</v>
      </c>
      <c r="C4524" s="280">
        <v>3.7</v>
      </c>
      <c r="D4524" s="283">
        <v>110125</v>
      </c>
      <c r="E4524" s="280"/>
      <c r="G4524" s="280"/>
      <c r="H4524" s="280"/>
      <c r="I4524" s="280"/>
      <c r="J4524" s="280"/>
      <c r="K4524" s="280"/>
      <c r="L4524" s="280"/>
      <c r="M4524" s="280"/>
      <c r="N4524" s="280"/>
    </row>
    <row r="4525" spans="1:14">
      <c r="A4525" s="279" t="s">
        <v>6797</v>
      </c>
      <c r="B4525" s="280" t="s">
        <v>6777</v>
      </c>
      <c r="C4525" s="280">
        <v>29.2</v>
      </c>
      <c r="D4525" s="283">
        <v>61558</v>
      </c>
      <c r="E4525" s="280"/>
      <c r="G4525" s="280"/>
      <c r="H4525" s="280"/>
      <c r="I4525" s="280"/>
      <c r="J4525" s="280"/>
      <c r="K4525" s="280"/>
      <c r="L4525" s="280"/>
      <c r="M4525" s="280"/>
      <c r="N4525" s="280"/>
    </row>
    <row r="4526" spans="1:14">
      <c r="A4526" s="279" t="s">
        <v>6798</v>
      </c>
      <c r="B4526" s="280" t="s">
        <v>6777</v>
      </c>
      <c r="C4526" s="280">
        <v>7.3</v>
      </c>
      <c r="D4526" s="283">
        <v>90833</v>
      </c>
      <c r="E4526" s="280"/>
      <c r="G4526" s="280"/>
      <c r="H4526" s="280"/>
      <c r="I4526" s="280"/>
      <c r="J4526" s="280"/>
      <c r="K4526" s="280"/>
      <c r="L4526" s="280"/>
      <c r="M4526" s="280"/>
      <c r="N4526" s="280"/>
    </row>
    <row r="4527" spans="1:14">
      <c r="A4527" s="279" t="s">
        <v>6799</v>
      </c>
      <c r="B4527" s="280" t="s">
        <v>6777</v>
      </c>
      <c r="C4527" s="280">
        <v>24.3</v>
      </c>
      <c r="D4527" s="283">
        <v>69353</v>
      </c>
      <c r="E4527" s="280"/>
      <c r="G4527" s="280"/>
      <c r="H4527" s="280"/>
      <c r="I4527" s="280"/>
      <c r="J4527" s="280"/>
      <c r="K4527" s="280"/>
      <c r="L4527" s="280"/>
      <c r="M4527" s="280"/>
      <c r="N4527" s="280"/>
    </row>
    <row r="4528" spans="1:14">
      <c r="A4528" s="279" t="s">
        <v>6800</v>
      </c>
      <c r="B4528" s="280" t="s">
        <v>6777</v>
      </c>
      <c r="C4528" s="280">
        <v>22.9</v>
      </c>
      <c r="D4528" s="283">
        <v>80089</v>
      </c>
      <c r="E4528" s="280"/>
      <c r="G4528" s="280"/>
      <c r="H4528" s="280"/>
      <c r="I4528" s="280"/>
      <c r="J4528" s="280"/>
      <c r="K4528" s="280"/>
      <c r="L4528" s="280"/>
      <c r="M4528" s="280"/>
      <c r="N4528" s="280"/>
    </row>
    <row r="4529" spans="1:14">
      <c r="A4529" s="279" t="s">
        <v>6801</v>
      </c>
      <c r="B4529" s="280" t="s">
        <v>6777</v>
      </c>
      <c r="C4529" s="280">
        <v>20.3</v>
      </c>
      <c r="D4529" s="283">
        <v>72993</v>
      </c>
      <c r="E4529" s="280"/>
      <c r="G4529" s="280"/>
      <c r="H4529" s="280"/>
      <c r="I4529" s="280"/>
      <c r="J4529" s="280"/>
      <c r="K4529" s="280"/>
      <c r="L4529" s="280"/>
      <c r="M4529" s="280"/>
      <c r="N4529" s="280"/>
    </row>
    <row r="4530" spans="1:14">
      <c r="A4530" s="279" t="s">
        <v>6802</v>
      </c>
      <c r="B4530" s="280" t="s">
        <v>6777</v>
      </c>
      <c r="C4530" s="280">
        <v>3.1</v>
      </c>
      <c r="D4530" s="283">
        <v>64564</v>
      </c>
      <c r="E4530" s="280"/>
      <c r="G4530" s="280"/>
      <c r="H4530" s="280"/>
      <c r="I4530" s="280"/>
      <c r="J4530" s="280"/>
      <c r="K4530" s="280"/>
      <c r="L4530" s="280"/>
      <c r="M4530" s="280"/>
      <c r="N4530" s="280"/>
    </row>
    <row r="4531" spans="1:14">
      <c r="A4531" s="279" t="s">
        <v>6803</v>
      </c>
      <c r="B4531" s="280" t="s">
        <v>6777</v>
      </c>
      <c r="C4531" s="280">
        <v>6.2</v>
      </c>
      <c r="D4531" s="283">
        <v>84813</v>
      </c>
      <c r="E4531" s="280"/>
      <c r="G4531" s="280"/>
      <c r="H4531" s="280"/>
      <c r="I4531" s="280"/>
      <c r="J4531" s="280"/>
      <c r="K4531" s="280"/>
      <c r="L4531" s="280"/>
      <c r="M4531" s="280"/>
      <c r="N4531" s="280"/>
    </row>
    <row r="4532" spans="1:14">
      <c r="A4532" s="279" t="s">
        <v>6804</v>
      </c>
      <c r="B4532" s="280" t="s">
        <v>6777</v>
      </c>
      <c r="C4532" s="280">
        <v>1</v>
      </c>
      <c r="D4532" s="283">
        <v>130720</v>
      </c>
      <c r="E4532" s="280"/>
      <c r="G4532" s="280"/>
      <c r="H4532" s="280"/>
      <c r="I4532" s="280"/>
      <c r="J4532" s="280"/>
      <c r="K4532" s="280"/>
      <c r="L4532" s="280"/>
      <c r="M4532" s="280"/>
      <c r="N4532" s="280"/>
    </row>
    <row r="4533" spans="1:14">
      <c r="A4533" s="279" t="s">
        <v>6805</v>
      </c>
      <c r="B4533" s="280" t="s">
        <v>6777</v>
      </c>
      <c r="C4533" s="280">
        <v>3.6</v>
      </c>
      <c r="D4533" s="283">
        <v>115390</v>
      </c>
      <c r="E4533" s="280"/>
      <c r="G4533" s="280"/>
      <c r="H4533" s="280"/>
      <c r="I4533" s="280"/>
      <c r="J4533" s="280"/>
      <c r="K4533" s="280"/>
      <c r="L4533" s="280"/>
      <c r="M4533" s="280"/>
      <c r="N4533" s="280"/>
    </row>
    <row r="4534" spans="1:14">
      <c r="A4534" s="279" t="s">
        <v>6806</v>
      </c>
      <c r="B4534" s="280" t="s">
        <v>6777</v>
      </c>
      <c r="C4534" s="280">
        <v>3.3</v>
      </c>
      <c r="D4534" s="283">
        <v>88369</v>
      </c>
      <c r="E4534" s="280"/>
      <c r="G4534" s="280"/>
      <c r="H4534" s="280"/>
      <c r="I4534" s="280"/>
      <c r="J4534" s="280"/>
      <c r="K4534" s="280"/>
      <c r="L4534" s="280"/>
      <c r="M4534" s="280"/>
      <c r="N4534" s="280"/>
    </row>
    <row r="4535" spans="1:14">
      <c r="A4535" s="279" t="s">
        <v>6807</v>
      </c>
      <c r="B4535" s="280" t="s">
        <v>6777</v>
      </c>
      <c r="C4535" s="280">
        <v>9.8000000000000007</v>
      </c>
      <c r="D4535" s="283">
        <v>75369</v>
      </c>
      <c r="E4535" s="280"/>
      <c r="G4535" s="280"/>
      <c r="H4535" s="280"/>
      <c r="I4535" s="280"/>
      <c r="J4535" s="280"/>
      <c r="K4535" s="280"/>
      <c r="L4535" s="280"/>
      <c r="M4535" s="280"/>
      <c r="N4535" s="280"/>
    </row>
    <row r="4536" spans="1:14">
      <c r="A4536" s="279" t="s">
        <v>6808</v>
      </c>
      <c r="B4536" s="280" t="s">
        <v>6777</v>
      </c>
      <c r="C4536" s="280">
        <v>3.9</v>
      </c>
      <c r="D4536" s="283">
        <v>105750</v>
      </c>
      <c r="E4536" s="280"/>
      <c r="G4536" s="280"/>
      <c r="H4536" s="280"/>
      <c r="I4536" s="280"/>
      <c r="J4536" s="280"/>
      <c r="K4536" s="280"/>
      <c r="L4536" s="280"/>
      <c r="M4536" s="280"/>
      <c r="N4536" s="280"/>
    </row>
    <row r="4537" spans="1:14">
      <c r="A4537" s="279" t="s">
        <v>6809</v>
      </c>
      <c r="B4537" s="280" t="s">
        <v>6777</v>
      </c>
      <c r="C4537" s="280">
        <v>17.7</v>
      </c>
      <c r="D4537" s="283">
        <v>52196</v>
      </c>
      <c r="E4537" s="280"/>
      <c r="G4537" s="280"/>
      <c r="H4537" s="280"/>
      <c r="I4537" s="280"/>
      <c r="J4537" s="280"/>
      <c r="K4537" s="280"/>
      <c r="L4537" s="280"/>
      <c r="M4537" s="280"/>
      <c r="N4537" s="280"/>
    </row>
    <row r="4538" spans="1:14">
      <c r="A4538" s="279" t="s">
        <v>6810</v>
      </c>
      <c r="B4538" s="280" t="s">
        <v>6777</v>
      </c>
      <c r="C4538" s="280">
        <v>7</v>
      </c>
      <c r="D4538" s="283">
        <v>83233</v>
      </c>
      <c r="E4538" s="280"/>
      <c r="G4538" s="280"/>
      <c r="H4538" s="280"/>
      <c r="I4538" s="280"/>
      <c r="J4538" s="280"/>
      <c r="K4538" s="280"/>
      <c r="L4538" s="280"/>
      <c r="M4538" s="280"/>
      <c r="N4538" s="280"/>
    </row>
    <row r="4539" spans="1:14">
      <c r="A4539" s="279" t="s">
        <v>6811</v>
      </c>
      <c r="B4539" s="280" t="s">
        <v>6777</v>
      </c>
      <c r="C4539" s="280">
        <v>14.2</v>
      </c>
      <c r="D4539" s="283">
        <v>62857</v>
      </c>
      <c r="E4539" s="280"/>
      <c r="G4539" s="280"/>
      <c r="H4539" s="280"/>
      <c r="I4539" s="280"/>
      <c r="J4539" s="280"/>
      <c r="K4539" s="280"/>
      <c r="L4539" s="280"/>
      <c r="M4539" s="280"/>
      <c r="N4539" s="280"/>
    </row>
    <row r="4540" spans="1:14">
      <c r="A4540" s="279" t="s">
        <v>6812</v>
      </c>
      <c r="B4540" s="280" t="s">
        <v>6777</v>
      </c>
      <c r="C4540" s="280">
        <v>9.6999999999999993</v>
      </c>
      <c r="D4540" s="283">
        <v>47014</v>
      </c>
      <c r="E4540" s="280"/>
      <c r="G4540" s="280"/>
      <c r="H4540" s="280"/>
      <c r="I4540" s="280"/>
      <c r="J4540" s="280"/>
      <c r="K4540" s="280"/>
      <c r="L4540" s="280"/>
      <c r="M4540" s="280"/>
      <c r="N4540" s="280"/>
    </row>
    <row r="4541" spans="1:14">
      <c r="A4541" s="279" t="s">
        <v>6813</v>
      </c>
      <c r="B4541" s="280" t="s">
        <v>6777</v>
      </c>
      <c r="C4541" s="280">
        <v>21</v>
      </c>
      <c r="D4541" s="283">
        <v>41015</v>
      </c>
      <c r="E4541" s="280"/>
      <c r="G4541" s="280"/>
      <c r="H4541" s="280"/>
      <c r="I4541" s="280"/>
      <c r="J4541" s="280"/>
      <c r="K4541" s="280"/>
      <c r="L4541" s="280"/>
      <c r="M4541" s="280"/>
      <c r="N4541" s="280"/>
    </row>
    <row r="4542" spans="1:14">
      <c r="A4542" s="279" t="s">
        <v>6814</v>
      </c>
      <c r="B4542" s="280" t="s">
        <v>6777</v>
      </c>
      <c r="C4542" s="280">
        <v>5.3</v>
      </c>
      <c r="D4542" s="283">
        <v>85284</v>
      </c>
      <c r="E4542" s="280"/>
      <c r="G4542" s="280"/>
      <c r="H4542" s="280"/>
      <c r="I4542" s="280"/>
      <c r="J4542" s="280"/>
      <c r="K4542" s="280"/>
      <c r="L4542" s="280"/>
      <c r="M4542" s="280"/>
      <c r="N4542" s="280"/>
    </row>
    <row r="4543" spans="1:14">
      <c r="A4543" s="279" t="s">
        <v>6815</v>
      </c>
      <c r="B4543" s="280" t="s">
        <v>6777</v>
      </c>
      <c r="C4543" s="280">
        <v>18.899999999999999</v>
      </c>
      <c r="D4543" s="283">
        <v>61658</v>
      </c>
      <c r="E4543" s="280"/>
      <c r="G4543" s="280"/>
      <c r="H4543" s="280"/>
      <c r="I4543" s="280"/>
      <c r="J4543" s="280"/>
      <c r="K4543" s="280"/>
      <c r="L4543" s="280"/>
      <c r="M4543" s="280"/>
      <c r="N4543" s="280"/>
    </row>
    <row r="4544" spans="1:14">
      <c r="A4544" s="279" t="s">
        <v>6816</v>
      </c>
      <c r="B4544" s="280" t="s">
        <v>6817</v>
      </c>
      <c r="C4544" s="280">
        <v>9</v>
      </c>
      <c r="D4544" s="283">
        <v>61250</v>
      </c>
      <c r="E4544" s="280"/>
      <c r="G4544" s="280"/>
      <c r="H4544" s="280"/>
      <c r="I4544" s="280"/>
      <c r="J4544" s="280"/>
      <c r="K4544" s="280"/>
      <c r="L4544" s="280"/>
      <c r="M4544" s="280"/>
      <c r="N4544" s="280"/>
    </row>
    <row r="4545" spans="1:14">
      <c r="A4545" s="279" t="s">
        <v>6818</v>
      </c>
      <c r="B4545" s="280" t="s">
        <v>6817</v>
      </c>
      <c r="C4545" s="280" t="s">
        <v>609</v>
      </c>
      <c r="D4545" s="283" t="s">
        <v>609</v>
      </c>
      <c r="E4545" s="280"/>
      <c r="G4545" s="280"/>
      <c r="H4545" s="280"/>
      <c r="I4545" s="280"/>
      <c r="J4545" s="280"/>
      <c r="K4545" s="280"/>
      <c r="L4545" s="280"/>
      <c r="M4545" s="280"/>
      <c r="N4545" s="280"/>
    </row>
    <row r="4546" spans="1:14">
      <c r="A4546" s="279" t="s">
        <v>6819</v>
      </c>
      <c r="B4546" s="280" t="s">
        <v>6817</v>
      </c>
      <c r="C4546" s="280">
        <v>14.2</v>
      </c>
      <c r="D4546" s="283">
        <v>48942</v>
      </c>
      <c r="E4546" s="280"/>
      <c r="G4546" s="280"/>
      <c r="H4546" s="280"/>
      <c r="I4546" s="280"/>
      <c r="J4546" s="280"/>
      <c r="K4546" s="280"/>
      <c r="L4546" s="280"/>
      <c r="M4546" s="280"/>
      <c r="N4546" s="280"/>
    </row>
    <row r="4547" spans="1:14">
      <c r="A4547" s="279" t="s">
        <v>6820</v>
      </c>
      <c r="B4547" s="280" t="s">
        <v>6817</v>
      </c>
      <c r="C4547" s="280">
        <v>14.1</v>
      </c>
      <c r="D4547" s="283">
        <v>52847</v>
      </c>
      <c r="E4547" s="280"/>
      <c r="G4547" s="280"/>
      <c r="H4547" s="280"/>
      <c r="I4547" s="280"/>
      <c r="J4547" s="280"/>
      <c r="K4547" s="280"/>
      <c r="L4547" s="280"/>
      <c r="M4547" s="280"/>
      <c r="N4547" s="280"/>
    </row>
    <row r="4548" spans="1:14">
      <c r="A4548" s="279" t="s">
        <v>6821</v>
      </c>
      <c r="B4548" s="280" t="s">
        <v>6817</v>
      </c>
      <c r="C4548" s="280">
        <v>23.8</v>
      </c>
      <c r="D4548" s="283">
        <v>51199</v>
      </c>
      <c r="E4548" s="280"/>
      <c r="G4548" s="280"/>
      <c r="H4548" s="280"/>
      <c r="I4548" s="280"/>
      <c r="J4548" s="280"/>
      <c r="K4548" s="280"/>
      <c r="L4548" s="280"/>
      <c r="M4548" s="280"/>
      <c r="N4548" s="280"/>
    </row>
    <row r="4549" spans="1:14">
      <c r="A4549" s="279" t="s">
        <v>6822</v>
      </c>
      <c r="B4549" s="280" t="s">
        <v>6817</v>
      </c>
      <c r="C4549" s="280">
        <v>9.5</v>
      </c>
      <c r="D4549" s="283">
        <v>66989</v>
      </c>
      <c r="E4549" s="280"/>
      <c r="G4549" s="280"/>
      <c r="H4549" s="280"/>
      <c r="I4549" s="280"/>
      <c r="J4549" s="280"/>
      <c r="K4549" s="280"/>
      <c r="L4549" s="280"/>
      <c r="M4549" s="280"/>
      <c r="N4549" s="280"/>
    </row>
    <row r="4550" spans="1:14">
      <c r="A4550" s="279" t="s">
        <v>6823</v>
      </c>
      <c r="B4550" s="280" t="s">
        <v>6824</v>
      </c>
      <c r="C4550" s="280">
        <v>9.3000000000000007</v>
      </c>
      <c r="D4550" s="283">
        <v>81855</v>
      </c>
      <c r="E4550" s="280"/>
      <c r="G4550" s="280"/>
      <c r="H4550" s="280"/>
      <c r="I4550" s="280"/>
      <c r="J4550" s="280"/>
      <c r="K4550" s="280"/>
      <c r="L4550" s="280"/>
      <c r="M4550" s="280"/>
      <c r="N4550" s="280"/>
    </row>
    <row r="4551" spans="1:14">
      <c r="A4551" s="279" t="s">
        <v>6825</v>
      </c>
      <c r="B4551" s="280" t="s">
        <v>6824</v>
      </c>
      <c r="C4551" s="280">
        <v>20.399999999999999</v>
      </c>
      <c r="D4551" s="283">
        <v>59593</v>
      </c>
      <c r="E4551" s="280"/>
      <c r="G4551" s="280"/>
      <c r="H4551" s="280"/>
      <c r="I4551" s="280"/>
      <c r="J4551" s="280"/>
      <c r="K4551" s="280"/>
      <c r="L4551" s="280"/>
      <c r="M4551" s="280"/>
      <c r="N4551" s="280"/>
    </row>
    <row r="4552" spans="1:14">
      <c r="A4552" s="279" t="s">
        <v>6826</v>
      </c>
      <c r="B4552" s="280" t="s">
        <v>6824</v>
      </c>
      <c r="C4552" s="280">
        <v>6.3</v>
      </c>
      <c r="D4552" s="283">
        <v>60096</v>
      </c>
      <c r="E4552" s="280"/>
      <c r="G4552" s="280"/>
      <c r="H4552" s="280"/>
      <c r="I4552" s="280"/>
      <c r="J4552" s="280"/>
      <c r="K4552" s="280"/>
      <c r="L4552" s="280"/>
      <c r="M4552" s="280"/>
      <c r="N4552" s="280"/>
    </row>
    <row r="4553" spans="1:14">
      <c r="A4553" s="279" t="s">
        <v>6827</v>
      </c>
      <c r="B4553" s="280" t="s">
        <v>6824</v>
      </c>
      <c r="C4553" s="280">
        <v>29.8</v>
      </c>
      <c r="D4553" s="283" t="s">
        <v>609</v>
      </c>
      <c r="E4553" s="280"/>
      <c r="G4553" s="280"/>
      <c r="H4553" s="280"/>
      <c r="I4553" s="280"/>
      <c r="J4553" s="280"/>
      <c r="K4553" s="280"/>
      <c r="L4553" s="280"/>
      <c r="M4553" s="280"/>
      <c r="N4553" s="280"/>
    </row>
    <row r="4554" spans="1:14">
      <c r="A4554" s="279" t="s">
        <v>6828</v>
      </c>
      <c r="B4554" s="280" t="s">
        <v>6824</v>
      </c>
      <c r="C4554" s="280">
        <v>26.3</v>
      </c>
      <c r="D4554" s="283">
        <v>39600</v>
      </c>
      <c r="E4554" s="280"/>
      <c r="G4554" s="280"/>
      <c r="H4554" s="280"/>
      <c r="I4554" s="280"/>
      <c r="J4554" s="280"/>
      <c r="K4554" s="280"/>
      <c r="L4554" s="280"/>
      <c r="M4554" s="280"/>
      <c r="N4554" s="280"/>
    </row>
    <row r="4555" spans="1:14">
      <c r="A4555" s="279" t="s">
        <v>6829</v>
      </c>
      <c r="B4555" s="280" t="s">
        <v>6830</v>
      </c>
      <c r="C4555" s="280">
        <v>9.9</v>
      </c>
      <c r="D4555" s="283">
        <v>82321</v>
      </c>
      <c r="E4555" s="280"/>
      <c r="G4555" s="280"/>
      <c r="H4555" s="280"/>
      <c r="I4555" s="280"/>
      <c r="J4555" s="280"/>
      <c r="K4555" s="280"/>
      <c r="L4555" s="280"/>
      <c r="M4555" s="280"/>
      <c r="N4555" s="280"/>
    </row>
    <row r="4556" spans="1:14">
      <c r="A4556" s="279" t="s">
        <v>6831</v>
      </c>
      <c r="B4556" s="280" t="s">
        <v>6830</v>
      </c>
      <c r="C4556" s="280">
        <v>8.3000000000000007</v>
      </c>
      <c r="D4556" s="283">
        <v>73315</v>
      </c>
      <c r="E4556" s="280"/>
      <c r="G4556" s="280"/>
      <c r="H4556" s="280"/>
      <c r="I4556" s="280"/>
      <c r="J4556" s="280"/>
      <c r="K4556" s="280"/>
      <c r="L4556" s="280"/>
      <c r="M4556" s="280"/>
      <c r="N4556" s="280"/>
    </row>
    <row r="4557" spans="1:14">
      <c r="A4557" s="279" t="s">
        <v>6832</v>
      </c>
      <c r="B4557" s="280" t="s">
        <v>6830</v>
      </c>
      <c r="C4557" s="280">
        <v>7.5</v>
      </c>
      <c r="D4557" s="283">
        <v>76480</v>
      </c>
      <c r="E4557" s="280"/>
      <c r="G4557" s="280"/>
      <c r="H4557" s="280"/>
      <c r="I4557" s="280"/>
      <c r="J4557" s="280"/>
      <c r="K4557" s="280"/>
      <c r="L4557" s="280"/>
      <c r="M4557" s="280"/>
      <c r="N4557" s="280"/>
    </row>
    <row r="4558" spans="1:14">
      <c r="A4558" s="279" t="s">
        <v>6833</v>
      </c>
      <c r="B4558" s="280" t="s">
        <v>6830</v>
      </c>
      <c r="C4558" s="280">
        <v>8</v>
      </c>
      <c r="D4558" s="283">
        <v>100909</v>
      </c>
      <c r="E4558" s="280"/>
      <c r="G4558" s="280"/>
      <c r="H4558" s="280"/>
      <c r="I4558" s="280"/>
      <c r="J4558" s="280"/>
      <c r="K4558" s="280"/>
      <c r="L4558" s="280"/>
      <c r="M4558" s="280"/>
      <c r="N4558" s="280"/>
    </row>
    <row r="4559" spans="1:14">
      <c r="A4559" s="279" t="s">
        <v>6834</v>
      </c>
      <c r="B4559" s="280" t="s">
        <v>6830</v>
      </c>
      <c r="C4559" s="280">
        <v>4.2</v>
      </c>
      <c r="D4559" s="283">
        <v>104917</v>
      </c>
      <c r="E4559" s="280"/>
      <c r="G4559" s="280"/>
      <c r="H4559" s="280"/>
      <c r="I4559" s="280"/>
      <c r="J4559" s="280"/>
      <c r="K4559" s="280"/>
      <c r="L4559" s="280"/>
      <c r="M4559" s="280"/>
      <c r="N4559" s="280"/>
    </row>
    <row r="4560" spans="1:14">
      <c r="A4560" s="279" t="s">
        <v>6835</v>
      </c>
      <c r="B4560" s="280" t="s">
        <v>6830</v>
      </c>
      <c r="C4560" s="280">
        <v>12.8</v>
      </c>
      <c r="D4560" s="283">
        <v>82237</v>
      </c>
      <c r="E4560" s="280"/>
      <c r="G4560" s="280"/>
      <c r="H4560" s="280"/>
      <c r="I4560" s="280"/>
      <c r="J4560" s="280"/>
      <c r="K4560" s="280"/>
      <c r="L4560" s="280"/>
      <c r="M4560" s="280"/>
      <c r="N4560" s="280"/>
    </row>
    <row r="4561" spans="1:14">
      <c r="A4561" s="279" t="s">
        <v>6836</v>
      </c>
      <c r="B4561" s="280" t="s">
        <v>6830</v>
      </c>
      <c r="C4561" s="280">
        <v>1.4</v>
      </c>
      <c r="D4561" s="283">
        <v>133618</v>
      </c>
      <c r="E4561" s="280"/>
      <c r="G4561" s="280"/>
      <c r="H4561" s="280"/>
      <c r="I4561" s="280"/>
      <c r="J4561" s="280"/>
      <c r="K4561" s="280"/>
      <c r="L4561" s="280"/>
      <c r="M4561" s="280"/>
      <c r="N4561" s="280"/>
    </row>
    <row r="4562" spans="1:14">
      <c r="A4562" s="279" t="s">
        <v>6837</v>
      </c>
      <c r="B4562" s="280" t="s">
        <v>6830</v>
      </c>
      <c r="C4562" s="280">
        <v>1.8</v>
      </c>
      <c r="D4562" s="283">
        <v>142537</v>
      </c>
      <c r="E4562" s="280"/>
      <c r="G4562" s="280"/>
      <c r="H4562" s="280"/>
      <c r="I4562" s="280"/>
      <c r="J4562" s="280"/>
      <c r="K4562" s="280"/>
      <c r="L4562" s="280"/>
      <c r="M4562" s="280"/>
      <c r="N4562" s="280"/>
    </row>
    <row r="4563" spans="1:14">
      <c r="A4563" s="279" t="s">
        <v>6838</v>
      </c>
      <c r="B4563" s="280" t="s">
        <v>6830</v>
      </c>
      <c r="C4563" s="280">
        <v>2.2000000000000002</v>
      </c>
      <c r="D4563" s="283">
        <v>87702</v>
      </c>
      <c r="E4563" s="280"/>
      <c r="G4563" s="280"/>
      <c r="H4563" s="280"/>
      <c r="I4563" s="280"/>
      <c r="J4563" s="280"/>
      <c r="K4563" s="280"/>
      <c r="L4563" s="280"/>
      <c r="M4563" s="280"/>
      <c r="N4563" s="280"/>
    </row>
    <row r="4564" spans="1:14">
      <c r="A4564" s="279" t="s">
        <v>6839</v>
      </c>
      <c r="B4564" s="280" t="s">
        <v>6830</v>
      </c>
      <c r="C4564" s="280">
        <v>3.7</v>
      </c>
      <c r="D4564" s="283">
        <v>150462</v>
      </c>
      <c r="E4564" s="280"/>
      <c r="G4564" s="280"/>
      <c r="H4564" s="280"/>
      <c r="I4564" s="280"/>
      <c r="J4564" s="280"/>
      <c r="K4564" s="280"/>
      <c r="L4564" s="280"/>
      <c r="M4564" s="280"/>
      <c r="N4564" s="280"/>
    </row>
    <row r="4565" spans="1:14">
      <c r="A4565" s="279" t="s">
        <v>6840</v>
      </c>
      <c r="B4565" s="280" t="s">
        <v>6830</v>
      </c>
      <c r="C4565" s="280">
        <v>10.5</v>
      </c>
      <c r="D4565" s="283">
        <v>61905</v>
      </c>
      <c r="E4565" s="280"/>
      <c r="G4565" s="280"/>
      <c r="H4565" s="280"/>
      <c r="I4565" s="280"/>
      <c r="J4565" s="280"/>
      <c r="K4565" s="280"/>
      <c r="L4565" s="280"/>
      <c r="M4565" s="280"/>
      <c r="N4565" s="280"/>
    </row>
    <row r="4566" spans="1:14">
      <c r="A4566" s="279" t="s">
        <v>6841</v>
      </c>
      <c r="B4566" s="280" t="s">
        <v>6830</v>
      </c>
      <c r="C4566" s="280">
        <v>18.5</v>
      </c>
      <c r="D4566" s="283">
        <v>62977</v>
      </c>
      <c r="E4566" s="280"/>
      <c r="G4566" s="280"/>
      <c r="H4566" s="280"/>
      <c r="I4566" s="280"/>
      <c r="J4566" s="280"/>
      <c r="K4566" s="280"/>
      <c r="L4566" s="280"/>
      <c r="M4566" s="280"/>
      <c r="N4566" s="280"/>
    </row>
    <row r="4567" spans="1:14">
      <c r="A4567" s="279" t="s">
        <v>6842</v>
      </c>
      <c r="B4567" s="280" t="s">
        <v>6830</v>
      </c>
      <c r="C4567" s="280">
        <v>20.5</v>
      </c>
      <c r="D4567" s="283">
        <v>71917</v>
      </c>
      <c r="E4567" s="280"/>
      <c r="G4567" s="280"/>
      <c r="H4567" s="280"/>
      <c r="I4567" s="280"/>
      <c r="J4567" s="280"/>
      <c r="K4567" s="280"/>
      <c r="L4567" s="280"/>
      <c r="M4567" s="280"/>
      <c r="N4567" s="280"/>
    </row>
    <row r="4568" spans="1:14">
      <c r="A4568" s="279" t="s">
        <v>6843</v>
      </c>
      <c r="B4568" s="280" t="s">
        <v>6830</v>
      </c>
      <c r="C4568" s="280">
        <v>21.1</v>
      </c>
      <c r="D4568" s="283">
        <v>46010</v>
      </c>
      <c r="E4568" s="280"/>
      <c r="G4568" s="280"/>
      <c r="H4568" s="280"/>
      <c r="I4568" s="280"/>
      <c r="J4568" s="280"/>
      <c r="K4568" s="280"/>
      <c r="L4568" s="280"/>
      <c r="M4568" s="280"/>
      <c r="N4568" s="280"/>
    </row>
    <row r="4569" spans="1:14">
      <c r="A4569" s="279" t="s">
        <v>6844</v>
      </c>
      <c r="B4569" s="280" t="s">
        <v>6830</v>
      </c>
      <c r="C4569" s="280">
        <v>5.3</v>
      </c>
      <c r="D4569" s="283">
        <v>102104</v>
      </c>
      <c r="E4569" s="280"/>
      <c r="G4569" s="280"/>
      <c r="H4569" s="280"/>
      <c r="I4569" s="280"/>
      <c r="J4569" s="280"/>
      <c r="K4569" s="280"/>
      <c r="L4569" s="280"/>
      <c r="M4569" s="280"/>
      <c r="N4569" s="280"/>
    </row>
    <row r="4570" spans="1:14">
      <c r="A4570" s="279" t="s">
        <v>6845</v>
      </c>
      <c r="B4570" s="280" t="s">
        <v>6830</v>
      </c>
      <c r="C4570" s="280">
        <v>6.2</v>
      </c>
      <c r="D4570" s="283">
        <v>79034</v>
      </c>
      <c r="E4570" s="280"/>
      <c r="G4570" s="280"/>
      <c r="H4570" s="280"/>
      <c r="I4570" s="280"/>
      <c r="J4570" s="280"/>
      <c r="K4570" s="280"/>
      <c r="L4570" s="280"/>
      <c r="M4570" s="280"/>
      <c r="N4570" s="280"/>
    </row>
    <row r="4571" spans="1:14">
      <c r="A4571" s="279" t="s">
        <v>6846</v>
      </c>
      <c r="B4571" s="280" t="s">
        <v>6830</v>
      </c>
      <c r="C4571" s="280">
        <v>9</v>
      </c>
      <c r="D4571" s="283">
        <v>97917</v>
      </c>
      <c r="E4571" s="280"/>
      <c r="G4571" s="280"/>
      <c r="H4571" s="280"/>
      <c r="I4571" s="280"/>
      <c r="J4571" s="280"/>
      <c r="K4571" s="280"/>
      <c r="L4571" s="280"/>
      <c r="M4571" s="280"/>
      <c r="N4571" s="280"/>
    </row>
    <row r="4572" spans="1:14">
      <c r="A4572" s="279" t="s">
        <v>6847</v>
      </c>
      <c r="B4572" s="280" t="s">
        <v>6830</v>
      </c>
      <c r="C4572" s="280">
        <v>12.1</v>
      </c>
      <c r="D4572" s="283">
        <v>75250</v>
      </c>
      <c r="E4572" s="280"/>
      <c r="G4572" s="280"/>
      <c r="H4572" s="280"/>
      <c r="I4572" s="280"/>
      <c r="J4572" s="280"/>
      <c r="K4572" s="280"/>
      <c r="L4572" s="280"/>
      <c r="M4572" s="280"/>
      <c r="N4572" s="280"/>
    </row>
    <row r="4573" spans="1:14">
      <c r="A4573" s="279" t="s">
        <v>6848</v>
      </c>
      <c r="B4573" s="280" t="s">
        <v>6830</v>
      </c>
      <c r="C4573" s="280">
        <v>14.8</v>
      </c>
      <c r="D4573" s="283">
        <v>56522</v>
      </c>
      <c r="E4573" s="280"/>
      <c r="G4573" s="280"/>
      <c r="H4573" s="280"/>
      <c r="I4573" s="280"/>
      <c r="J4573" s="280"/>
      <c r="K4573" s="280"/>
      <c r="L4573" s="280"/>
      <c r="M4573" s="280"/>
      <c r="N4573" s="280"/>
    </row>
    <row r="4574" spans="1:14">
      <c r="A4574" s="279" t="s">
        <v>6849</v>
      </c>
      <c r="B4574" s="280" t="s">
        <v>6830</v>
      </c>
      <c r="C4574" s="280">
        <v>12.4</v>
      </c>
      <c r="D4574" s="283">
        <v>83581</v>
      </c>
      <c r="E4574" s="280"/>
      <c r="G4574" s="280"/>
      <c r="H4574" s="280"/>
      <c r="I4574" s="280"/>
      <c r="J4574" s="280"/>
      <c r="K4574" s="280"/>
      <c r="L4574" s="280"/>
      <c r="M4574" s="280"/>
      <c r="N4574" s="280"/>
    </row>
    <row r="4575" spans="1:14">
      <c r="A4575" s="279" t="s">
        <v>6850</v>
      </c>
      <c r="B4575" s="280" t="s">
        <v>6830</v>
      </c>
      <c r="C4575" s="280">
        <v>5.2</v>
      </c>
      <c r="D4575" s="283">
        <v>110872</v>
      </c>
      <c r="E4575" s="280"/>
      <c r="G4575" s="280"/>
      <c r="H4575" s="280"/>
      <c r="I4575" s="280"/>
      <c r="J4575" s="280"/>
      <c r="K4575" s="280"/>
      <c r="L4575" s="280"/>
      <c r="M4575" s="280"/>
      <c r="N4575" s="280"/>
    </row>
    <row r="4576" spans="1:14">
      <c r="A4576" s="279" t="s">
        <v>6851</v>
      </c>
      <c r="B4576" s="280" t="s">
        <v>6830</v>
      </c>
      <c r="C4576" s="280">
        <v>33</v>
      </c>
      <c r="D4576" s="283">
        <v>47578</v>
      </c>
      <c r="E4576" s="280"/>
      <c r="G4576" s="280"/>
      <c r="H4576" s="280"/>
      <c r="I4576" s="280"/>
      <c r="J4576" s="280"/>
      <c r="K4576" s="280"/>
      <c r="L4576" s="280"/>
      <c r="M4576" s="280"/>
      <c r="N4576" s="280"/>
    </row>
    <row r="4577" spans="1:14">
      <c r="A4577" s="279" t="s">
        <v>6852</v>
      </c>
      <c r="B4577" s="280" t="s">
        <v>6830</v>
      </c>
      <c r="C4577" s="280">
        <v>13.5</v>
      </c>
      <c r="D4577" s="283">
        <v>68533</v>
      </c>
      <c r="E4577" s="280"/>
      <c r="G4577" s="280"/>
      <c r="H4577" s="280"/>
      <c r="I4577" s="280"/>
      <c r="J4577" s="280"/>
      <c r="K4577" s="280"/>
      <c r="L4577" s="280"/>
      <c r="M4577" s="280"/>
      <c r="N4577" s="280"/>
    </row>
    <row r="4578" spans="1:14">
      <c r="A4578" s="279" t="s">
        <v>6853</v>
      </c>
      <c r="B4578" s="280" t="s">
        <v>6830</v>
      </c>
      <c r="C4578" s="280">
        <v>12.7</v>
      </c>
      <c r="D4578" s="283">
        <v>71111</v>
      </c>
      <c r="E4578" s="280"/>
      <c r="G4578" s="280"/>
      <c r="H4578" s="280"/>
      <c r="I4578" s="280"/>
      <c r="J4578" s="280"/>
      <c r="K4578" s="280"/>
      <c r="L4578" s="280"/>
      <c r="M4578" s="280"/>
      <c r="N4578" s="280"/>
    </row>
    <row r="4579" spans="1:14">
      <c r="A4579" s="279" t="s">
        <v>6854</v>
      </c>
      <c r="B4579" s="280" t="s">
        <v>6830</v>
      </c>
      <c r="C4579" s="280">
        <v>6.8</v>
      </c>
      <c r="D4579" s="283">
        <v>94125</v>
      </c>
      <c r="E4579" s="280"/>
      <c r="G4579" s="280"/>
      <c r="H4579" s="280"/>
      <c r="I4579" s="280"/>
      <c r="J4579" s="280"/>
      <c r="K4579" s="280"/>
      <c r="L4579" s="280"/>
      <c r="M4579" s="280"/>
      <c r="N4579" s="280"/>
    </row>
    <row r="4580" spans="1:14">
      <c r="A4580" s="279" t="s">
        <v>6855</v>
      </c>
      <c r="B4580" s="280" t="s">
        <v>6830</v>
      </c>
      <c r="C4580" s="280">
        <v>11.3</v>
      </c>
      <c r="D4580" s="283">
        <v>65332</v>
      </c>
      <c r="E4580" s="280"/>
      <c r="G4580" s="280"/>
      <c r="H4580" s="280"/>
      <c r="I4580" s="280"/>
      <c r="J4580" s="280"/>
      <c r="K4580" s="280"/>
      <c r="L4580" s="280"/>
      <c r="M4580" s="280"/>
      <c r="N4580" s="280"/>
    </row>
    <row r="4581" spans="1:14">
      <c r="A4581" s="279" t="s">
        <v>6856</v>
      </c>
      <c r="B4581" s="280" t="s">
        <v>6830</v>
      </c>
      <c r="C4581" s="280">
        <v>12.6</v>
      </c>
      <c r="D4581" s="283">
        <v>72448</v>
      </c>
      <c r="E4581" s="280"/>
      <c r="G4581" s="280"/>
      <c r="H4581" s="280"/>
      <c r="I4581" s="280"/>
      <c r="J4581" s="280"/>
      <c r="K4581" s="280"/>
      <c r="L4581" s="280"/>
      <c r="M4581" s="280"/>
      <c r="N4581" s="280"/>
    </row>
    <row r="4582" spans="1:14">
      <c r="A4582" s="279" t="s">
        <v>6857</v>
      </c>
      <c r="B4582" s="280" t="s">
        <v>6858</v>
      </c>
      <c r="C4582" s="280">
        <v>10.1</v>
      </c>
      <c r="D4582" s="283">
        <v>57865</v>
      </c>
      <c r="E4582" s="280"/>
      <c r="G4582" s="280"/>
      <c r="H4582" s="280"/>
      <c r="I4582" s="280"/>
      <c r="J4582" s="280"/>
      <c r="K4582" s="280"/>
      <c r="L4582" s="280"/>
      <c r="M4582" s="280"/>
      <c r="N4582" s="280"/>
    </row>
    <row r="4583" spans="1:14">
      <c r="A4583" s="279" t="s">
        <v>6859</v>
      </c>
      <c r="B4583" s="280" t="s">
        <v>6858</v>
      </c>
      <c r="C4583" s="280">
        <v>5.3</v>
      </c>
      <c r="D4583" s="283">
        <v>89201</v>
      </c>
      <c r="E4583" s="280"/>
      <c r="G4583" s="280"/>
      <c r="H4583" s="280"/>
      <c r="I4583" s="280"/>
      <c r="J4583" s="280"/>
      <c r="K4583" s="280"/>
      <c r="L4583" s="280"/>
      <c r="M4583" s="280"/>
      <c r="N4583" s="280"/>
    </row>
    <row r="4584" spans="1:14">
      <c r="A4584" s="279" t="s">
        <v>6860</v>
      </c>
      <c r="B4584" s="280" t="s">
        <v>6858</v>
      </c>
      <c r="C4584" s="280">
        <v>9</v>
      </c>
      <c r="D4584" s="283">
        <v>92050</v>
      </c>
      <c r="E4584" s="280"/>
      <c r="G4584" s="280"/>
      <c r="H4584" s="280"/>
      <c r="I4584" s="280"/>
      <c r="J4584" s="280"/>
      <c r="K4584" s="280"/>
      <c r="L4584" s="280"/>
      <c r="M4584" s="280"/>
      <c r="N4584" s="280"/>
    </row>
    <row r="4585" spans="1:14">
      <c r="A4585" s="279" t="s">
        <v>6861</v>
      </c>
      <c r="B4585" s="280" t="s">
        <v>6858</v>
      </c>
      <c r="C4585" s="280">
        <v>3.4</v>
      </c>
      <c r="D4585" s="283">
        <v>111125</v>
      </c>
      <c r="E4585" s="280"/>
      <c r="G4585" s="280"/>
      <c r="H4585" s="280"/>
      <c r="I4585" s="280"/>
      <c r="J4585" s="280"/>
      <c r="K4585" s="280"/>
      <c r="L4585" s="280"/>
      <c r="M4585" s="280"/>
      <c r="N4585" s="280"/>
    </row>
    <row r="4586" spans="1:14">
      <c r="A4586" s="279" t="s">
        <v>6862</v>
      </c>
      <c r="B4586" s="280" t="s">
        <v>6858</v>
      </c>
      <c r="C4586" s="280">
        <v>2.8</v>
      </c>
      <c r="D4586" s="283">
        <v>152500</v>
      </c>
      <c r="E4586" s="280"/>
      <c r="G4586" s="280"/>
      <c r="H4586" s="280"/>
      <c r="I4586" s="280"/>
      <c r="J4586" s="280"/>
      <c r="K4586" s="280"/>
      <c r="L4586" s="280"/>
      <c r="M4586" s="280"/>
      <c r="N4586" s="280"/>
    </row>
    <row r="4587" spans="1:14">
      <c r="A4587" s="279" t="s">
        <v>6863</v>
      </c>
      <c r="B4587" s="280" t="s">
        <v>6858</v>
      </c>
      <c r="C4587" s="280">
        <v>1.3</v>
      </c>
      <c r="D4587" s="283">
        <v>131850</v>
      </c>
      <c r="E4587" s="280"/>
      <c r="G4587" s="280"/>
      <c r="H4587" s="280"/>
      <c r="I4587" s="280"/>
      <c r="J4587" s="280"/>
      <c r="K4587" s="280"/>
      <c r="L4587" s="280"/>
      <c r="M4587" s="280"/>
      <c r="N4587" s="280"/>
    </row>
    <row r="4588" spans="1:14">
      <c r="A4588" s="279" t="s">
        <v>6864</v>
      </c>
      <c r="B4588" s="280" t="s">
        <v>6858</v>
      </c>
      <c r="C4588" s="280">
        <v>3.3</v>
      </c>
      <c r="D4588" s="283">
        <v>72250</v>
      </c>
      <c r="E4588" s="280"/>
      <c r="G4588" s="280"/>
      <c r="H4588" s="280"/>
      <c r="I4588" s="280"/>
      <c r="J4588" s="280"/>
      <c r="K4588" s="280"/>
      <c r="L4588" s="280"/>
      <c r="M4588" s="280"/>
      <c r="N4588" s="280"/>
    </row>
    <row r="4589" spans="1:14">
      <c r="A4589" s="279" t="s">
        <v>6865</v>
      </c>
      <c r="B4589" s="280" t="s">
        <v>6858</v>
      </c>
      <c r="C4589" s="280">
        <v>3</v>
      </c>
      <c r="D4589" s="283">
        <v>148594</v>
      </c>
      <c r="E4589" s="280"/>
      <c r="G4589" s="280"/>
      <c r="H4589" s="280"/>
      <c r="I4589" s="280"/>
      <c r="J4589" s="280"/>
      <c r="K4589" s="280"/>
      <c r="L4589" s="280"/>
      <c r="M4589" s="280"/>
      <c r="N4589" s="280"/>
    </row>
    <row r="4590" spans="1:14">
      <c r="A4590" s="279" t="s">
        <v>6866</v>
      </c>
      <c r="B4590" s="280" t="s">
        <v>6858</v>
      </c>
      <c r="C4590" s="280">
        <v>9</v>
      </c>
      <c r="D4590" s="283">
        <v>74974</v>
      </c>
      <c r="E4590" s="280"/>
      <c r="G4590" s="280"/>
      <c r="H4590" s="280"/>
      <c r="I4590" s="280"/>
      <c r="J4590" s="280"/>
      <c r="K4590" s="280"/>
      <c r="L4590" s="280"/>
      <c r="M4590" s="280"/>
      <c r="N4590" s="280"/>
    </row>
    <row r="4591" spans="1:14">
      <c r="A4591" s="279" t="s">
        <v>6867</v>
      </c>
      <c r="B4591" s="280" t="s">
        <v>6868</v>
      </c>
      <c r="C4591" s="280">
        <v>2.6</v>
      </c>
      <c r="D4591" s="283">
        <v>45455</v>
      </c>
      <c r="E4591" s="280"/>
      <c r="G4591" s="280"/>
      <c r="H4591" s="280"/>
      <c r="I4591" s="280"/>
      <c r="J4591" s="280"/>
      <c r="K4591" s="280"/>
      <c r="L4591" s="280"/>
      <c r="M4591" s="280"/>
      <c r="N4591" s="280"/>
    </row>
    <row r="4592" spans="1:14">
      <c r="A4592" s="279" t="s">
        <v>6869</v>
      </c>
      <c r="B4592" s="280" t="s">
        <v>6868</v>
      </c>
      <c r="C4592" s="280" t="s">
        <v>609</v>
      </c>
      <c r="D4592" s="283" t="s">
        <v>609</v>
      </c>
      <c r="E4592" s="280"/>
      <c r="G4592" s="280"/>
      <c r="H4592" s="280"/>
      <c r="I4592" s="280"/>
      <c r="J4592" s="280"/>
      <c r="K4592" s="280"/>
      <c r="L4592" s="280"/>
      <c r="M4592" s="280"/>
      <c r="N4592" s="280"/>
    </row>
    <row r="4593" spans="1:14">
      <c r="A4593" s="279" t="s">
        <v>6870</v>
      </c>
      <c r="B4593" s="280" t="s">
        <v>6871</v>
      </c>
      <c r="C4593" s="280">
        <v>8</v>
      </c>
      <c r="D4593" s="283">
        <v>68553</v>
      </c>
      <c r="E4593" s="280"/>
      <c r="G4593" s="280"/>
      <c r="H4593" s="280"/>
      <c r="I4593" s="280"/>
      <c r="J4593" s="280"/>
      <c r="K4593" s="280"/>
      <c r="L4593" s="280"/>
      <c r="M4593" s="280"/>
      <c r="N4593" s="280"/>
    </row>
    <row r="4594" spans="1:14">
      <c r="A4594" s="279" t="s">
        <v>6872</v>
      </c>
      <c r="B4594" s="280" t="s">
        <v>6873</v>
      </c>
      <c r="C4594" s="280">
        <v>2.6</v>
      </c>
      <c r="D4594" s="283">
        <v>54196</v>
      </c>
      <c r="E4594" s="280"/>
      <c r="G4594" s="280"/>
      <c r="H4594" s="280"/>
      <c r="I4594" s="280"/>
      <c r="J4594" s="280"/>
      <c r="K4594" s="280"/>
      <c r="L4594" s="280"/>
      <c r="M4594" s="280"/>
      <c r="N4594" s="280"/>
    </row>
    <row r="4595" spans="1:14">
      <c r="A4595" s="279" t="s">
        <v>6874</v>
      </c>
      <c r="B4595" s="280" t="s">
        <v>6873</v>
      </c>
      <c r="C4595" s="280">
        <v>12.6</v>
      </c>
      <c r="D4595" s="283">
        <v>52146</v>
      </c>
      <c r="E4595" s="280"/>
      <c r="G4595" s="280"/>
      <c r="H4595" s="280"/>
      <c r="I4595" s="280"/>
      <c r="J4595" s="280"/>
      <c r="K4595" s="280"/>
      <c r="L4595" s="280"/>
      <c r="M4595" s="280"/>
      <c r="N4595" s="280"/>
    </row>
    <row r="4596" spans="1:14">
      <c r="A4596" s="279" t="s">
        <v>6875</v>
      </c>
      <c r="B4596" s="280" t="s">
        <v>6873</v>
      </c>
      <c r="C4596" s="280">
        <v>2.7</v>
      </c>
      <c r="D4596" s="283">
        <v>86190</v>
      </c>
      <c r="E4596" s="280"/>
      <c r="G4596" s="280"/>
      <c r="H4596" s="280"/>
      <c r="I4596" s="280"/>
      <c r="J4596" s="280"/>
      <c r="K4596" s="280"/>
      <c r="L4596" s="280"/>
      <c r="M4596" s="280"/>
      <c r="N4596" s="280"/>
    </row>
    <row r="4597" spans="1:14">
      <c r="A4597" s="279" t="s">
        <v>6876</v>
      </c>
      <c r="B4597" s="280" t="s">
        <v>6873</v>
      </c>
      <c r="C4597" s="280">
        <v>15</v>
      </c>
      <c r="D4597" s="283">
        <v>70962</v>
      </c>
      <c r="E4597" s="280"/>
      <c r="G4597" s="280"/>
      <c r="H4597" s="280"/>
      <c r="I4597" s="280"/>
      <c r="J4597" s="280"/>
      <c r="K4597" s="280"/>
      <c r="L4597" s="280"/>
      <c r="M4597" s="280"/>
      <c r="N4597" s="280"/>
    </row>
    <row r="4598" spans="1:14">
      <c r="A4598" s="279" t="s">
        <v>6877</v>
      </c>
      <c r="B4598" s="280" t="s">
        <v>6873</v>
      </c>
      <c r="C4598" s="280">
        <v>10.1</v>
      </c>
      <c r="D4598" s="283">
        <v>62734</v>
      </c>
      <c r="E4598" s="280"/>
      <c r="G4598" s="280"/>
      <c r="H4598" s="280"/>
      <c r="I4598" s="280"/>
      <c r="J4598" s="280"/>
      <c r="K4598" s="280"/>
      <c r="L4598" s="280"/>
      <c r="M4598" s="280"/>
      <c r="N4598" s="280"/>
    </row>
    <row r="4599" spans="1:14">
      <c r="A4599" s="279" t="s">
        <v>6878</v>
      </c>
      <c r="B4599" s="280" t="s">
        <v>6873</v>
      </c>
      <c r="C4599" s="280">
        <v>6.5</v>
      </c>
      <c r="D4599" s="283">
        <v>72409</v>
      </c>
      <c r="E4599" s="280"/>
      <c r="G4599" s="280"/>
      <c r="H4599" s="280"/>
      <c r="I4599" s="280"/>
      <c r="J4599" s="280"/>
      <c r="K4599" s="280"/>
      <c r="L4599" s="280"/>
      <c r="M4599" s="280"/>
      <c r="N4599" s="280"/>
    </row>
    <row r="4600" spans="1:14">
      <c r="A4600" s="279" t="s">
        <v>6879</v>
      </c>
      <c r="B4600" s="280" t="s">
        <v>6873</v>
      </c>
      <c r="C4600" s="280">
        <v>15.4</v>
      </c>
      <c r="D4600" s="283">
        <v>58596</v>
      </c>
      <c r="E4600" s="280"/>
      <c r="G4600" s="280"/>
      <c r="H4600" s="280"/>
      <c r="I4600" s="280"/>
      <c r="J4600" s="280"/>
      <c r="K4600" s="280"/>
      <c r="L4600" s="280"/>
      <c r="M4600" s="280"/>
      <c r="N4600" s="280"/>
    </row>
    <row r="4601" spans="1:14">
      <c r="A4601" s="279" t="s">
        <v>6880</v>
      </c>
      <c r="B4601" s="280" t="s">
        <v>6873</v>
      </c>
      <c r="C4601" s="280">
        <v>11.2</v>
      </c>
      <c r="D4601" s="283">
        <v>82892</v>
      </c>
      <c r="E4601" s="280"/>
      <c r="G4601" s="280"/>
      <c r="H4601" s="280"/>
      <c r="I4601" s="280"/>
      <c r="J4601" s="280"/>
      <c r="K4601" s="280"/>
      <c r="L4601" s="280"/>
      <c r="M4601" s="280"/>
      <c r="N4601" s="280"/>
    </row>
    <row r="4602" spans="1:14">
      <c r="A4602" s="279" t="s">
        <v>6881</v>
      </c>
      <c r="B4602" s="280" t="s">
        <v>6873</v>
      </c>
      <c r="C4602" s="280">
        <v>9.6999999999999993</v>
      </c>
      <c r="D4602" s="283">
        <v>79289</v>
      </c>
      <c r="E4602" s="280"/>
      <c r="G4602" s="280"/>
      <c r="H4602" s="280"/>
      <c r="I4602" s="280"/>
      <c r="J4602" s="280"/>
      <c r="K4602" s="280"/>
      <c r="L4602" s="280"/>
      <c r="M4602" s="280"/>
      <c r="N4602" s="280"/>
    </row>
    <row r="4603" spans="1:14">
      <c r="A4603" s="279" t="s">
        <v>6882</v>
      </c>
      <c r="B4603" s="280" t="s">
        <v>6873</v>
      </c>
      <c r="C4603" s="280">
        <v>16.2</v>
      </c>
      <c r="D4603" s="283">
        <v>63031</v>
      </c>
      <c r="E4603" s="280"/>
      <c r="G4603" s="280"/>
      <c r="H4603" s="280"/>
      <c r="I4603" s="280"/>
      <c r="J4603" s="280"/>
      <c r="K4603" s="280"/>
      <c r="L4603" s="280"/>
      <c r="M4603" s="280"/>
      <c r="N4603" s="280"/>
    </row>
    <row r="4604" spans="1:14">
      <c r="A4604" s="279" t="s">
        <v>6883</v>
      </c>
      <c r="B4604" s="280" t="s">
        <v>6873</v>
      </c>
      <c r="C4604" s="280">
        <v>30.3</v>
      </c>
      <c r="D4604" s="283">
        <v>37909</v>
      </c>
      <c r="E4604" s="280"/>
      <c r="G4604" s="280"/>
      <c r="H4604" s="280"/>
      <c r="I4604" s="280"/>
      <c r="J4604" s="280"/>
      <c r="K4604" s="280"/>
      <c r="L4604" s="280"/>
      <c r="M4604" s="280"/>
      <c r="N4604" s="280"/>
    </row>
    <row r="4605" spans="1:14">
      <c r="A4605" s="279" t="s">
        <v>6884</v>
      </c>
      <c r="B4605" s="280" t="s">
        <v>6873</v>
      </c>
      <c r="C4605" s="280">
        <v>17.399999999999999</v>
      </c>
      <c r="D4605" s="283">
        <v>59533</v>
      </c>
      <c r="E4605" s="280"/>
      <c r="G4605" s="280"/>
      <c r="H4605" s="280"/>
      <c r="I4605" s="280"/>
      <c r="J4605" s="280"/>
      <c r="K4605" s="280"/>
      <c r="L4605" s="280"/>
      <c r="M4605" s="280"/>
      <c r="N4605" s="280"/>
    </row>
    <row r="4606" spans="1:14">
      <c r="A4606" s="279" t="s">
        <v>6885</v>
      </c>
      <c r="B4606" s="280" t="s">
        <v>6873</v>
      </c>
      <c r="C4606" s="280">
        <v>12.2</v>
      </c>
      <c r="D4606" s="283">
        <v>72429</v>
      </c>
      <c r="E4606" s="280"/>
      <c r="G4606" s="280"/>
      <c r="H4606" s="280"/>
      <c r="I4606" s="280"/>
      <c r="J4606" s="280"/>
      <c r="K4606" s="280"/>
      <c r="L4606" s="280"/>
      <c r="M4606" s="280"/>
      <c r="N4606" s="280"/>
    </row>
    <row r="4607" spans="1:14">
      <c r="A4607" s="279" t="s">
        <v>6886</v>
      </c>
      <c r="B4607" s="280" t="s">
        <v>6873</v>
      </c>
      <c r="C4607" s="280">
        <v>11.4</v>
      </c>
      <c r="D4607" s="283">
        <v>97500</v>
      </c>
      <c r="E4607" s="280"/>
      <c r="G4607" s="280"/>
      <c r="H4607" s="280"/>
      <c r="I4607" s="280"/>
      <c r="J4607" s="280"/>
      <c r="K4607" s="280"/>
      <c r="L4607" s="280"/>
      <c r="M4607" s="280"/>
      <c r="N4607" s="280"/>
    </row>
    <row r="4608" spans="1:14">
      <c r="A4608" s="279" t="s">
        <v>6887</v>
      </c>
      <c r="B4608" s="280" t="s">
        <v>6888</v>
      </c>
      <c r="C4608" s="280">
        <v>9.9</v>
      </c>
      <c r="D4608" s="283">
        <v>73352</v>
      </c>
      <c r="E4608" s="280"/>
      <c r="G4608" s="280"/>
      <c r="H4608" s="280"/>
      <c r="I4608" s="280"/>
      <c r="J4608" s="280"/>
      <c r="K4608" s="280"/>
      <c r="L4608" s="280"/>
      <c r="M4608" s="280"/>
      <c r="N4608" s="280"/>
    </row>
    <row r="4609" spans="1:14">
      <c r="A4609" s="279" t="s">
        <v>6889</v>
      </c>
      <c r="B4609" s="280" t="s">
        <v>6888</v>
      </c>
      <c r="C4609" s="280">
        <v>15.2</v>
      </c>
      <c r="D4609" s="283">
        <v>55746</v>
      </c>
      <c r="E4609" s="280"/>
      <c r="G4609" s="280"/>
      <c r="H4609" s="280"/>
      <c r="I4609" s="280"/>
      <c r="J4609" s="280"/>
      <c r="K4609" s="280"/>
      <c r="L4609" s="280"/>
      <c r="M4609" s="280"/>
      <c r="N4609" s="280"/>
    </row>
    <row r="4610" spans="1:14">
      <c r="A4610" s="279" t="s">
        <v>6890</v>
      </c>
      <c r="B4610" s="280" t="s">
        <v>6891</v>
      </c>
      <c r="C4610" s="280">
        <v>27.8</v>
      </c>
      <c r="D4610" s="283">
        <v>59375</v>
      </c>
      <c r="E4610" s="280"/>
      <c r="G4610" s="280"/>
      <c r="H4610" s="280"/>
      <c r="I4610" s="280"/>
      <c r="J4610" s="280"/>
      <c r="K4610" s="280"/>
      <c r="L4610" s="280"/>
      <c r="M4610" s="280"/>
      <c r="N4610" s="280"/>
    </row>
    <row r="4611" spans="1:14">
      <c r="A4611" s="279" t="s">
        <v>6892</v>
      </c>
      <c r="B4611" s="280" t="s">
        <v>6893</v>
      </c>
      <c r="C4611" s="280">
        <v>15.6</v>
      </c>
      <c r="D4611" s="283">
        <v>52386</v>
      </c>
      <c r="E4611" s="280"/>
      <c r="G4611" s="280"/>
      <c r="H4611" s="280"/>
      <c r="I4611" s="280"/>
      <c r="J4611" s="280"/>
      <c r="K4611" s="280"/>
      <c r="L4611" s="280"/>
      <c r="M4611" s="280"/>
      <c r="N4611" s="280"/>
    </row>
    <row r="4612" spans="1:14">
      <c r="A4612" s="279" t="s">
        <v>6894</v>
      </c>
      <c r="B4612" s="280" t="s">
        <v>6895</v>
      </c>
      <c r="C4612" s="280">
        <v>11.6</v>
      </c>
      <c r="D4612" s="283">
        <v>68606</v>
      </c>
      <c r="E4612" s="280"/>
      <c r="G4612" s="280"/>
      <c r="H4612" s="280"/>
      <c r="I4612" s="280"/>
      <c r="J4612" s="280"/>
      <c r="K4612" s="280"/>
      <c r="L4612" s="280"/>
      <c r="M4612" s="280"/>
      <c r="N4612" s="280"/>
    </row>
    <row r="4613" spans="1:14">
      <c r="A4613" s="279" t="s">
        <v>6896</v>
      </c>
      <c r="B4613" s="280" t="s">
        <v>6895</v>
      </c>
      <c r="C4613" s="280">
        <v>30.8</v>
      </c>
      <c r="D4613" s="283">
        <v>62123</v>
      </c>
      <c r="E4613" s="280"/>
      <c r="G4613" s="280"/>
      <c r="H4613" s="280"/>
      <c r="I4613" s="280"/>
      <c r="J4613" s="280"/>
      <c r="K4613" s="280"/>
      <c r="L4613" s="280"/>
      <c r="M4613" s="280"/>
      <c r="N4613" s="280"/>
    </row>
    <row r="4614" spans="1:14">
      <c r="A4614" s="279" t="s">
        <v>6897</v>
      </c>
      <c r="B4614" s="280" t="s">
        <v>6895</v>
      </c>
      <c r="C4614" s="280">
        <v>40.299999999999997</v>
      </c>
      <c r="D4614" s="283">
        <v>29281</v>
      </c>
      <c r="E4614" s="280"/>
      <c r="G4614" s="280"/>
      <c r="H4614" s="280"/>
      <c r="I4614" s="280"/>
      <c r="J4614" s="280"/>
      <c r="K4614" s="280"/>
      <c r="L4614" s="280"/>
      <c r="M4614" s="280"/>
      <c r="N4614" s="280"/>
    </row>
    <row r="4615" spans="1:14">
      <c r="A4615" s="279" t="s">
        <v>6898</v>
      </c>
      <c r="B4615" s="280" t="s">
        <v>6895</v>
      </c>
      <c r="C4615" s="280">
        <v>46.1</v>
      </c>
      <c r="D4615" s="283">
        <v>26724</v>
      </c>
      <c r="E4615" s="280"/>
      <c r="G4615" s="280"/>
      <c r="H4615" s="280"/>
      <c r="I4615" s="280"/>
      <c r="J4615" s="280"/>
      <c r="K4615" s="280"/>
      <c r="L4615" s="280"/>
      <c r="M4615" s="280"/>
      <c r="N4615" s="280"/>
    </row>
    <row r="4616" spans="1:14">
      <c r="A4616" s="279" t="s">
        <v>6899</v>
      </c>
      <c r="B4616" s="280" t="s">
        <v>6895</v>
      </c>
      <c r="C4616" s="280">
        <v>47.3</v>
      </c>
      <c r="D4616" s="283" t="s">
        <v>609</v>
      </c>
      <c r="E4616" s="280"/>
      <c r="G4616" s="280"/>
      <c r="H4616" s="280"/>
      <c r="I4616" s="280"/>
      <c r="J4616" s="280"/>
      <c r="K4616" s="280"/>
      <c r="L4616" s="280"/>
      <c r="M4616" s="280"/>
      <c r="N4616" s="280"/>
    </row>
    <row r="4617" spans="1:14">
      <c r="A4617" s="279" t="s">
        <v>6900</v>
      </c>
      <c r="B4617" s="280" t="s">
        <v>6895</v>
      </c>
      <c r="C4617" s="280">
        <v>11</v>
      </c>
      <c r="D4617" s="283">
        <v>57162</v>
      </c>
      <c r="E4617" s="280"/>
      <c r="G4617" s="280"/>
      <c r="H4617" s="280"/>
      <c r="I4617" s="280"/>
      <c r="J4617" s="280"/>
      <c r="K4617" s="280"/>
      <c r="L4617" s="280"/>
      <c r="M4617" s="280"/>
      <c r="N4617" s="280"/>
    </row>
    <row r="4618" spans="1:14">
      <c r="A4618" s="279" t="s">
        <v>6901</v>
      </c>
      <c r="B4618" s="280" t="s">
        <v>6895</v>
      </c>
      <c r="C4618" s="280">
        <v>21.6</v>
      </c>
      <c r="D4618" s="283">
        <v>55086</v>
      </c>
      <c r="E4618" s="280"/>
      <c r="G4618" s="280"/>
      <c r="H4618" s="280"/>
      <c r="I4618" s="280"/>
      <c r="J4618" s="280"/>
      <c r="K4618" s="280"/>
      <c r="L4618" s="280"/>
      <c r="M4618" s="280"/>
      <c r="N4618" s="280"/>
    </row>
    <row r="4619" spans="1:14">
      <c r="A4619" s="279" t="s">
        <v>6902</v>
      </c>
      <c r="B4619" s="280" t="s">
        <v>6895</v>
      </c>
      <c r="C4619" s="280">
        <v>26.3</v>
      </c>
      <c r="D4619" s="283">
        <v>95078</v>
      </c>
      <c r="E4619" s="280"/>
      <c r="G4619" s="280"/>
      <c r="H4619" s="280"/>
      <c r="I4619" s="280"/>
      <c r="J4619" s="280"/>
      <c r="K4619" s="280"/>
      <c r="L4619" s="280"/>
      <c r="M4619" s="280"/>
      <c r="N4619" s="280"/>
    </row>
    <row r="4620" spans="1:14">
      <c r="A4620" s="279" t="s">
        <v>6903</v>
      </c>
      <c r="B4620" s="280" t="s">
        <v>6895</v>
      </c>
      <c r="C4620" s="280">
        <v>29.8</v>
      </c>
      <c r="D4620" s="283">
        <v>48750</v>
      </c>
      <c r="E4620" s="280"/>
      <c r="G4620" s="280"/>
      <c r="H4620" s="280"/>
      <c r="I4620" s="280"/>
      <c r="J4620" s="280"/>
      <c r="K4620" s="280"/>
      <c r="L4620" s="280"/>
      <c r="M4620" s="280"/>
      <c r="N4620" s="280"/>
    </row>
    <row r="4621" spans="1:14">
      <c r="A4621" s="279" t="s">
        <v>6904</v>
      </c>
      <c r="B4621" s="280" t="s">
        <v>6895</v>
      </c>
      <c r="C4621" s="280" t="s">
        <v>609</v>
      </c>
      <c r="D4621" s="283" t="s">
        <v>609</v>
      </c>
      <c r="E4621" s="280"/>
      <c r="G4621" s="280"/>
      <c r="H4621" s="280"/>
      <c r="I4621" s="280"/>
      <c r="J4621" s="280"/>
      <c r="K4621" s="280"/>
      <c r="L4621" s="280"/>
      <c r="M4621" s="280"/>
      <c r="N4621" s="280"/>
    </row>
    <row r="4622" spans="1:14">
      <c r="A4622" s="279" t="s">
        <v>6905</v>
      </c>
      <c r="B4622" s="280" t="s">
        <v>6906</v>
      </c>
      <c r="C4622" s="280">
        <v>12.7</v>
      </c>
      <c r="D4622" s="283">
        <v>37500</v>
      </c>
      <c r="E4622" s="280"/>
      <c r="G4622" s="280"/>
      <c r="H4622" s="280"/>
      <c r="I4622" s="280"/>
      <c r="J4622" s="280"/>
      <c r="K4622" s="280"/>
      <c r="L4622" s="280"/>
      <c r="M4622" s="280"/>
      <c r="N4622" s="280"/>
    </row>
    <row r="4623" spans="1:14">
      <c r="A4623" s="279" t="s">
        <v>6907</v>
      </c>
      <c r="B4623" s="280" t="s">
        <v>6906</v>
      </c>
      <c r="C4623" s="280">
        <v>10.5</v>
      </c>
      <c r="D4623" s="283">
        <v>55278</v>
      </c>
      <c r="E4623" s="280"/>
      <c r="G4623" s="280"/>
      <c r="H4623" s="280"/>
      <c r="I4623" s="280"/>
      <c r="J4623" s="280"/>
      <c r="K4623" s="280"/>
      <c r="L4623" s="280"/>
      <c r="M4623" s="280"/>
      <c r="N4623" s="280"/>
    </row>
    <row r="4624" spans="1:14">
      <c r="A4624" s="279" t="s">
        <v>6908</v>
      </c>
      <c r="B4624" s="280" t="s">
        <v>6909</v>
      </c>
      <c r="C4624" s="280">
        <v>38.299999999999997</v>
      </c>
      <c r="D4624" s="283">
        <v>67738</v>
      </c>
      <c r="E4624" s="280"/>
      <c r="G4624" s="280"/>
      <c r="H4624" s="280"/>
      <c r="I4624" s="280"/>
      <c r="J4624" s="280"/>
      <c r="K4624" s="280"/>
      <c r="L4624" s="280"/>
      <c r="M4624" s="280"/>
      <c r="N4624" s="280"/>
    </row>
    <row r="4625" spans="1:14">
      <c r="A4625" s="279" t="s">
        <v>6910</v>
      </c>
      <c r="B4625" s="280" t="s">
        <v>6909</v>
      </c>
      <c r="C4625" s="280">
        <v>18.399999999999999</v>
      </c>
      <c r="D4625" s="283">
        <v>53784</v>
      </c>
      <c r="E4625" s="280"/>
      <c r="G4625" s="280"/>
      <c r="H4625" s="280"/>
      <c r="I4625" s="280"/>
      <c r="J4625" s="280"/>
      <c r="K4625" s="280"/>
      <c r="L4625" s="280"/>
      <c r="M4625" s="280"/>
      <c r="N4625" s="280"/>
    </row>
    <row r="4626" spans="1:14">
      <c r="A4626" s="279" t="s">
        <v>6911</v>
      </c>
      <c r="B4626" s="280" t="s">
        <v>6912</v>
      </c>
      <c r="C4626" s="280">
        <v>6.9</v>
      </c>
      <c r="D4626" s="283">
        <v>80208</v>
      </c>
      <c r="E4626" s="280"/>
      <c r="G4626" s="280"/>
      <c r="H4626" s="280"/>
      <c r="I4626" s="280"/>
      <c r="J4626" s="280"/>
      <c r="K4626" s="280"/>
      <c r="L4626" s="280"/>
      <c r="M4626" s="280"/>
      <c r="N4626" s="280"/>
    </row>
    <row r="4627" spans="1:14">
      <c r="A4627" s="279" t="s">
        <v>6913</v>
      </c>
      <c r="B4627" s="280" t="s">
        <v>6912</v>
      </c>
      <c r="C4627" s="280">
        <v>20.7</v>
      </c>
      <c r="D4627" s="283">
        <v>81047</v>
      </c>
      <c r="E4627" s="280"/>
      <c r="G4627" s="280"/>
      <c r="H4627" s="280"/>
      <c r="I4627" s="280"/>
      <c r="J4627" s="280"/>
      <c r="K4627" s="280"/>
      <c r="L4627" s="280"/>
      <c r="M4627" s="280"/>
      <c r="N4627" s="280"/>
    </row>
    <row r="4628" spans="1:14">
      <c r="A4628" s="279" t="s">
        <v>6914</v>
      </c>
      <c r="B4628" s="280" t="s">
        <v>6912</v>
      </c>
      <c r="C4628" s="280">
        <v>9.1</v>
      </c>
      <c r="D4628" s="283">
        <v>74474</v>
      </c>
      <c r="E4628" s="280"/>
      <c r="G4628" s="280"/>
      <c r="H4628" s="280"/>
      <c r="I4628" s="280"/>
      <c r="J4628" s="280"/>
      <c r="K4628" s="280"/>
      <c r="L4628" s="280"/>
      <c r="M4628" s="280"/>
      <c r="N4628" s="280"/>
    </row>
    <row r="4629" spans="1:14">
      <c r="A4629" s="279" t="s">
        <v>6915</v>
      </c>
      <c r="B4629" s="280" t="s">
        <v>6912</v>
      </c>
      <c r="C4629" s="280">
        <v>8.9</v>
      </c>
      <c r="D4629" s="283">
        <v>54649</v>
      </c>
      <c r="E4629" s="280"/>
      <c r="G4629" s="280"/>
      <c r="H4629" s="280"/>
      <c r="I4629" s="280"/>
      <c r="J4629" s="280"/>
      <c r="K4629" s="280"/>
      <c r="L4629" s="280"/>
      <c r="M4629" s="280"/>
      <c r="N4629" s="280"/>
    </row>
    <row r="4630" spans="1:14">
      <c r="A4630" s="279" t="s">
        <v>6916</v>
      </c>
      <c r="B4630" s="280" t="s">
        <v>6912</v>
      </c>
      <c r="C4630" s="280">
        <v>7.7</v>
      </c>
      <c r="D4630" s="283">
        <v>88725</v>
      </c>
      <c r="E4630" s="280"/>
      <c r="G4630" s="280"/>
      <c r="H4630" s="280"/>
      <c r="I4630" s="280"/>
      <c r="J4630" s="280"/>
      <c r="K4630" s="280"/>
      <c r="L4630" s="280"/>
      <c r="M4630" s="280"/>
      <c r="N4630" s="280"/>
    </row>
    <row r="4631" spans="1:14">
      <c r="A4631" s="279" t="s">
        <v>6917</v>
      </c>
      <c r="B4631" s="280" t="s">
        <v>6912</v>
      </c>
      <c r="C4631" s="280">
        <v>19</v>
      </c>
      <c r="D4631" s="283">
        <v>43305</v>
      </c>
      <c r="E4631" s="280"/>
      <c r="G4631" s="280"/>
      <c r="H4631" s="280"/>
      <c r="I4631" s="280"/>
      <c r="J4631" s="280"/>
      <c r="K4631" s="280"/>
      <c r="L4631" s="280"/>
      <c r="M4631" s="280"/>
      <c r="N4631" s="280"/>
    </row>
    <row r="4632" spans="1:14">
      <c r="A4632" s="279" t="s">
        <v>6918</v>
      </c>
      <c r="B4632" s="280" t="s">
        <v>6912</v>
      </c>
      <c r="C4632" s="280">
        <v>6.4</v>
      </c>
      <c r="D4632" s="283">
        <v>61875</v>
      </c>
      <c r="E4632" s="280"/>
      <c r="G4632" s="280"/>
      <c r="H4632" s="280"/>
      <c r="I4632" s="280"/>
      <c r="J4632" s="280"/>
      <c r="K4632" s="280"/>
      <c r="L4632" s="280"/>
      <c r="M4632" s="280"/>
      <c r="N4632" s="280"/>
    </row>
    <row r="4633" spans="1:14">
      <c r="A4633" s="279" t="s">
        <v>6919</v>
      </c>
      <c r="B4633" s="280" t="s">
        <v>6912</v>
      </c>
      <c r="C4633" s="280">
        <v>34.1</v>
      </c>
      <c r="D4633" s="283">
        <v>27990</v>
      </c>
      <c r="E4633" s="280"/>
      <c r="G4633" s="280"/>
      <c r="H4633" s="280"/>
      <c r="I4633" s="280"/>
      <c r="J4633" s="280"/>
      <c r="K4633" s="280"/>
      <c r="L4633" s="280"/>
      <c r="M4633" s="280"/>
      <c r="N4633" s="280"/>
    </row>
    <row r="4634" spans="1:14">
      <c r="A4634" s="279" t="s">
        <v>6920</v>
      </c>
      <c r="B4634" s="280" t="s">
        <v>6912</v>
      </c>
      <c r="C4634" s="280">
        <v>25.9</v>
      </c>
      <c r="D4634" s="283">
        <v>33553</v>
      </c>
      <c r="E4634" s="280"/>
      <c r="G4634" s="280"/>
      <c r="H4634" s="280"/>
      <c r="I4634" s="280"/>
      <c r="J4634" s="280"/>
      <c r="K4634" s="280"/>
      <c r="L4634" s="280"/>
      <c r="M4634" s="280"/>
      <c r="N4634" s="280"/>
    </row>
    <row r="4635" spans="1:14">
      <c r="A4635" s="279" t="s">
        <v>6921</v>
      </c>
      <c r="B4635" s="280" t="s">
        <v>6912</v>
      </c>
      <c r="C4635" s="280">
        <v>11.9</v>
      </c>
      <c r="D4635" s="283">
        <v>68125</v>
      </c>
      <c r="E4635" s="280"/>
      <c r="G4635" s="280"/>
      <c r="H4635" s="280"/>
      <c r="I4635" s="280"/>
      <c r="J4635" s="280"/>
      <c r="K4635" s="280"/>
      <c r="L4635" s="280"/>
      <c r="M4635" s="280"/>
      <c r="N4635" s="280"/>
    </row>
    <row r="4636" spans="1:14">
      <c r="A4636" s="279" t="s">
        <v>6922</v>
      </c>
      <c r="B4636" s="280" t="s">
        <v>6912</v>
      </c>
      <c r="C4636" s="280">
        <v>39.700000000000003</v>
      </c>
      <c r="D4636" s="283">
        <v>26393</v>
      </c>
      <c r="E4636" s="280"/>
      <c r="G4636" s="280"/>
      <c r="H4636" s="280"/>
      <c r="I4636" s="280"/>
      <c r="J4636" s="280"/>
      <c r="K4636" s="280"/>
      <c r="L4636" s="280"/>
      <c r="M4636" s="280"/>
      <c r="N4636" s="280"/>
    </row>
    <row r="4637" spans="1:14">
      <c r="A4637" s="279" t="s">
        <v>6923</v>
      </c>
      <c r="B4637" s="280" t="s">
        <v>6912</v>
      </c>
      <c r="C4637" s="280">
        <v>9.6</v>
      </c>
      <c r="D4637" s="283">
        <v>60000</v>
      </c>
      <c r="E4637" s="280"/>
      <c r="G4637" s="280"/>
      <c r="H4637" s="280"/>
      <c r="I4637" s="280"/>
      <c r="J4637" s="280"/>
      <c r="K4637" s="280"/>
      <c r="L4637" s="280"/>
      <c r="M4637" s="280"/>
      <c r="N4637" s="280"/>
    </row>
    <row r="4638" spans="1:14">
      <c r="A4638" s="279" t="s">
        <v>6924</v>
      </c>
      <c r="B4638" s="280" t="s">
        <v>6912</v>
      </c>
      <c r="C4638" s="280">
        <v>22.3</v>
      </c>
      <c r="D4638" s="283">
        <v>39222</v>
      </c>
      <c r="E4638" s="280"/>
      <c r="G4638" s="280"/>
      <c r="H4638" s="280"/>
      <c r="I4638" s="280"/>
      <c r="J4638" s="280"/>
      <c r="K4638" s="280"/>
      <c r="L4638" s="280"/>
      <c r="M4638" s="280"/>
      <c r="N4638" s="280"/>
    </row>
    <row r="4639" spans="1:14">
      <c r="A4639" s="279" t="s">
        <v>6925</v>
      </c>
      <c r="B4639" s="280" t="s">
        <v>6926</v>
      </c>
      <c r="C4639" s="280">
        <v>13.6</v>
      </c>
      <c r="D4639" s="283">
        <v>56886</v>
      </c>
      <c r="E4639" s="280"/>
      <c r="G4639" s="280"/>
      <c r="H4639" s="280"/>
      <c r="I4639" s="280"/>
      <c r="J4639" s="280"/>
      <c r="K4639" s="280"/>
      <c r="L4639" s="280"/>
      <c r="M4639" s="280"/>
      <c r="N4639" s="280"/>
    </row>
    <row r="4640" spans="1:14">
      <c r="A4640" s="279" t="s">
        <v>6927</v>
      </c>
      <c r="B4640" s="280" t="s">
        <v>6926</v>
      </c>
      <c r="C4640" s="280">
        <v>11.9</v>
      </c>
      <c r="D4640" s="283">
        <v>56645</v>
      </c>
      <c r="E4640" s="280"/>
      <c r="G4640" s="280"/>
      <c r="H4640" s="280"/>
      <c r="I4640" s="280"/>
      <c r="J4640" s="280"/>
      <c r="K4640" s="280"/>
      <c r="L4640" s="280"/>
      <c r="M4640" s="280"/>
      <c r="N4640" s="280"/>
    </row>
    <row r="4641" spans="1:14">
      <c r="A4641" s="279" t="s">
        <v>6928</v>
      </c>
      <c r="B4641" s="280" t="s">
        <v>6926</v>
      </c>
      <c r="C4641" s="280">
        <v>25</v>
      </c>
      <c r="D4641" s="283">
        <v>68225</v>
      </c>
      <c r="E4641" s="280"/>
      <c r="G4641" s="280"/>
      <c r="H4641" s="280"/>
      <c r="I4641" s="280"/>
      <c r="J4641" s="280"/>
      <c r="K4641" s="280"/>
      <c r="L4641" s="280"/>
      <c r="M4641" s="280"/>
      <c r="N4641" s="280"/>
    </row>
    <row r="4642" spans="1:14">
      <c r="A4642" s="279" t="s">
        <v>6929</v>
      </c>
      <c r="B4642" s="280" t="s">
        <v>6926</v>
      </c>
      <c r="C4642" s="280">
        <v>22</v>
      </c>
      <c r="D4642" s="283">
        <v>39470</v>
      </c>
      <c r="E4642" s="280"/>
      <c r="G4642" s="280"/>
      <c r="H4642" s="280"/>
      <c r="I4642" s="280"/>
      <c r="J4642" s="280"/>
      <c r="K4642" s="280"/>
      <c r="L4642" s="280"/>
      <c r="M4642" s="280"/>
      <c r="N4642" s="280"/>
    </row>
    <row r="4643" spans="1:14">
      <c r="A4643" s="279" t="s">
        <v>6930</v>
      </c>
      <c r="B4643" s="280" t="s">
        <v>6926</v>
      </c>
      <c r="C4643" s="280">
        <v>13.7</v>
      </c>
      <c r="D4643" s="283">
        <v>59635</v>
      </c>
      <c r="E4643" s="280"/>
      <c r="G4643" s="280"/>
      <c r="H4643" s="280"/>
      <c r="I4643" s="280"/>
      <c r="J4643" s="280"/>
      <c r="K4643" s="280"/>
      <c r="L4643" s="280"/>
      <c r="M4643" s="280"/>
      <c r="N4643" s="280"/>
    </row>
    <row r="4644" spans="1:14">
      <c r="A4644" s="279" t="s">
        <v>6931</v>
      </c>
      <c r="B4644" s="280" t="s">
        <v>6932</v>
      </c>
      <c r="C4644" s="280">
        <v>7.7</v>
      </c>
      <c r="D4644" s="283">
        <v>70329</v>
      </c>
      <c r="E4644" s="280"/>
      <c r="G4644" s="280"/>
      <c r="H4644" s="280"/>
      <c r="I4644" s="280"/>
      <c r="J4644" s="280"/>
      <c r="K4644" s="280"/>
      <c r="L4644" s="280"/>
      <c r="M4644" s="280"/>
      <c r="N4644" s="280"/>
    </row>
    <row r="4645" spans="1:14">
      <c r="A4645" s="279" t="s">
        <v>6933</v>
      </c>
      <c r="B4645" s="280" t="s">
        <v>6932</v>
      </c>
      <c r="C4645" s="280">
        <v>5</v>
      </c>
      <c r="D4645" s="283">
        <v>92733</v>
      </c>
      <c r="E4645" s="280"/>
      <c r="G4645" s="280"/>
      <c r="H4645" s="280"/>
      <c r="I4645" s="280"/>
      <c r="J4645" s="280"/>
      <c r="K4645" s="280"/>
      <c r="L4645" s="280"/>
      <c r="M4645" s="280"/>
      <c r="N4645" s="280"/>
    </row>
    <row r="4646" spans="1:14">
      <c r="A4646" s="279" t="s">
        <v>6934</v>
      </c>
      <c r="B4646" s="280" t="s">
        <v>6932</v>
      </c>
      <c r="C4646" s="280">
        <v>4</v>
      </c>
      <c r="D4646" s="283">
        <v>81021</v>
      </c>
      <c r="E4646" s="280"/>
      <c r="G4646" s="280"/>
      <c r="H4646" s="280"/>
      <c r="I4646" s="280"/>
      <c r="J4646" s="280"/>
      <c r="K4646" s="280"/>
      <c r="L4646" s="280"/>
      <c r="M4646" s="280"/>
      <c r="N4646" s="280"/>
    </row>
    <row r="4647" spans="1:14">
      <c r="A4647" s="279" t="s">
        <v>6935</v>
      </c>
      <c r="B4647" s="280" t="s">
        <v>6932</v>
      </c>
      <c r="C4647" s="280">
        <v>9.5</v>
      </c>
      <c r="D4647" s="283">
        <v>79231</v>
      </c>
      <c r="E4647" s="280"/>
      <c r="G4647" s="280"/>
      <c r="H4647" s="280"/>
      <c r="I4647" s="280"/>
      <c r="J4647" s="280"/>
      <c r="K4647" s="280"/>
      <c r="L4647" s="280"/>
      <c r="M4647" s="280"/>
      <c r="N4647" s="280"/>
    </row>
    <row r="4648" spans="1:14">
      <c r="A4648" s="279" t="s">
        <v>6936</v>
      </c>
      <c r="B4648" s="280" t="s">
        <v>6932</v>
      </c>
      <c r="C4648" s="280">
        <v>20.7</v>
      </c>
      <c r="D4648" s="283">
        <v>45714</v>
      </c>
      <c r="E4648" s="280"/>
      <c r="G4648" s="280"/>
      <c r="H4648" s="280"/>
      <c r="I4648" s="280"/>
      <c r="J4648" s="280"/>
      <c r="K4648" s="280"/>
      <c r="L4648" s="280"/>
      <c r="M4648" s="280"/>
      <c r="N4648" s="280"/>
    </row>
    <row r="4649" spans="1:14">
      <c r="A4649" s="279" t="s">
        <v>6937</v>
      </c>
      <c r="B4649" s="280" t="s">
        <v>6932</v>
      </c>
      <c r="C4649" s="280">
        <v>10.199999999999999</v>
      </c>
      <c r="D4649" s="283">
        <v>66667</v>
      </c>
      <c r="E4649" s="280"/>
      <c r="G4649" s="280"/>
      <c r="H4649" s="280"/>
      <c r="I4649" s="280"/>
      <c r="J4649" s="280"/>
      <c r="K4649" s="280"/>
      <c r="L4649" s="280"/>
      <c r="M4649" s="280"/>
      <c r="N4649" s="280"/>
    </row>
    <row r="4650" spans="1:14">
      <c r="A4650" s="279" t="s">
        <v>6938</v>
      </c>
      <c r="B4650" s="280" t="s">
        <v>6939</v>
      </c>
      <c r="C4650" s="280">
        <v>12.7</v>
      </c>
      <c r="D4650" s="283">
        <v>54472</v>
      </c>
      <c r="E4650" s="280"/>
      <c r="G4650" s="280"/>
      <c r="H4650" s="280"/>
      <c r="I4650" s="280"/>
      <c r="J4650" s="280"/>
      <c r="K4650" s="280"/>
      <c r="L4650" s="280"/>
      <c r="M4650" s="280"/>
      <c r="N4650" s="280"/>
    </row>
    <row r="4651" spans="1:14">
      <c r="A4651" s="279" t="s">
        <v>6940</v>
      </c>
      <c r="B4651" s="280" t="s">
        <v>6939</v>
      </c>
      <c r="C4651" s="280">
        <v>9.6999999999999993</v>
      </c>
      <c r="D4651" s="283">
        <v>61574</v>
      </c>
      <c r="E4651" s="280"/>
      <c r="G4651" s="280"/>
      <c r="H4651" s="280"/>
      <c r="I4651" s="280"/>
      <c r="J4651" s="280"/>
      <c r="K4651" s="280"/>
      <c r="L4651" s="280"/>
      <c r="M4651" s="280"/>
      <c r="N4651" s="280"/>
    </row>
    <row r="4652" spans="1:14">
      <c r="A4652" s="279" t="s">
        <v>6941</v>
      </c>
      <c r="B4652" s="280" t="s">
        <v>6939</v>
      </c>
      <c r="C4652" s="280">
        <v>8.9</v>
      </c>
      <c r="D4652" s="283">
        <v>57418</v>
      </c>
      <c r="E4652" s="280"/>
      <c r="G4652" s="280"/>
      <c r="H4652" s="280"/>
      <c r="I4652" s="280"/>
      <c r="J4652" s="280"/>
      <c r="K4652" s="280"/>
      <c r="L4652" s="280"/>
      <c r="M4652" s="280"/>
      <c r="N4652" s="280"/>
    </row>
    <row r="4653" spans="1:14">
      <c r="A4653" s="279" t="s">
        <v>6942</v>
      </c>
      <c r="B4653" s="280" t="s">
        <v>6939</v>
      </c>
      <c r="C4653" s="280">
        <v>6.7</v>
      </c>
      <c r="D4653" s="283">
        <v>79737</v>
      </c>
      <c r="E4653" s="280"/>
      <c r="G4653" s="280"/>
      <c r="H4653" s="280"/>
      <c r="I4653" s="280"/>
      <c r="J4653" s="280"/>
      <c r="K4653" s="280"/>
      <c r="L4653" s="280"/>
      <c r="M4653" s="280"/>
      <c r="N4653" s="280"/>
    </row>
    <row r="4654" spans="1:14">
      <c r="A4654" s="279" t="s">
        <v>6943</v>
      </c>
      <c r="B4654" s="280" t="s">
        <v>6939</v>
      </c>
      <c r="C4654" s="280">
        <v>11.8</v>
      </c>
      <c r="D4654" s="283">
        <v>56379</v>
      </c>
      <c r="E4654" s="280"/>
      <c r="G4654" s="280"/>
      <c r="H4654" s="280"/>
      <c r="I4654" s="280"/>
      <c r="J4654" s="280"/>
      <c r="K4654" s="280"/>
      <c r="L4654" s="280"/>
      <c r="M4654" s="280"/>
      <c r="N4654" s="280"/>
    </row>
    <row r="4655" spans="1:14">
      <c r="A4655" s="279" t="s">
        <v>6944</v>
      </c>
      <c r="B4655" s="280" t="s">
        <v>6939</v>
      </c>
      <c r="C4655" s="280">
        <v>10.9</v>
      </c>
      <c r="D4655" s="283">
        <v>46794</v>
      </c>
      <c r="E4655" s="280"/>
      <c r="G4655" s="280"/>
      <c r="H4655" s="280"/>
      <c r="I4655" s="280"/>
      <c r="J4655" s="280"/>
      <c r="K4655" s="280"/>
      <c r="L4655" s="280"/>
      <c r="M4655" s="280"/>
      <c r="N4655" s="280"/>
    </row>
    <row r="4656" spans="1:14">
      <c r="A4656" s="279" t="s">
        <v>6945</v>
      </c>
      <c r="B4656" s="280" t="s">
        <v>6946</v>
      </c>
      <c r="C4656" s="280">
        <v>5.9</v>
      </c>
      <c r="D4656" s="283">
        <v>81146</v>
      </c>
      <c r="E4656" s="280"/>
      <c r="G4656" s="280"/>
      <c r="H4656" s="280"/>
      <c r="I4656" s="280"/>
      <c r="J4656" s="280"/>
      <c r="K4656" s="280"/>
      <c r="L4656" s="280"/>
      <c r="M4656" s="280"/>
      <c r="N4656" s="280"/>
    </row>
    <row r="4657" spans="1:14">
      <c r="A4657" s="279" t="s">
        <v>6947</v>
      </c>
      <c r="B4657" s="280" t="s">
        <v>6946</v>
      </c>
      <c r="C4657" s="280">
        <v>6.7</v>
      </c>
      <c r="D4657" s="283">
        <v>60000</v>
      </c>
      <c r="E4657" s="280"/>
      <c r="G4657" s="280"/>
      <c r="H4657" s="280"/>
      <c r="I4657" s="280"/>
      <c r="J4657" s="280"/>
      <c r="K4657" s="280"/>
      <c r="L4657" s="280"/>
      <c r="M4657" s="280"/>
      <c r="N4657" s="280"/>
    </row>
    <row r="4658" spans="1:14">
      <c r="A4658" s="279" t="s">
        <v>6948</v>
      </c>
      <c r="B4658" s="280" t="s">
        <v>6946</v>
      </c>
      <c r="C4658" s="280">
        <v>11.9</v>
      </c>
      <c r="D4658" s="283">
        <v>63915</v>
      </c>
      <c r="E4658" s="280"/>
      <c r="G4658" s="280"/>
      <c r="H4658" s="280"/>
      <c r="I4658" s="280"/>
      <c r="J4658" s="280"/>
      <c r="K4658" s="280"/>
      <c r="L4658" s="280"/>
      <c r="M4658" s="280"/>
      <c r="N4658" s="280"/>
    </row>
    <row r="4659" spans="1:14">
      <c r="A4659" s="279" t="s">
        <v>6949</v>
      </c>
      <c r="B4659" s="280" t="s">
        <v>6946</v>
      </c>
      <c r="C4659" s="280">
        <v>22.2</v>
      </c>
      <c r="D4659" s="283">
        <v>59907</v>
      </c>
      <c r="E4659" s="280"/>
      <c r="G4659" s="280"/>
      <c r="H4659" s="280"/>
      <c r="I4659" s="280"/>
      <c r="J4659" s="280"/>
      <c r="K4659" s="280"/>
      <c r="L4659" s="280"/>
      <c r="M4659" s="280"/>
      <c r="N4659" s="280"/>
    </row>
    <row r="4660" spans="1:14">
      <c r="A4660" s="279" t="s">
        <v>6950</v>
      </c>
      <c r="B4660" s="280" t="s">
        <v>6951</v>
      </c>
      <c r="C4660" s="280">
        <v>19.3</v>
      </c>
      <c r="D4660" s="283">
        <v>47794</v>
      </c>
      <c r="E4660" s="280"/>
      <c r="G4660" s="280"/>
      <c r="H4660" s="280"/>
      <c r="I4660" s="280"/>
      <c r="J4660" s="280"/>
      <c r="K4660" s="280"/>
      <c r="L4660" s="280"/>
      <c r="M4660" s="280"/>
      <c r="N4660" s="280"/>
    </row>
    <row r="4661" spans="1:14">
      <c r="A4661" s="279" t="s">
        <v>6952</v>
      </c>
      <c r="B4661" s="280" t="s">
        <v>6951</v>
      </c>
      <c r="C4661" s="280">
        <v>21.9</v>
      </c>
      <c r="D4661" s="283">
        <v>42957</v>
      </c>
      <c r="E4661" s="280"/>
      <c r="G4661" s="280"/>
      <c r="H4661" s="280"/>
      <c r="I4661" s="280"/>
      <c r="J4661" s="280"/>
      <c r="K4661" s="280"/>
      <c r="L4661" s="280"/>
      <c r="M4661" s="280"/>
      <c r="N4661" s="280"/>
    </row>
    <row r="4662" spans="1:14">
      <c r="A4662" s="279" t="s">
        <v>6953</v>
      </c>
      <c r="B4662" s="280" t="s">
        <v>6951</v>
      </c>
      <c r="C4662" s="280">
        <v>8.1</v>
      </c>
      <c r="D4662" s="283">
        <v>88160</v>
      </c>
      <c r="E4662" s="280"/>
      <c r="G4662" s="280"/>
      <c r="H4662" s="280"/>
      <c r="I4662" s="280"/>
      <c r="J4662" s="280"/>
      <c r="K4662" s="280"/>
      <c r="L4662" s="280"/>
      <c r="M4662" s="280"/>
      <c r="N4662" s="280"/>
    </row>
    <row r="4663" spans="1:14">
      <c r="A4663" s="279" t="s">
        <v>6954</v>
      </c>
      <c r="B4663" s="280" t="s">
        <v>6951</v>
      </c>
      <c r="C4663" s="280">
        <v>12.3</v>
      </c>
      <c r="D4663" s="283">
        <v>58750</v>
      </c>
      <c r="E4663" s="280"/>
      <c r="G4663" s="280"/>
      <c r="H4663" s="280"/>
      <c r="I4663" s="280"/>
      <c r="J4663" s="280"/>
      <c r="K4663" s="280"/>
      <c r="L4663" s="280"/>
      <c r="M4663" s="280"/>
      <c r="N4663" s="280"/>
    </row>
    <row r="4664" spans="1:14">
      <c r="A4664" s="279" t="s">
        <v>6955</v>
      </c>
      <c r="B4664" s="280" t="s">
        <v>6951</v>
      </c>
      <c r="C4664" s="280">
        <v>17.8</v>
      </c>
      <c r="D4664" s="283">
        <v>38345</v>
      </c>
      <c r="E4664" s="280"/>
      <c r="G4664" s="280"/>
      <c r="H4664" s="280"/>
      <c r="I4664" s="280"/>
      <c r="J4664" s="280"/>
      <c r="K4664" s="280"/>
      <c r="L4664" s="280"/>
      <c r="M4664" s="280"/>
      <c r="N4664" s="280"/>
    </row>
    <row r="4665" spans="1:14">
      <c r="A4665" s="279" t="s">
        <v>6956</v>
      </c>
      <c r="B4665" s="280" t="s">
        <v>6951</v>
      </c>
      <c r="C4665" s="280">
        <v>9.5</v>
      </c>
      <c r="D4665" s="283">
        <v>62274</v>
      </c>
      <c r="E4665" s="280"/>
      <c r="G4665" s="280"/>
      <c r="H4665" s="280"/>
      <c r="I4665" s="280"/>
      <c r="J4665" s="280"/>
      <c r="K4665" s="280"/>
      <c r="L4665" s="280"/>
      <c r="M4665" s="280"/>
      <c r="N4665" s="280"/>
    </row>
    <row r="4666" spans="1:14">
      <c r="A4666" s="279" t="s">
        <v>1973</v>
      </c>
      <c r="B4666" s="280" t="s">
        <v>1974</v>
      </c>
      <c r="C4666" s="280">
        <v>19.899999999999999</v>
      </c>
      <c r="D4666" s="283">
        <v>55690</v>
      </c>
      <c r="E4666" s="280"/>
      <c r="G4666" s="280"/>
      <c r="H4666" s="280"/>
      <c r="I4666" s="280"/>
      <c r="J4666" s="280"/>
      <c r="K4666" s="280"/>
      <c r="L4666" s="280"/>
      <c r="M4666" s="280"/>
      <c r="N4666" s="280"/>
    </row>
    <row r="4667" spans="1:14">
      <c r="A4667" s="279" t="s">
        <v>1975</v>
      </c>
      <c r="B4667" s="280" t="s">
        <v>1974</v>
      </c>
      <c r="C4667" s="280">
        <v>17.5</v>
      </c>
      <c r="D4667" s="283">
        <v>38565</v>
      </c>
      <c r="E4667" s="280"/>
      <c r="G4667" s="280"/>
      <c r="H4667" s="280"/>
      <c r="I4667" s="280"/>
      <c r="J4667" s="280"/>
      <c r="K4667" s="280"/>
      <c r="L4667" s="280"/>
      <c r="M4667" s="280"/>
      <c r="N4667" s="280"/>
    </row>
    <row r="4668" spans="1:14">
      <c r="A4668" s="279" t="s">
        <v>1976</v>
      </c>
      <c r="B4668" s="280" t="s">
        <v>1974</v>
      </c>
      <c r="C4668" s="280">
        <v>19.8</v>
      </c>
      <c r="D4668" s="283">
        <v>44705</v>
      </c>
      <c r="E4668" s="280"/>
      <c r="G4668" s="280"/>
      <c r="H4668" s="280"/>
      <c r="I4668" s="280"/>
      <c r="J4668" s="280"/>
      <c r="K4668" s="280"/>
      <c r="L4668" s="280"/>
      <c r="M4668" s="280"/>
      <c r="N4668" s="280"/>
    </row>
    <row r="4669" spans="1:14">
      <c r="A4669" s="279" t="s">
        <v>1977</v>
      </c>
      <c r="B4669" s="280" t="s">
        <v>1974</v>
      </c>
      <c r="C4669" s="280">
        <v>31.1</v>
      </c>
      <c r="D4669" s="283">
        <v>55130</v>
      </c>
      <c r="E4669" s="280"/>
      <c r="G4669" s="280"/>
      <c r="H4669" s="280"/>
      <c r="I4669" s="280"/>
      <c r="J4669" s="280"/>
      <c r="K4669" s="280"/>
      <c r="L4669" s="280"/>
      <c r="M4669" s="280"/>
      <c r="N4669" s="280"/>
    </row>
    <row r="4670" spans="1:14">
      <c r="A4670" s="279" t="s">
        <v>1978</v>
      </c>
      <c r="B4670" s="280" t="s">
        <v>1974</v>
      </c>
      <c r="C4670" s="280">
        <v>14.5</v>
      </c>
      <c r="D4670" s="283">
        <v>48171</v>
      </c>
      <c r="E4670" s="280"/>
      <c r="G4670" s="280"/>
      <c r="H4670" s="280"/>
      <c r="I4670" s="280"/>
      <c r="J4670" s="280"/>
      <c r="K4670" s="280"/>
      <c r="L4670" s="280"/>
      <c r="M4670" s="280"/>
      <c r="N4670" s="280"/>
    </row>
    <row r="4671" spans="1:14">
      <c r="A4671" s="279" t="s">
        <v>1979</v>
      </c>
      <c r="B4671" s="280" t="s">
        <v>1974</v>
      </c>
      <c r="C4671" s="280">
        <v>15</v>
      </c>
      <c r="D4671" s="283">
        <v>73882</v>
      </c>
      <c r="E4671" s="280"/>
      <c r="G4671" s="280"/>
      <c r="H4671" s="280"/>
      <c r="I4671" s="280"/>
      <c r="J4671" s="280"/>
      <c r="K4671" s="280"/>
      <c r="L4671" s="280"/>
      <c r="M4671" s="280"/>
      <c r="N4671" s="280"/>
    </row>
    <row r="4672" spans="1:14">
      <c r="A4672" s="279" t="s">
        <v>1980</v>
      </c>
      <c r="B4672" s="280" t="s">
        <v>1974</v>
      </c>
      <c r="C4672" s="280">
        <v>7.7</v>
      </c>
      <c r="D4672" s="283">
        <v>90899</v>
      </c>
      <c r="E4672" s="280"/>
      <c r="G4672" s="280"/>
      <c r="H4672" s="280"/>
      <c r="I4672" s="280"/>
      <c r="J4672" s="280"/>
      <c r="K4672" s="280"/>
      <c r="L4672" s="280"/>
      <c r="M4672" s="280"/>
      <c r="N4672" s="280"/>
    </row>
    <row r="4673" spans="1:14">
      <c r="A4673" s="279" t="s">
        <v>1981</v>
      </c>
      <c r="B4673" s="280" t="s">
        <v>1974</v>
      </c>
      <c r="C4673" s="280">
        <v>23.6</v>
      </c>
      <c r="D4673" s="283">
        <v>40486</v>
      </c>
      <c r="E4673" s="280"/>
      <c r="G4673" s="280"/>
      <c r="H4673" s="280"/>
      <c r="I4673" s="280"/>
      <c r="J4673" s="280"/>
      <c r="K4673" s="280"/>
      <c r="L4673" s="280"/>
      <c r="M4673" s="280"/>
      <c r="N4673" s="280"/>
    </row>
    <row r="4674" spans="1:14">
      <c r="A4674" s="279" t="s">
        <v>1982</v>
      </c>
      <c r="B4674" s="280" t="s">
        <v>1974</v>
      </c>
      <c r="C4674" s="280">
        <v>5</v>
      </c>
      <c r="D4674" s="283">
        <v>50274</v>
      </c>
      <c r="E4674" s="280"/>
      <c r="G4674" s="280"/>
      <c r="H4674" s="280"/>
      <c r="I4674" s="280"/>
      <c r="J4674" s="280"/>
      <c r="K4674" s="280"/>
      <c r="L4674" s="280"/>
      <c r="M4674" s="280"/>
      <c r="N4674" s="280"/>
    </row>
    <row r="4675" spans="1:14">
      <c r="A4675" s="279" t="s">
        <v>1983</v>
      </c>
      <c r="B4675" s="280" t="s">
        <v>1974</v>
      </c>
      <c r="C4675" s="280">
        <v>8.8000000000000007</v>
      </c>
      <c r="D4675" s="283">
        <v>74476</v>
      </c>
      <c r="E4675" s="280"/>
      <c r="G4675" s="280"/>
      <c r="H4675" s="280"/>
      <c r="I4675" s="280"/>
      <c r="J4675" s="280"/>
      <c r="K4675" s="280"/>
      <c r="L4675" s="280"/>
      <c r="M4675" s="280"/>
      <c r="N4675" s="280"/>
    </row>
    <row r="4676" spans="1:14">
      <c r="A4676" s="279" t="s">
        <v>1984</v>
      </c>
      <c r="B4676" s="280" t="s">
        <v>1974</v>
      </c>
      <c r="C4676" s="280">
        <v>16.8</v>
      </c>
      <c r="D4676" s="283">
        <v>74191</v>
      </c>
      <c r="E4676" s="280"/>
      <c r="G4676" s="280"/>
      <c r="H4676" s="280"/>
      <c r="I4676" s="280"/>
      <c r="J4676" s="280"/>
      <c r="K4676" s="280"/>
      <c r="L4676" s="280"/>
      <c r="M4676" s="280"/>
      <c r="N4676" s="280"/>
    </row>
    <row r="4677" spans="1:14">
      <c r="A4677" s="279" t="s">
        <v>1985</v>
      </c>
      <c r="B4677" s="280" t="s">
        <v>1974</v>
      </c>
      <c r="C4677" s="280">
        <v>4.5</v>
      </c>
      <c r="D4677" s="283">
        <v>79844</v>
      </c>
      <c r="E4677" s="280"/>
      <c r="G4677" s="280"/>
      <c r="H4677" s="280"/>
      <c r="I4677" s="280"/>
      <c r="J4677" s="280"/>
      <c r="K4677" s="280"/>
      <c r="L4677" s="280"/>
      <c r="M4677" s="280"/>
      <c r="N4677" s="280"/>
    </row>
    <row r="4678" spans="1:14">
      <c r="A4678" s="279" t="s">
        <v>1986</v>
      </c>
      <c r="B4678" s="280" t="s">
        <v>1974</v>
      </c>
      <c r="C4678" s="280">
        <v>13.6</v>
      </c>
      <c r="D4678" s="283">
        <v>78581</v>
      </c>
      <c r="E4678" s="280"/>
      <c r="G4678" s="280"/>
      <c r="H4678" s="280"/>
      <c r="I4678" s="280"/>
      <c r="J4678" s="280"/>
      <c r="K4678" s="280"/>
      <c r="L4678" s="280"/>
      <c r="M4678" s="280"/>
      <c r="N4678" s="280"/>
    </row>
    <row r="4679" spans="1:14">
      <c r="A4679" s="279" t="s">
        <v>1987</v>
      </c>
      <c r="B4679" s="280" t="s">
        <v>1974</v>
      </c>
      <c r="C4679" s="280">
        <v>16.2</v>
      </c>
      <c r="D4679" s="283">
        <v>62253</v>
      </c>
      <c r="E4679" s="280"/>
      <c r="G4679" s="280"/>
      <c r="H4679" s="280"/>
      <c r="I4679" s="280"/>
      <c r="J4679" s="280"/>
      <c r="K4679" s="280"/>
      <c r="L4679" s="280"/>
      <c r="M4679" s="280"/>
      <c r="N4679" s="280"/>
    </row>
    <row r="4680" spans="1:14">
      <c r="A4680" s="279" t="s">
        <v>1988</v>
      </c>
      <c r="B4680" s="280" t="s">
        <v>1974</v>
      </c>
      <c r="C4680" s="280">
        <v>14.3</v>
      </c>
      <c r="D4680" s="283">
        <v>41790</v>
      </c>
      <c r="E4680" s="280"/>
      <c r="G4680" s="280"/>
      <c r="H4680" s="280"/>
      <c r="I4680" s="280"/>
      <c r="J4680" s="280"/>
      <c r="K4680" s="280"/>
      <c r="L4680" s="280"/>
      <c r="M4680" s="280"/>
      <c r="N4680" s="280"/>
    </row>
    <row r="4681" spans="1:14">
      <c r="A4681" s="279" t="s">
        <v>1989</v>
      </c>
      <c r="B4681" s="280" t="s">
        <v>1974</v>
      </c>
      <c r="C4681" s="280">
        <v>14.9</v>
      </c>
      <c r="D4681" s="283">
        <v>61037</v>
      </c>
      <c r="E4681" s="280"/>
      <c r="G4681" s="280"/>
      <c r="H4681" s="280"/>
      <c r="I4681" s="280"/>
      <c r="J4681" s="280"/>
      <c r="K4681" s="280"/>
      <c r="L4681" s="280"/>
      <c r="M4681" s="280"/>
      <c r="N4681" s="280"/>
    </row>
    <row r="4682" spans="1:14">
      <c r="A4682" s="279" t="s">
        <v>1990</v>
      </c>
      <c r="B4682" s="280" t="s">
        <v>1974</v>
      </c>
      <c r="C4682" s="280">
        <v>22.6</v>
      </c>
      <c r="D4682" s="283">
        <v>62917</v>
      </c>
      <c r="E4682" s="280"/>
      <c r="G4682" s="280"/>
      <c r="H4682" s="280"/>
      <c r="I4682" s="280"/>
      <c r="J4682" s="280"/>
      <c r="K4682" s="280"/>
      <c r="L4682" s="280"/>
      <c r="M4682" s="280"/>
      <c r="N4682" s="280"/>
    </row>
    <row r="4683" spans="1:14">
      <c r="A4683" s="279" t="s">
        <v>6974</v>
      </c>
      <c r="B4683" s="280" t="s">
        <v>6975</v>
      </c>
      <c r="C4683" s="280">
        <v>8</v>
      </c>
      <c r="D4683" s="283">
        <v>60083</v>
      </c>
      <c r="E4683" s="280"/>
      <c r="G4683" s="280"/>
      <c r="H4683" s="280"/>
      <c r="I4683" s="280"/>
      <c r="J4683" s="280"/>
      <c r="K4683" s="280"/>
      <c r="L4683" s="280"/>
      <c r="M4683" s="280"/>
      <c r="N4683" s="280"/>
    </row>
    <row r="4684" spans="1:14">
      <c r="A4684" s="279" t="s">
        <v>6976</v>
      </c>
      <c r="B4684" s="280" t="s">
        <v>6975</v>
      </c>
      <c r="C4684" s="280">
        <v>26.2</v>
      </c>
      <c r="D4684" s="283">
        <v>60547</v>
      </c>
      <c r="E4684" s="280"/>
      <c r="G4684" s="280"/>
      <c r="H4684" s="280"/>
      <c r="I4684" s="280"/>
      <c r="J4684" s="280"/>
      <c r="K4684" s="280"/>
      <c r="L4684" s="280"/>
      <c r="M4684" s="280"/>
      <c r="N4684" s="280"/>
    </row>
    <row r="4685" spans="1:14">
      <c r="A4685" s="279" t="s">
        <v>6977</v>
      </c>
      <c r="B4685" s="280" t="s">
        <v>6975</v>
      </c>
      <c r="C4685" s="280">
        <v>41</v>
      </c>
      <c r="D4685" s="283">
        <v>26094</v>
      </c>
      <c r="E4685" s="280"/>
      <c r="G4685" s="280"/>
      <c r="H4685" s="280"/>
      <c r="I4685" s="280"/>
      <c r="J4685" s="280"/>
      <c r="K4685" s="280"/>
      <c r="L4685" s="280"/>
      <c r="M4685" s="280"/>
      <c r="N4685" s="280"/>
    </row>
    <row r="4686" spans="1:14">
      <c r="A4686" s="279" t="s">
        <v>6978</v>
      </c>
      <c r="B4686" s="280" t="s">
        <v>6975</v>
      </c>
      <c r="C4686" s="280">
        <v>38.5</v>
      </c>
      <c r="D4686" s="283" t="s">
        <v>609</v>
      </c>
      <c r="E4686" s="280"/>
      <c r="G4686" s="280"/>
      <c r="H4686" s="280"/>
      <c r="I4686" s="280"/>
      <c r="J4686" s="280"/>
      <c r="K4686" s="280"/>
      <c r="L4686" s="280"/>
      <c r="M4686" s="280"/>
      <c r="N4686" s="280"/>
    </row>
    <row r="4687" spans="1:14">
      <c r="A4687" s="279" t="s">
        <v>6979</v>
      </c>
      <c r="B4687" s="280" t="s">
        <v>6975</v>
      </c>
      <c r="C4687" s="280">
        <v>33.4</v>
      </c>
      <c r="D4687" s="283">
        <v>39659</v>
      </c>
      <c r="E4687" s="280"/>
      <c r="G4687" s="280"/>
      <c r="H4687" s="280"/>
      <c r="I4687" s="280"/>
      <c r="J4687" s="280"/>
      <c r="K4687" s="280"/>
      <c r="L4687" s="280"/>
      <c r="M4687" s="280"/>
      <c r="N4687" s="280"/>
    </row>
    <row r="4688" spans="1:14">
      <c r="A4688" s="279" t="s">
        <v>6980</v>
      </c>
      <c r="B4688" s="280" t="s">
        <v>6975</v>
      </c>
      <c r="C4688" s="280">
        <v>14.9</v>
      </c>
      <c r="D4688" s="283">
        <v>57250</v>
      </c>
      <c r="E4688" s="280"/>
      <c r="G4688" s="280"/>
      <c r="H4688" s="280"/>
      <c r="I4688" s="280"/>
      <c r="J4688" s="280"/>
      <c r="K4688" s="280"/>
      <c r="L4688" s="280"/>
      <c r="M4688" s="280"/>
      <c r="N4688" s="280"/>
    </row>
    <row r="4689" spans="1:14">
      <c r="A4689" s="279" t="s">
        <v>6981</v>
      </c>
      <c r="B4689" s="280" t="s">
        <v>6975</v>
      </c>
      <c r="C4689" s="280">
        <v>7.6</v>
      </c>
      <c r="D4689" s="283">
        <v>60431</v>
      </c>
      <c r="E4689" s="280"/>
      <c r="G4689" s="280"/>
      <c r="H4689" s="280"/>
      <c r="I4689" s="280"/>
      <c r="J4689" s="280"/>
      <c r="K4689" s="280"/>
      <c r="L4689" s="280"/>
      <c r="M4689" s="280"/>
      <c r="N4689" s="280"/>
    </row>
    <row r="4690" spans="1:14">
      <c r="A4690" s="279" t="s">
        <v>6982</v>
      </c>
      <c r="B4690" s="280" t="s">
        <v>6975</v>
      </c>
      <c r="C4690" s="280">
        <v>13.2</v>
      </c>
      <c r="D4690" s="283">
        <v>56850</v>
      </c>
      <c r="E4690" s="280"/>
      <c r="G4690" s="280"/>
      <c r="H4690" s="280"/>
      <c r="I4690" s="280"/>
      <c r="J4690" s="280"/>
      <c r="K4690" s="280"/>
      <c r="L4690" s="280"/>
      <c r="M4690" s="280"/>
      <c r="N4690" s="280"/>
    </row>
    <row r="4691" spans="1:14">
      <c r="A4691" s="279" t="s">
        <v>6983</v>
      </c>
      <c r="B4691" s="280" t="s">
        <v>6984</v>
      </c>
      <c r="C4691" s="280">
        <v>14.4</v>
      </c>
      <c r="D4691" s="283">
        <v>67276</v>
      </c>
      <c r="E4691" s="280"/>
      <c r="G4691" s="280"/>
      <c r="H4691" s="280"/>
      <c r="I4691" s="280"/>
      <c r="J4691" s="280"/>
      <c r="K4691" s="280"/>
      <c r="L4691" s="280"/>
      <c r="M4691" s="280"/>
      <c r="N4691" s="280"/>
    </row>
    <row r="4692" spans="1:14">
      <c r="A4692" s="279" t="s">
        <v>6985</v>
      </c>
      <c r="B4692" s="280" t="s">
        <v>6984</v>
      </c>
      <c r="C4692" s="280">
        <v>12.7</v>
      </c>
      <c r="D4692" s="283">
        <v>76645</v>
      </c>
      <c r="E4692" s="280"/>
      <c r="G4692" s="280"/>
      <c r="H4692" s="280"/>
      <c r="I4692" s="280"/>
      <c r="J4692" s="280"/>
      <c r="K4692" s="280"/>
      <c r="L4692" s="280"/>
      <c r="M4692" s="280"/>
      <c r="N4692" s="280"/>
    </row>
    <row r="4693" spans="1:14">
      <c r="A4693" s="279" t="s">
        <v>6986</v>
      </c>
      <c r="B4693" s="280" t="s">
        <v>6987</v>
      </c>
      <c r="C4693" s="280">
        <v>25.3</v>
      </c>
      <c r="D4693" s="283">
        <v>44380</v>
      </c>
      <c r="E4693" s="280"/>
      <c r="G4693" s="280"/>
      <c r="H4693" s="280"/>
      <c r="I4693" s="280"/>
      <c r="J4693" s="280"/>
      <c r="K4693" s="280"/>
      <c r="L4693" s="280"/>
      <c r="M4693" s="280"/>
      <c r="N4693" s="280"/>
    </row>
    <row r="4694" spans="1:14">
      <c r="A4694" s="279" t="s">
        <v>6988</v>
      </c>
      <c r="B4694" s="280" t="s">
        <v>6987</v>
      </c>
      <c r="C4694" s="280">
        <v>28</v>
      </c>
      <c r="D4694" s="283">
        <v>42315</v>
      </c>
      <c r="E4694" s="280"/>
      <c r="G4694" s="280"/>
      <c r="H4694" s="280"/>
      <c r="I4694" s="280"/>
      <c r="J4694" s="280"/>
      <c r="K4694" s="280"/>
      <c r="L4694" s="280"/>
      <c r="M4694" s="280"/>
      <c r="N4694" s="280"/>
    </row>
    <row r="4695" spans="1:14">
      <c r="A4695" s="279" t="s">
        <v>6989</v>
      </c>
      <c r="B4695" s="280" t="s">
        <v>6987</v>
      </c>
      <c r="C4695" s="280">
        <v>13.2</v>
      </c>
      <c r="D4695" s="283">
        <v>66611</v>
      </c>
      <c r="E4695" s="280"/>
      <c r="G4695" s="280"/>
      <c r="H4695" s="280"/>
      <c r="I4695" s="280"/>
      <c r="J4695" s="280"/>
      <c r="K4695" s="280"/>
      <c r="L4695" s="280"/>
      <c r="M4695" s="280"/>
      <c r="N4695" s="280"/>
    </row>
    <row r="4696" spans="1:14">
      <c r="A4696" s="279" t="s">
        <v>6990</v>
      </c>
      <c r="B4696" s="280" t="s">
        <v>6987</v>
      </c>
      <c r="C4696" s="280">
        <v>16.100000000000001</v>
      </c>
      <c r="D4696" s="283">
        <v>65682</v>
      </c>
      <c r="E4696" s="280"/>
      <c r="G4696" s="280"/>
      <c r="H4696" s="280"/>
      <c r="I4696" s="280"/>
      <c r="J4696" s="280"/>
      <c r="K4696" s="280"/>
      <c r="L4696" s="280"/>
      <c r="M4696" s="280"/>
      <c r="N4696" s="280"/>
    </row>
    <row r="4697" spans="1:14">
      <c r="A4697" s="279" t="s">
        <v>6991</v>
      </c>
      <c r="B4697" s="280" t="s">
        <v>6992</v>
      </c>
      <c r="C4697" s="280">
        <v>8.4</v>
      </c>
      <c r="D4697" s="283">
        <v>69904</v>
      </c>
      <c r="E4697" s="280"/>
      <c r="G4697" s="280"/>
      <c r="H4697" s="280"/>
      <c r="I4697" s="280"/>
      <c r="J4697" s="280"/>
      <c r="K4697" s="280"/>
      <c r="L4697" s="280"/>
      <c r="M4697" s="280"/>
      <c r="N4697" s="280"/>
    </row>
    <row r="4698" spans="1:14">
      <c r="A4698" s="279" t="s">
        <v>6993</v>
      </c>
      <c r="B4698" s="280" t="s">
        <v>6992</v>
      </c>
      <c r="C4698" s="280">
        <v>14.5</v>
      </c>
      <c r="D4698" s="283">
        <v>46827</v>
      </c>
      <c r="E4698" s="280"/>
      <c r="G4698" s="280"/>
      <c r="H4698" s="280"/>
      <c r="I4698" s="280"/>
      <c r="J4698" s="280"/>
      <c r="K4698" s="280"/>
      <c r="L4698" s="280"/>
      <c r="M4698" s="280"/>
      <c r="N4698" s="280"/>
    </row>
    <row r="4699" spans="1:14">
      <c r="A4699" s="279" t="s">
        <v>6994</v>
      </c>
      <c r="B4699" s="280" t="s">
        <v>6992</v>
      </c>
      <c r="C4699" s="280">
        <v>2.6</v>
      </c>
      <c r="D4699" s="283">
        <v>82014</v>
      </c>
      <c r="E4699" s="280"/>
      <c r="G4699" s="280"/>
      <c r="H4699" s="280"/>
      <c r="I4699" s="280"/>
      <c r="J4699" s="280"/>
      <c r="K4699" s="280"/>
      <c r="L4699" s="280"/>
      <c r="M4699" s="280"/>
      <c r="N4699" s="280"/>
    </row>
    <row r="4700" spans="1:14">
      <c r="A4700" s="279" t="s">
        <v>6995</v>
      </c>
      <c r="B4700" s="280" t="s">
        <v>6992</v>
      </c>
      <c r="C4700" s="280">
        <v>3.7</v>
      </c>
      <c r="D4700" s="283">
        <v>119438</v>
      </c>
      <c r="E4700" s="280"/>
      <c r="G4700" s="280"/>
      <c r="H4700" s="280"/>
      <c r="I4700" s="280"/>
      <c r="J4700" s="280"/>
      <c r="K4700" s="280"/>
      <c r="L4700" s="280"/>
      <c r="M4700" s="280"/>
      <c r="N4700" s="280"/>
    </row>
    <row r="4701" spans="1:14">
      <c r="A4701" s="279" t="s">
        <v>6996</v>
      </c>
      <c r="B4701" s="280" t="s">
        <v>6992</v>
      </c>
      <c r="C4701" s="280">
        <v>7.8</v>
      </c>
      <c r="D4701" s="283">
        <v>86563</v>
      </c>
      <c r="E4701" s="280"/>
      <c r="G4701" s="280"/>
      <c r="H4701" s="280"/>
      <c r="I4701" s="280"/>
      <c r="J4701" s="280"/>
      <c r="K4701" s="280"/>
      <c r="L4701" s="280"/>
      <c r="M4701" s="280"/>
      <c r="N4701" s="280"/>
    </row>
    <row r="4702" spans="1:14">
      <c r="A4702" s="279" t="s">
        <v>6997</v>
      </c>
      <c r="B4702" s="280" t="s">
        <v>6992</v>
      </c>
      <c r="C4702" s="280">
        <v>2.7</v>
      </c>
      <c r="D4702" s="283">
        <v>57051</v>
      </c>
      <c r="E4702" s="280"/>
      <c r="G4702" s="280"/>
      <c r="H4702" s="280"/>
      <c r="I4702" s="280"/>
      <c r="J4702" s="280"/>
      <c r="K4702" s="280"/>
      <c r="L4702" s="280"/>
      <c r="M4702" s="280"/>
      <c r="N4702" s="280"/>
    </row>
    <row r="4703" spans="1:14">
      <c r="A4703" s="279" t="s">
        <v>6998</v>
      </c>
      <c r="B4703" s="280" t="s">
        <v>6992</v>
      </c>
      <c r="C4703" s="280">
        <v>28.7</v>
      </c>
      <c r="D4703" s="283">
        <v>49157</v>
      </c>
      <c r="E4703" s="280"/>
      <c r="G4703" s="280"/>
      <c r="H4703" s="280"/>
      <c r="I4703" s="280"/>
      <c r="J4703" s="280"/>
      <c r="K4703" s="280"/>
      <c r="L4703" s="280"/>
      <c r="M4703" s="280"/>
      <c r="N4703" s="280"/>
    </row>
    <row r="4704" spans="1:14">
      <c r="A4704" s="279" t="s">
        <v>6999</v>
      </c>
      <c r="B4704" s="280" t="s">
        <v>6992</v>
      </c>
      <c r="C4704" s="280">
        <v>9.3000000000000007</v>
      </c>
      <c r="D4704" s="283">
        <v>68419</v>
      </c>
      <c r="E4704" s="280"/>
      <c r="G4704" s="280"/>
      <c r="H4704" s="280"/>
      <c r="I4704" s="280"/>
      <c r="J4704" s="280"/>
      <c r="K4704" s="280"/>
      <c r="L4704" s="280"/>
      <c r="M4704" s="280"/>
      <c r="N4704" s="280"/>
    </row>
    <row r="4705" spans="1:14">
      <c r="A4705" s="279" t="s">
        <v>7000</v>
      </c>
      <c r="B4705" s="280" t="s">
        <v>7001</v>
      </c>
      <c r="C4705" s="280">
        <v>5.2</v>
      </c>
      <c r="D4705" s="283" t="s">
        <v>609</v>
      </c>
      <c r="E4705" s="280"/>
      <c r="G4705" s="280"/>
      <c r="H4705" s="280"/>
      <c r="I4705" s="280"/>
      <c r="J4705" s="280"/>
      <c r="K4705" s="280"/>
      <c r="L4705" s="280"/>
      <c r="M4705" s="280"/>
      <c r="N4705" s="280"/>
    </row>
    <row r="4706" spans="1:14">
      <c r="A4706" s="279" t="s">
        <v>7002</v>
      </c>
      <c r="B4706" s="280" t="s">
        <v>7003</v>
      </c>
      <c r="C4706" s="280">
        <v>11.2</v>
      </c>
      <c r="D4706" s="283">
        <v>53984</v>
      </c>
      <c r="E4706" s="280"/>
      <c r="G4706" s="280"/>
      <c r="H4706" s="280"/>
      <c r="I4706" s="280"/>
      <c r="J4706" s="280"/>
      <c r="K4706" s="280"/>
      <c r="L4706" s="280"/>
      <c r="M4706" s="280"/>
      <c r="N4706" s="280"/>
    </row>
    <row r="4707" spans="1:14">
      <c r="A4707" s="279" t="s">
        <v>7004</v>
      </c>
      <c r="B4707" s="280" t="s">
        <v>7003</v>
      </c>
      <c r="C4707" s="280">
        <v>21.6</v>
      </c>
      <c r="D4707" s="283">
        <v>73750</v>
      </c>
      <c r="E4707" s="280"/>
      <c r="G4707" s="280"/>
      <c r="H4707" s="280"/>
      <c r="I4707" s="280"/>
      <c r="J4707" s="280"/>
      <c r="K4707" s="280"/>
      <c r="L4707" s="280"/>
      <c r="M4707" s="280"/>
      <c r="N4707" s="280"/>
    </row>
    <row r="4708" spans="1:14">
      <c r="A4708" s="279" t="s">
        <v>7005</v>
      </c>
      <c r="B4708" s="280" t="s">
        <v>7003</v>
      </c>
      <c r="C4708" s="280">
        <v>28.5</v>
      </c>
      <c r="D4708" s="283">
        <v>26786</v>
      </c>
      <c r="E4708" s="280"/>
      <c r="G4708" s="280"/>
      <c r="H4708" s="280"/>
      <c r="I4708" s="280"/>
      <c r="J4708" s="280"/>
      <c r="K4708" s="280"/>
      <c r="L4708" s="280"/>
      <c r="M4708" s="280"/>
      <c r="N4708" s="280"/>
    </row>
    <row r="4709" spans="1:14">
      <c r="A4709" s="279" t="s">
        <v>7006</v>
      </c>
      <c r="B4709" s="280" t="s">
        <v>7003</v>
      </c>
      <c r="C4709" s="280">
        <v>36.799999999999997</v>
      </c>
      <c r="D4709" s="283">
        <v>37431</v>
      </c>
      <c r="E4709" s="280"/>
      <c r="G4709" s="280"/>
      <c r="H4709" s="280"/>
      <c r="I4709" s="280"/>
      <c r="J4709" s="280"/>
      <c r="K4709" s="280"/>
      <c r="L4709" s="280"/>
      <c r="M4709" s="280"/>
      <c r="N4709" s="280"/>
    </row>
    <row r="4710" spans="1:14">
      <c r="A4710" s="279" t="s">
        <v>7007</v>
      </c>
      <c r="B4710" s="280" t="s">
        <v>7003</v>
      </c>
      <c r="C4710" s="280">
        <v>59.6</v>
      </c>
      <c r="D4710" s="283">
        <v>23849</v>
      </c>
      <c r="E4710" s="280"/>
      <c r="G4710" s="280"/>
      <c r="H4710" s="280"/>
      <c r="I4710" s="280"/>
      <c r="J4710" s="280"/>
      <c r="K4710" s="280"/>
      <c r="L4710" s="280"/>
      <c r="M4710" s="280"/>
      <c r="N4710" s="280"/>
    </row>
    <row r="4711" spans="1:14">
      <c r="A4711" s="279" t="s">
        <v>7008</v>
      </c>
      <c r="B4711" s="280" t="s">
        <v>7003</v>
      </c>
      <c r="C4711" s="280">
        <v>30.1</v>
      </c>
      <c r="D4711" s="283">
        <v>32474</v>
      </c>
      <c r="E4711" s="280"/>
      <c r="G4711" s="280"/>
      <c r="H4711" s="280"/>
      <c r="I4711" s="280"/>
      <c r="J4711" s="280"/>
      <c r="K4711" s="280"/>
      <c r="L4711" s="280"/>
      <c r="M4711" s="280"/>
      <c r="N4711" s="280"/>
    </row>
    <row r="4712" spans="1:14">
      <c r="A4712" s="279" t="s">
        <v>7009</v>
      </c>
      <c r="B4712" s="280" t="s">
        <v>7003</v>
      </c>
      <c r="C4712" s="280">
        <v>15.7</v>
      </c>
      <c r="D4712" s="283">
        <v>51496</v>
      </c>
      <c r="E4712" s="280"/>
      <c r="G4712" s="280"/>
      <c r="H4712" s="280"/>
      <c r="I4712" s="280"/>
      <c r="J4712" s="280"/>
      <c r="K4712" s="280"/>
      <c r="L4712" s="280"/>
      <c r="M4712" s="280"/>
      <c r="N4712" s="280"/>
    </row>
    <row r="4713" spans="1:14">
      <c r="A4713" s="279" t="s">
        <v>7010</v>
      </c>
      <c r="B4713" s="280" t="s">
        <v>7003</v>
      </c>
      <c r="C4713" s="280">
        <v>15.6</v>
      </c>
      <c r="D4713" s="283">
        <v>128828</v>
      </c>
      <c r="E4713" s="280"/>
      <c r="G4713" s="280"/>
      <c r="H4713" s="280"/>
      <c r="I4713" s="280"/>
      <c r="J4713" s="280"/>
      <c r="K4713" s="280"/>
      <c r="L4713" s="280"/>
      <c r="M4713" s="280"/>
      <c r="N4713" s="280"/>
    </row>
    <row r="4714" spans="1:14">
      <c r="A4714" s="279" t="s">
        <v>7011</v>
      </c>
      <c r="B4714" s="280" t="s">
        <v>7003</v>
      </c>
      <c r="C4714" s="280">
        <v>7.1</v>
      </c>
      <c r="D4714" s="283">
        <v>98542</v>
      </c>
      <c r="E4714" s="280"/>
      <c r="G4714" s="280"/>
      <c r="H4714" s="280"/>
      <c r="I4714" s="280"/>
      <c r="J4714" s="280"/>
      <c r="K4714" s="280"/>
      <c r="L4714" s="280"/>
      <c r="M4714" s="280"/>
      <c r="N4714" s="280"/>
    </row>
    <row r="4715" spans="1:14">
      <c r="A4715" s="279" t="s">
        <v>7012</v>
      </c>
      <c r="B4715" s="280" t="s">
        <v>7003</v>
      </c>
      <c r="C4715" s="280">
        <v>19.2</v>
      </c>
      <c r="D4715" s="283">
        <v>97589</v>
      </c>
      <c r="E4715" s="280"/>
      <c r="G4715" s="280"/>
      <c r="H4715" s="280"/>
      <c r="I4715" s="280"/>
      <c r="J4715" s="280"/>
      <c r="K4715" s="280"/>
      <c r="L4715" s="280"/>
      <c r="M4715" s="280"/>
      <c r="N4715" s="280"/>
    </row>
    <row r="4716" spans="1:14">
      <c r="A4716" s="279" t="s">
        <v>7013</v>
      </c>
      <c r="B4716" s="280" t="s">
        <v>7003</v>
      </c>
      <c r="C4716" s="280">
        <v>25.1</v>
      </c>
      <c r="D4716" s="283">
        <v>65690</v>
      </c>
      <c r="E4716" s="280"/>
      <c r="G4716" s="280"/>
      <c r="H4716" s="280"/>
      <c r="I4716" s="280"/>
      <c r="J4716" s="280"/>
      <c r="K4716" s="280"/>
      <c r="L4716" s="280"/>
      <c r="M4716" s="280"/>
      <c r="N4716" s="280"/>
    </row>
    <row r="4717" spans="1:14">
      <c r="A4717" s="279" t="s">
        <v>7014</v>
      </c>
      <c r="B4717" s="280" t="s">
        <v>7003</v>
      </c>
      <c r="C4717" s="280">
        <v>27.1</v>
      </c>
      <c r="D4717" s="283">
        <v>70889</v>
      </c>
      <c r="E4717" s="280"/>
      <c r="G4717" s="280"/>
      <c r="H4717" s="280"/>
      <c r="I4717" s="280"/>
      <c r="J4717" s="280"/>
      <c r="K4717" s="280"/>
      <c r="L4717" s="280"/>
      <c r="M4717" s="280"/>
      <c r="N4717" s="280"/>
    </row>
    <row r="4718" spans="1:14">
      <c r="A4718" s="279" t="s">
        <v>7015</v>
      </c>
      <c r="B4718" s="280" t="s">
        <v>7003</v>
      </c>
      <c r="C4718" s="280">
        <v>39.6</v>
      </c>
      <c r="D4718" s="283">
        <v>41209</v>
      </c>
      <c r="E4718" s="280"/>
      <c r="G4718" s="280"/>
      <c r="H4718" s="280"/>
      <c r="I4718" s="280"/>
      <c r="J4718" s="280"/>
      <c r="K4718" s="280"/>
      <c r="L4718" s="280"/>
      <c r="M4718" s="280"/>
      <c r="N4718" s="280"/>
    </row>
    <row r="4719" spans="1:14">
      <c r="A4719" s="279" t="s">
        <v>7016</v>
      </c>
      <c r="B4719" s="280" t="s">
        <v>7003</v>
      </c>
      <c r="C4719" s="280">
        <v>21.9</v>
      </c>
      <c r="D4719" s="283">
        <v>56671</v>
      </c>
      <c r="E4719" s="280"/>
      <c r="G4719" s="280"/>
      <c r="H4719" s="280"/>
      <c r="I4719" s="280"/>
      <c r="J4719" s="280"/>
      <c r="K4719" s="280"/>
      <c r="L4719" s="280"/>
      <c r="M4719" s="280"/>
      <c r="N4719" s="280"/>
    </row>
    <row r="4720" spans="1:14">
      <c r="A4720" s="279" t="s">
        <v>7017</v>
      </c>
      <c r="B4720" s="280" t="s">
        <v>7003</v>
      </c>
      <c r="C4720" s="280">
        <v>31.8</v>
      </c>
      <c r="D4720" s="283">
        <v>45625</v>
      </c>
      <c r="E4720" s="280"/>
      <c r="G4720" s="280"/>
      <c r="H4720" s="280"/>
      <c r="I4720" s="280"/>
      <c r="J4720" s="280"/>
      <c r="K4720" s="280"/>
      <c r="L4720" s="280"/>
      <c r="M4720" s="280"/>
      <c r="N4720" s="280"/>
    </row>
    <row r="4721" spans="1:14">
      <c r="A4721" s="279" t="s">
        <v>7018</v>
      </c>
      <c r="B4721" s="280" t="s">
        <v>7003</v>
      </c>
      <c r="C4721" s="280" t="s">
        <v>609</v>
      </c>
      <c r="D4721" s="283" t="s">
        <v>609</v>
      </c>
      <c r="E4721" s="280"/>
      <c r="G4721" s="280"/>
      <c r="H4721" s="280"/>
      <c r="I4721" s="280"/>
      <c r="J4721" s="280"/>
      <c r="K4721" s="280"/>
      <c r="L4721" s="280"/>
      <c r="M4721" s="280"/>
      <c r="N4721" s="280"/>
    </row>
    <row r="4722" spans="1:14">
      <c r="A4722" s="279" t="s">
        <v>7019</v>
      </c>
      <c r="B4722" s="280" t="s">
        <v>7003</v>
      </c>
      <c r="C4722" s="280" t="s">
        <v>609</v>
      </c>
      <c r="D4722" s="283" t="s">
        <v>609</v>
      </c>
      <c r="E4722" s="280"/>
      <c r="G4722" s="280"/>
      <c r="H4722" s="280"/>
      <c r="I4722" s="280"/>
      <c r="J4722" s="280"/>
      <c r="K4722" s="280"/>
      <c r="L4722" s="280"/>
      <c r="M4722" s="280"/>
      <c r="N4722" s="280"/>
    </row>
    <row r="4723" spans="1:14">
      <c r="A4723" s="279" t="s">
        <v>7020</v>
      </c>
      <c r="B4723" s="280" t="s">
        <v>7003</v>
      </c>
      <c r="C4723" s="280">
        <v>65.900000000000006</v>
      </c>
      <c r="D4723" s="283">
        <v>14851</v>
      </c>
      <c r="E4723" s="280"/>
      <c r="G4723" s="280"/>
      <c r="H4723" s="280"/>
      <c r="I4723" s="280"/>
      <c r="J4723" s="280"/>
      <c r="K4723" s="280"/>
      <c r="L4723" s="280"/>
      <c r="M4723" s="280"/>
      <c r="N4723" s="280"/>
    </row>
    <row r="4724" spans="1:14">
      <c r="A4724" s="279" t="s">
        <v>7021</v>
      </c>
      <c r="B4724" s="280" t="s">
        <v>7003</v>
      </c>
      <c r="C4724" s="280">
        <v>68.2</v>
      </c>
      <c r="D4724" s="283">
        <v>27422</v>
      </c>
      <c r="E4724" s="280"/>
      <c r="G4724" s="280"/>
      <c r="H4724" s="280"/>
      <c r="I4724" s="280"/>
      <c r="J4724" s="280"/>
      <c r="K4724" s="280"/>
      <c r="L4724" s="280"/>
      <c r="M4724" s="280"/>
      <c r="N4724" s="280"/>
    </row>
    <row r="4725" spans="1:14">
      <c r="A4725" s="279" t="s">
        <v>7022</v>
      </c>
      <c r="B4725" s="280" t="s">
        <v>7003</v>
      </c>
      <c r="C4725" s="280">
        <v>34.6</v>
      </c>
      <c r="D4725" s="283">
        <v>24054</v>
      </c>
      <c r="E4725" s="280"/>
      <c r="G4725" s="280"/>
      <c r="H4725" s="280"/>
      <c r="I4725" s="280"/>
      <c r="J4725" s="280"/>
      <c r="K4725" s="280"/>
      <c r="L4725" s="280"/>
      <c r="M4725" s="280"/>
      <c r="N4725" s="280"/>
    </row>
    <row r="4726" spans="1:14">
      <c r="A4726" s="279" t="s">
        <v>7023</v>
      </c>
      <c r="B4726" s="280" t="s">
        <v>7003</v>
      </c>
      <c r="C4726" s="280">
        <v>9.6</v>
      </c>
      <c r="D4726" s="283">
        <v>68571</v>
      </c>
      <c r="E4726" s="280"/>
      <c r="G4726" s="280"/>
      <c r="H4726" s="280"/>
      <c r="I4726" s="280"/>
      <c r="J4726" s="280"/>
      <c r="K4726" s="280"/>
      <c r="L4726" s="280"/>
      <c r="M4726" s="280"/>
      <c r="N4726" s="280"/>
    </row>
    <row r="4727" spans="1:14">
      <c r="A4727" s="279" t="s">
        <v>7024</v>
      </c>
      <c r="B4727" s="280" t="s">
        <v>7003</v>
      </c>
      <c r="C4727" s="280">
        <v>37.6</v>
      </c>
      <c r="D4727" s="283">
        <v>19938</v>
      </c>
      <c r="E4727" s="280"/>
      <c r="G4727" s="280"/>
      <c r="H4727" s="280"/>
      <c r="I4727" s="280"/>
      <c r="J4727" s="280"/>
      <c r="K4727" s="280"/>
      <c r="L4727" s="280"/>
      <c r="M4727" s="280"/>
      <c r="N4727" s="280"/>
    </row>
    <row r="4728" spans="1:14">
      <c r="A4728" s="279" t="s">
        <v>7025</v>
      </c>
      <c r="B4728" s="280" t="s">
        <v>7003</v>
      </c>
      <c r="C4728" s="280">
        <v>38.5</v>
      </c>
      <c r="D4728" s="283">
        <v>36589</v>
      </c>
      <c r="E4728" s="280"/>
      <c r="G4728" s="280"/>
      <c r="H4728" s="280"/>
      <c r="I4728" s="280"/>
      <c r="J4728" s="280"/>
      <c r="K4728" s="280"/>
      <c r="L4728" s="280"/>
      <c r="M4728" s="280"/>
      <c r="N4728" s="280"/>
    </row>
    <row r="4729" spans="1:14">
      <c r="A4729" s="279" t="s">
        <v>7026</v>
      </c>
      <c r="B4729" s="280" t="s">
        <v>7003</v>
      </c>
      <c r="C4729" s="280">
        <v>24</v>
      </c>
      <c r="D4729" s="283">
        <v>27945</v>
      </c>
      <c r="E4729" s="280"/>
      <c r="G4729" s="280"/>
      <c r="H4729" s="280"/>
      <c r="I4729" s="280"/>
      <c r="J4729" s="280"/>
      <c r="K4729" s="280"/>
      <c r="L4729" s="280"/>
      <c r="M4729" s="280"/>
      <c r="N4729" s="280"/>
    </row>
    <row r="4730" spans="1:14">
      <c r="A4730" s="279" t="s">
        <v>7027</v>
      </c>
      <c r="B4730" s="280" t="s">
        <v>7003</v>
      </c>
      <c r="C4730" s="280">
        <v>34.299999999999997</v>
      </c>
      <c r="D4730" s="283">
        <v>28530</v>
      </c>
      <c r="E4730" s="280"/>
      <c r="G4730" s="280"/>
      <c r="H4730" s="280"/>
      <c r="I4730" s="280"/>
      <c r="J4730" s="280"/>
      <c r="K4730" s="280"/>
      <c r="L4730" s="280"/>
      <c r="M4730" s="280"/>
      <c r="N4730" s="280"/>
    </row>
    <row r="4731" spans="1:14">
      <c r="A4731" s="279" t="s">
        <v>7028</v>
      </c>
      <c r="B4731" s="280" t="s">
        <v>7003</v>
      </c>
      <c r="C4731" s="280">
        <v>32.799999999999997</v>
      </c>
      <c r="D4731" s="283">
        <v>28667</v>
      </c>
      <c r="E4731" s="280"/>
      <c r="G4731" s="280"/>
      <c r="H4731" s="280"/>
      <c r="I4731" s="280"/>
      <c r="J4731" s="280"/>
      <c r="K4731" s="280"/>
      <c r="L4731" s="280"/>
      <c r="M4731" s="280"/>
      <c r="N4731" s="280"/>
    </row>
    <row r="4732" spans="1:14">
      <c r="A4732" s="279" t="s">
        <v>7029</v>
      </c>
      <c r="B4732" s="280" t="s">
        <v>7003</v>
      </c>
      <c r="C4732" s="280">
        <v>31.6</v>
      </c>
      <c r="D4732" s="283">
        <v>37898</v>
      </c>
      <c r="E4732" s="280"/>
      <c r="G4732" s="280"/>
      <c r="H4732" s="280"/>
      <c r="I4732" s="280"/>
      <c r="J4732" s="280"/>
      <c r="K4732" s="280"/>
      <c r="L4732" s="280"/>
      <c r="M4732" s="280"/>
      <c r="N4732" s="280"/>
    </row>
    <row r="4733" spans="1:14">
      <c r="A4733" s="279" t="s">
        <v>7030</v>
      </c>
      <c r="B4733" s="280" t="s">
        <v>7003</v>
      </c>
      <c r="C4733" s="280">
        <v>23.8</v>
      </c>
      <c r="D4733" s="283">
        <v>43969</v>
      </c>
      <c r="E4733" s="280"/>
      <c r="G4733" s="280"/>
      <c r="H4733" s="280"/>
      <c r="I4733" s="280"/>
      <c r="J4733" s="280"/>
      <c r="K4733" s="280"/>
      <c r="L4733" s="280"/>
      <c r="M4733" s="280"/>
      <c r="N4733" s="280"/>
    </row>
    <row r="4734" spans="1:14">
      <c r="A4734" s="279" t="s">
        <v>7031</v>
      </c>
      <c r="B4734" s="280" t="s">
        <v>7003</v>
      </c>
      <c r="C4734" s="280">
        <v>25.7</v>
      </c>
      <c r="D4734" s="283">
        <v>31948</v>
      </c>
      <c r="E4734" s="280"/>
      <c r="G4734" s="280"/>
      <c r="H4734" s="280"/>
      <c r="I4734" s="280"/>
      <c r="J4734" s="280"/>
      <c r="K4734" s="280"/>
      <c r="L4734" s="280"/>
      <c r="M4734" s="280"/>
      <c r="N4734" s="280"/>
    </row>
    <row r="4735" spans="1:14">
      <c r="A4735" s="279" t="s">
        <v>7032</v>
      </c>
      <c r="B4735" s="280" t="s">
        <v>7003</v>
      </c>
      <c r="C4735" s="280">
        <v>32.5</v>
      </c>
      <c r="D4735" s="283">
        <v>44107</v>
      </c>
      <c r="E4735" s="280"/>
      <c r="G4735" s="280"/>
      <c r="H4735" s="280"/>
      <c r="I4735" s="280"/>
      <c r="J4735" s="280"/>
      <c r="K4735" s="280"/>
      <c r="L4735" s="280"/>
      <c r="M4735" s="280"/>
      <c r="N4735" s="280"/>
    </row>
    <row r="4736" spans="1:14">
      <c r="A4736" s="279" t="s">
        <v>7033</v>
      </c>
      <c r="B4736" s="280" t="s">
        <v>7003</v>
      </c>
      <c r="C4736" s="280">
        <v>30.3</v>
      </c>
      <c r="D4736" s="283">
        <v>54250</v>
      </c>
      <c r="E4736" s="280"/>
      <c r="G4736" s="280"/>
      <c r="H4736" s="280"/>
      <c r="I4736" s="280"/>
      <c r="J4736" s="280"/>
      <c r="K4736" s="280"/>
      <c r="L4736" s="280"/>
      <c r="M4736" s="280"/>
      <c r="N4736" s="280"/>
    </row>
    <row r="4737" spans="1:14">
      <c r="A4737" s="279" t="s">
        <v>7034</v>
      </c>
      <c r="B4737" s="280" t="s">
        <v>7003</v>
      </c>
      <c r="C4737" s="280">
        <v>16.5</v>
      </c>
      <c r="D4737" s="283">
        <v>49363</v>
      </c>
      <c r="E4737" s="280"/>
      <c r="G4737" s="280"/>
      <c r="H4737" s="280"/>
      <c r="I4737" s="280"/>
      <c r="J4737" s="280"/>
      <c r="K4737" s="280"/>
      <c r="L4737" s="280"/>
      <c r="M4737" s="280"/>
      <c r="N4737" s="280"/>
    </row>
    <row r="4738" spans="1:14">
      <c r="A4738" s="279" t="s">
        <v>7035</v>
      </c>
      <c r="B4738" s="280" t="s">
        <v>7003</v>
      </c>
      <c r="C4738" s="280">
        <v>31</v>
      </c>
      <c r="D4738" s="283">
        <v>39590</v>
      </c>
      <c r="E4738" s="280"/>
      <c r="G4738" s="280"/>
      <c r="H4738" s="280"/>
      <c r="I4738" s="280"/>
      <c r="J4738" s="280"/>
      <c r="K4738" s="280"/>
      <c r="L4738" s="280"/>
      <c r="M4738" s="280"/>
      <c r="N4738" s="280"/>
    </row>
    <row r="4739" spans="1:14">
      <c r="A4739" s="279" t="s">
        <v>7036</v>
      </c>
      <c r="B4739" s="280" t="s">
        <v>7003</v>
      </c>
      <c r="C4739" s="280">
        <v>17.8</v>
      </c>
      <c r="D4739" s="283">
        <v>51271</v>
      </c>
      <c r="E4739" s="280"/>
      <c r="G4739" s="280"/>
      <c r="H4739" s="280"/>
      <c r="I4739" s="280"/>
      <c r="J4739" s="280"/>
      <c r="K4739" s="280"/>
      <c r="L4739" s="280"/>
      <c r="M4739" s="280"/>
      <c r="N4739" s="280"/>
    </row>
    <row r="4740" spans="1:14">
      <c r="A4740" s="279" t="s">
        <v>7037</v>
      </c>
      <c r="B4740" s="280" t="s">
        <v>7003</v>
      </c>
      <c r="C4740" s="280">
        <v>16.3</v>
      </c>
      <c r="D4740" s="283">
        <v>41638</v>
      </c>
      <c r="E4740" s="280"/>
      <c r="G4740" s="280"/>
      <c r="H4740" s="280"/>
      <c r="I4740" s="280"/>
      <c r="J4740" s="280"/>
      <c r="K4740" s="280"/>
      <c r="L4740" s="280"/>
      <c r="M4740" s="280"/>
      <c r="N4740" s="280"/>
    </row>
    <row r="4741" spans="1:14">
      <c r="A4741" s="279" t="s">
        <v>7038</v>
      </c>
      <c r="B4741" s="280" t="s">
        <v>7003</v>
      </c>
      <c r="C4741" s="280">
        <v>13.7</v>
      </c>
      <c r="D4741" s="283">
        <v>74167</v>
      </c>
      <c r="E4741" s="280"/>
      <c r="G4741" s="280"/>
      <c r="H4741" s="280"/>
      <c r="I4741" s="280"/>
      <c r="J4741" s="280"/>
      <c r="K4741" s="280"/>
      <c r="L4741" s="280"/>
      <c r="M4741" s="280"/>
      <c r="N4741" s="280"/>
    </row>
    <row r="4742" spans="1:14">
      <c r="A4742" s="279" t="s">
        <v>7039</v>
      </c>
      <c r="B4742" s="280" t="s">
        <v>7003</v>
      </c>
      <c r="C4742" s="280">
        <v>24.9</v>
      </c>
      <c r="D4742" s="283">
        <v>36714</v>
      </c>
      <c r="E4742" s="280"/>
      <c r="G4742" s="280"/>
      <c r="H4742" s="280"/>
      <c r="I4742" s="280"/>
      <c r="J4742" s="280"/>
      <c r="K4742" s="280"/>
      <c r="L4742" s="280"/>
      <c r="M4742" s="280"/>
      <c r="N4742" s="280"/>
    </row>
    <row r="4743" spans="1:14">
      <c r="A4743" s="279" t="s">
        <v>7040</v>
      </c>
      <c r="B4743" s="280" t="s">
        <v>7003</v>
      </c>
      <c r="C4743" s="280">
        <v>5.4</v>
      </c>
      <c r="D4743" s="283">
        <v>113010</v>
      </c>
      <c r="E4743" s="280"/>
      <c r="G4743" s="280"/>
      <c r="H4743" s="280"/>
      <c r="I4743" s="280"/>
      <c r="J4743" s="280"/>
      <c r="K4743" s="280"/>
      <c r="L4743" s="280"/>
      <c r="M4743" s="280"/>
      <c r="N4743" s="280"/>
    </row>
    <row r="4744" spans="1:14">
      <c r="A4744" s="279" t="s">
        <v>7041</v>
      </c>
      <c r="B4744" s="280" t="s">
        <v>7003</v>
      </c>
      <c r="C4744" s="280">
        <v>31.1</v>
      </c>
      <c r="D4744" s="283">
        <v>40531</v>
      </c>
      <c r="E4744" s="280"/>
      <c r="G4744" s="280"/>
      <c r="H4744" s="280"/>
      <c r="I4744" s="280"/>
      <c r="J4744" s="280"/>
      <c r="K4744" s="280"/>
      <c r="L4744" s="280"/>
      <c r="M4744" s="280"/>
      <c r="N4744" s="280"/>
    </row>
    <row r="4745" spans="1:14">
      <c r="A4745" s="279" t="s">
        <v>7042</v>
      </c>
      <c r="B4745" s="280" t="s">
        <v>7003</v>
      </c>
      <c r="C4745" s="280">
        <v>6.8</v>
      </c>
      <c r="D4745" s="283">
        <v>73562</v>
      </c>
      <c r="E4745" s="280"/>
      <c r="G4745" s="280"/>
      <c r="H4745" s="280"/>
      <c r="I4745" s="280"/>
      <c r="J4745" s="280"/>
      <c r="K4745" s="280"/>
      <c r="L4745" s="280"/>
      <c r="M4745" s="280"/>
      <c r="N4745" s="280"/>
    </row>
    <row r="4746" spans="1:14">
      <c r="A4746" s="279" t="s">
        <v>7043</v>
      </c>
      <c r="B4746" s="280" t="s">
        <v>7003</v>
      </c>
      <c r="C4746" s="280">
        <v>5.3</v>
      </c>
      <c r="D4746" s="283">
        <v>93199</v>
      </c>
      <c r="E4746" s="280"/>
      <c r="G4746" s="280"/>
      <c r="H4746" s="280"/>
      <c r="I4746" s="280"/>
      <c r="J4746" s="280"/>
      <c r="K4746" s="280"/>
      <c r="L4746" s="280"/>
      <c r="M4746" s="280"/>
      <c r="N4746" s="280"/>
    </row>
    <row r="4747" spans="1:14">
      <c r="A4747" s="279" t="s">
        <v>7044</v>
      </c>
      <c r="B4747" s="280" t="s">
        <v>7003</v>
      </c>
      <c r="C4747" s="280">
        <v>26.4</v>
      </c>
      <c r="D4747" s="283">
        <v>75616</v>
      </c>
      <c r="E4747" s="280"/>
      <c r="G4747" s="280"/>
      <c r="H4747" s="280"/>
      <c r="I4747" s="280"/>
      <c r="J4747" s="280"/>
      <c r="K4747" s="280"/>
      <c r="L4747" s="280"/>
      <c r="M4747" s="280"/>
      <c r="N4747" s="280"/>
    </row>
    <row r="4748" spans="1:14">
      <c r="A4748" s="279" t="s">
        <v>7045</v>
      </c>
      <c r="B4748" s="280" t="s">
        <v>7003</v>
      </c>
      <c r="C4748" s="280">
        <v>9.4</v>
      </c>
      <c r="D4748" s="283">
        <v>66023</v>
      </c>
      <c r="E4748" s="280"/>
      <c r="G4748" s="280"/>
      <c r="H4748" s="280"/>
      <c r="I4748" s="280"/>
      <c r="J4748" s="280"/>
      <c r="K4748" s="280"/>
      <c r="L4748" s="280"/>
      <c r="M4748" s="280"/>
      <c r="N4748" s="280"/>
    </row>
    <row r="4749" spans="1:14">
      <c r="A4749" s="279" t="s">
        <v>7046</v>
      </c>
      <c r="B4749" s="280" t="s">
        <v>7003</v>
      </c>
      <c r="C4749" s="280">
        <v>15.6</v>
      </c>
      <c r="D4749" s="283">
        <v>60893</v>
      </c>
      <c r="E4749" s="280"/>
      <c r="G4749" s="280"/>
      <c r="H4749" s="280"/>
      <c r="I4749" s="280"/>
      <c r="J4749" s="280"/>
      <c r="K4749" s="280"/>
      <c r="L4749" s="280"/>
      <c r="M4749" s="280"/>
      <c r="N4749" s="280"/>
    </row>
    <row r="4750" spans="1:14">
      <c r="A4750" s="279" t="s">
        <v>7047</v>
      </c>
      <c r="B4750" s="280" t="s">
        <v>7003</v>
      </c>
      <c r="C4750" s="280">
        <v>19.899999999999999</v>
      </c>
      <c r="D4750" s="283">
        <v>52575</v>
      </c>
      <c r="E4750" s="280"/>
      <c r="G4750" s="280"/>
      <c r="H4750" s="280"/>
      <c r="I4750" s="280"/>
      <c r="J4750" s="280"/>
      <c r="K4750" s="280"/>
      <c r="L4750" s="280"/>
      <c r="M4750" s="280"/>
      <c r="N4750" s="280"/>
    </row>
    <row r="4751" spans="1:14">
      <c r="A4751" s="279" t="s">
        <v>7048</v>
      </c>
      <c r="B4751" s="280" t="s">
        <v>7003</v>
      </c>
      <c r="C4751" s="280">
        <v>28.4</v>
      </c>
      <c r="D4751" s="283">
        <v>48122</v>
      </c>
      <c r="E4751" s="280"/>
      <c r="G4751" s="280"/>
      <c r="H4751" s="280"/>
      <c r="I4751" s="280"/>
      <c r="J4751" s="280"/>
      <c r="K4751" s="280"/>
      <c r="L4751" s="280"/>
      <c r="M4751" s="280"/>
      <c r="N4751" s="280"/>
    </row>
    <row r="4752" spans="1:14">
      <c r="A4752" s="279" t="s">
        <v>7049</v>
      </c>
      <c r="B4752" s="280" t="s">
        <v>7003</v>
      </c>
      <c r="C4752" s="280">
        <v>9.1999999999999993</v>
      </c>
      <c r="D4752" s="283">
        <v>70083</v>
      </c>
      <c r="E4752" s="280"/>
      <c r="G4752" s="280"/>
      <c r="H4752" s="280"/>
      <c r="I4752" s="280"/>
      <c r="J4752" s="280"/>
      <c r="K4752" s="280"/>
      <c r="L4752" s="280"/>
      <c r="M4752" s="280"/>
      <c r="N4752" s="280"/>
    </row>
    <row r="4753" spans="1:14">
      <c r="A4753" s="279" t="s">
        <v>7050</v>
      </c>
      <c r="B4753" s="280" t="s">
        <v>7003</v>
      </c>
      <c r="C4753" s="280">
        <v>4.5999999999999996</v>
      </c>
      <c r="D4753" s="283">
        <v>89141</v>
      </c>
      <c r="E4753" s="280"/>
      <c r="G4753" s="280"/>
      <c r="H4753" s="280"/>
      <c r="I4753" s="280"/>
      <c r="J4753" s="280"/>
      <c r="K4753" s="280"/>
      <c r="L4753" s="280"/>
      <c r="M4753" s="280"/>
      <c r="N4753" s="280"/>
    </row>
    <row r="4754" spans="1:14">
      <c r="A4754" s="279" t="s">
        <v>7051</v>
      </c>
      <c r="B4754" s="280" t="s">
        <v>7003</v>
      </c>
      <c r="C4754" s="280">
        <v>20.6</v>
      </c>
      <c r="D4754" s="283">
        <v>44716</v>
      </c>
      <c r="E4754" s="280"/>
      <c r="G4754" s="280"/>
      <c r="H4754" s="280"/>
      <c r="I4754" s="280"/>
      <c r="J4754" s="280"/>
      <c r="K4754" s="280"/>
      <c r="L4754" s="280"/>
      <c r="M4754" s="280"/>
      <c r="N4754" s="280"/>
    </row>
    <row r="4755" spans="1:14">
      <c r="A4755" s="279" t="s">
        <v>7052</v>
      </c>
      <c r="B4755" s="280" t="s">
        <v>7003</v>
      </c>
      <c r="C4755" s="280">
        <v>8.9</v>
      </c>
      <c r="D4755" s="283">
        <v>76250</v>
      </c>
      <c r="E4755" s="280"/>
      <c r="G4755" s="280"/>
      <c r="H4755" s="280"/>
      <c r="I4755" s="280"/>
      <c r="J4755" s="280"/>
      <c r="K4755" s="280"/>
      <c r="L4755" s="280"/>
      <c r="M4755" s="280"/>
      <c r="N4755" s="280"/>
    </row>
    <row r="4756" spans="1:14">
      <c r="A4756" s="279" t="s">
        <v>7053</v>
      </c>
      <c r="B4756" s="280" t="s">
        <v>7003</v>
      </c>
      <c r="C4756" s="280">
        <v>1</v>
      </c>
      <c r="D4756" s="283">
        <v>86310</v>
      </c>
      <c r="E4756" s="280"/>
      <c r="G4756" s="280"/>
      <c r="H4756" s="280"/>
      <c r="I4756" s="280"/>
      <c r="J4756" s="280"/>
      <c r="K4756" s="280"/>
      <c r="L4756" s="280"/>
      <c r="M4756" s="280"/>
      <c r="N4756" s="280"/>
    </row>
    <row r="4757" spans="1:14">
      <c r="A4757" s="279" t="s">
        <v>7054</v>
      </c>
      <c r="B4757" s="280" t="s">
        <v>7003</v>
      </c>
      <c r="C4757" s="280">
        <v>3</v>
      </c>
      <c r="D4757" s="283">
        <v>116534</v>
      </c>
      <c r="E4757" s="280"/>
      <c r="G4757" s="280"/>
      <c r="H4757" s="280"/>
      <c r="I4757" s="280"/>
      <c r="J4757" s="280"/>
      <c r="K4757" s="280"/>
      <c r="L4757" s="280"/>
      <c r="M4757" s="280"/>
      <c r="N4757" s="280"/>
    </row>
    <row r="4758" spans="1:14">
      <c r="A4758" s="279" t="s">
        <v>7055</v>
      </c>
      <c r="B4758" s="280" t="s">
        <v>7003</v>
      </c>
      <c r="C4758" s="280">
        <v>17.899999999999999</v>
      </c>
      <c r="D4758" s="283">
        <v>54570</v>
      </c>
      <c r="E4758" s="280"/>
      <c r="G4758" s="280"/>
      <c r="H4758" s="280"/>
      <c r="I4758" s="280"/>
      <c r="J4758" s="280"/>
      <c r="K4758" s="280"/>
      <c r="L4758" s="280"/>
      <c r="M4758" s="280"/>
      <c r="N4758" s="280"/>
    </row>
    <row r="4759" spans="1:14">
      <c r="A4759" s="279" t="s">
        <v>7056</v>
      </c>
      <c r="B4759" s="280" t="s">
        <v>7003</v>
      </c>
      <c r="C4759" s="280">
        <v>29.8</v>
      </c>
      <c r="D4759" s="283">
        <v>34055</v>
      </c>
      <c r="E4759" s="280"/>
      <c r="G4759" s="280"/>
      <c r="H4759" s="280"/>
      <c r="I4759" s="280"/>
      <c r="J4759" s="280"/>
      <c r="K4759" s="280"/>
      <c r="L4759" s="280"/>
      <c r="M4759" s="280"/>
      <c r="N4759" s="280"/>
    </row>
    <row r="4760" spans="1:14">
      <c r="A4760" s="279" t="s">
        <v>7057</v>
      </c>
      <c r="B4760" s="280" t="s">
        <v>7003</v>
      </c>
      <c r="C4760" s="280">
        <v>9.5</v>
      </c>
      <c r="D4760" s="283">
        <v>84188</v>
      </c>
      <c r="E4760" s="280"/>
      <c r="G4760" s="280"/>
      <c r="H4760" s="280"/>
      <c r="I4760" s="280"/>
      <c r="J4760" s="280"/>
      <c r="K4760" s="280"/>
      <c r="L4760" s="280"/>
      <c r="M4760" s="280"/>
      <c r="N4760" s="280"/>
    </row>
    <row r="4761" spans="1:14">
      <c r="A4761" s="279" t="s">
        <v>7058</v>
      </c>
      <c r="B4761" s="280" t="s">
        <v>7003</v>
      </c>
      <c r="C4761" s="280">
        <v>18.600000000000001</v>
      </c>
      <c r="D4761" s="283">
        <v>55708</v>
      </c>
      <c r="E4761" s="280"/>
      <c r="G4761" s="280"/>
      <c r="H4761" s="280"/>
      <c r="I4761" s="280"/>
      <c r="J4761" s="280"/>
      <c r="K4761" s="280"/>
      <c r="L4761" s="280"/>
      <c r="M4761" s="280"/>
      <c r="N4761" s="280"/>
    </row>
    <row r="4762" spans="1:14">
      <c r="A4762" s="279" t="s">
        <v>7059</v>
      </c>
      <c r="B4762" s="280" t="s">
        <v>7003</v>
      </c>
      <c r="C4762" s="280">
        <v>33.200000000000003</v>
      </c>
      <c r="D4762" s="283">
        <v>82153</v>
      </c>
      <c r="E4762" s="280"/>
      <c r="G4762" s="280"/>
      <c r="H4762" s="280"/>
      <c r="I4762" s="280"/>
      <c r="J4762" s="280"/>
      <c r="K4762" s="280"/>
      <c r="L4762" s="280"/>
      <c r="M4762" s="280"/>
      <c r="N4762" s="280"/>
    </row>
    <row r="4763" spans="1:14">
      <c r="A4763" s="279" t="s">
        <v>7060</v>
      </c>
      <c r="B4763" s="280" t="s">
        <v>7003</v>
      </c>
      <c r="C4763" s="280">
        <v>13.7</v>
      </c>
      <c r="D4763" s="283">
        <v>53198</v>
      </c>
      <c r="E4763" s="280"/>
      <c r="G4763" s="280"/>
      <c r="H4763" s="280"/>
      <c r="I4763" s="280"/>
      <c r="J4763" s="280"/>
      <c r="K4763" s="280"/>
      <c r="L4763" s="280"/>
      <c r="M4763" s="280"/>
      <c r="N4763" s="280"/>
    </row>
    <row r="4764" spans="1:14">
      <c r="A4764" s="279" t="s">
        <v>7061</v>
      </c>
      <c r="B4764" s="280" t="s">
        <v>7003</v>
      </c>
      <c r="C4764" s="280">
        <v>13.1</v>
      </c>
      <c r="D4764" s="283" t="s">
        <v>609</v>
      </c>
      <c r="E4764" s="280"/>
      <c r="G4764" s="280"/>
      <c r="H4764" s="280"/>
      <c r="I4764" s="280"/>
      <c r="J4764" s="280"/>
      <c r="K4764" s="280"/>
      <c r="L4764" s="280"/>
      <c r="M4764" s="280"/>
      <c r="N4764" s="280"/>
    </row>
    <row r="4765" spans="1:14">
      <c r="A4765" s="279" t="s">
        <v>7062</v>
      </c>
      <c r="B4765" s="280" t="s">
        <v>7003</v>
      </c>
      <c r="C4765" s="280">
        <v>16.600000000000001</v>
      </c>
      <c r="D4765" s="283">
        <v>64813</v>
      </c>
      <c r="E4765" s="280"/>
      <c r="G4765" s="280"/>
      <c r="H4765" s="280"/>
      <c r="I4765" s="280"/>
      <c r="J4765" s="280"/>
      <c r="K4765" s="280"/>
      <c r="L4765" s="280"/>
      <c r="M4765" s="280"/>
      <c r="N4765" s="280"/>
    </row>
    <row r="4766" spans="1:14">
      <c r="A4766" s="279" t="s">
        <v>7063</v>
      </c>
      <c r="B4766" s="280" t="s">
        <v>7003</v>
      </c>
      <c r="C4766" s="280">
        <v>21.3</v>
      </c>
      <c r="D4766" s="283">
        <v>49583</v>
      </c>
      <c r="E4766" s="280"/>
      <c r="G4766" s="280"/>
      <c r="H4766" s="280"/>
      <c r="I4766" s="280"/>
      <c r="J4766" s="280"/>
      <c r="K4766" s="280"/>
      <c r="L4766" s="280"/>
      <c r="M4766" s="280"/>
      <c r="N4766" s="280"/>
    </row>
    <row r="4767" spans="1:14">
      <c r="A4767" s="279" t="s">
        <v>7064</v>
      </c>
      <c r="B4767" s="280" t="s">
        <v>7003</v>
      </c>
      <c r="C4767" s="280">
        <v>23.5</v>
      </c>
      <c r="D4767" s="283">
        <v>30568</v>
      </c>
      <c r="E4767" s="280"/>
      <c r="G4767" s="280"/>
      <c r="H4767" s="280"/>
      <c r="I4767" s="280"/>
      <c r="J4767" s="280"/>
      <c r="K4767" s="280"/>
      <c r="L4767" s="280"/>
      <c r="M4767" s="280"/>
      <c r="N4767" s="280"/>
    </row>
    <row r="4768" spans="1:14">
      <c r="A4768" s="279" t="s">
        <v>7065</v>
      </c>
      <c r="B4768" s="280" t="s">
        <v>7003</v>
      </c>
      <c r="C4768" s="280">
        <v>15.7</v>
      </c>
      <c r="D4768" s="283">
        <v>53474</v>
      </c>
      <c r="E4768" s="280"/>
      <c r="G4768" s="280"/>
      <c r="H4768" s="280"/>
      <c r="I4768" s="280"/>
      <c r="J4768" s="280"/>
      <c r="K4768" s="280"/>
      <c r="L4768" s="280"/>
      <c r="M4768" s="280"/>
      <c r="N4768" s="280"/>
    </row>
    <row r="4769" spans="1:14">
      <c r="A4769" s="279" t="s">
        <v>7066</v>
      </c>
      <c r="B4769" s="280" t="s">
        <v>7003</v>
      </c>
      <c r="C4769" s="280">
        <v>31.8</v>
      </c>
      <c r="D4769" s="283">
        <v>38674</v>
      </c>
      <c r="E4769" s="280"/>
      <c r="G4769" s="280"/>
      <c r="H4769" s="280"/>
      <c r="I4769" s="280"/>
      <c r="J4769" s="280"/>
      <c r="K4769" s="280"/>
      <c r="L4769" s="280"/>
      <c r="M4769" s="280"/>
      <c r="N4769" s="280"/>
    </row>
    <row r="4770" spans="1:14">
      <c r="A4770" s="279" t="s">
        <v>7067</v>
      </c>
      <c r="B4770" s="280" t="s">
        <v>7003</v>
      </c>
      <c r="C4770" s="280">
        <v>20.6</v>
      </c>
      <c r="D4770" s="283">
        <v>34626</v>
      </c>
      <c r="E4770" s="280"/>
      <c r="G4770" s="280"/>
      <c r="H4770" s="280"/>
      <c r="I4770" s="280"/>
      <c r="J4770" s="280"/>
      <c r="K4770" s="280"/>
      <c r="L4770" s="280"/>
      <c r="M4770" s="280"/>
      <c r="N4770" s="280"/>
    </row>
    <row r="4771" spans="1:14">
      <c r="A4771" s="279" t="s">
        <v>7068</v>
      </c>
      <c r="B4771" s="280" t="s">
        <v>7003</v>
      </c>
      <c r="C4771" s="280">
        <v>36.1</v>
      </c>
      <c r="D4771" s="283" t="s">
        <v>609</v>
      </c>
      <c r="E4771" s="280"/>
      <c r="G4771" s="280"/>
      <c r="H4771" s="280"/>
      <c r="I4771" s="280"/>
      <c r="J4771" s="280"/>
      <c r="K4771" s="280"/>
      <c r="L4771" s="280"/>
      <c r="M4771" s="280"/>
      <c r="N4771" s="280"/>
    </row>
    <row r="4772" spans="1:14">
      <c r="A4772" s="279" t="s">
        <v>7069</v>
      </c>
      <c r="B4772" s="280" t="s">
        <v>7003</v>
      </c>
      <c r="C4772" s="280">
        <v>15.1</v>
      </c>
      <c r="D4772" s="283">
        <v>65862</v>
      </c>
      <c r="E4772" s="280"/>
      <c r="G4772" s="280"/>
      <c r="H4772" s="280"/>
      <c r="I4772" s="280"/>
      <c r="J4772" s="280"/>
      <c r="K4772" s="280"/>
      <c r="L4772" s="280"/>
      <c r="M4772" s="280"/>
      <c r="N4772" s="280"/>
    </row>
    <row r="4773" spans="1:14">
      <c r="A4773" s="279" t="s">
        <v>7070</v>
      </c>
      <c r="B4773" s="280" t="s">
        <v>7003</v>
      </c>
      <c r="C4773" s="280">
        <v>3.3</v>
      </c>
      <c r="D4773" s="283">
        <v>85500</v>
      </c>
      <c r="E4773" s="280"/>
      <c r="G4773" s="280"/>
      <c r="H4773" s="280"/>
      <c r="I4773" s="280"/>
      <c r="J4773" s="280"/>
      <c r="K4773" s="280"/>
      <c r="L4773" s="280"/>
      <c r="M4773" s="280"/>
      <c r="N4773" s="280"/>
    </row>
    <row r="4774" spans="1:14">
      <c r="A4774" s="279" t="s">
        <v>7071</v>
      </c>
      <c r="B4774" s="280" t="s">
        <v>7003</v>
      </c>
      <c r="C4774" s="280">
        <v>11.8</v>
      </c>
      <c r="D4774" s="283">
        <v>66458</v>
      </c>
      <c r="E4774" s="280"/>
      <c r="G4774" s="280"/>
      <c r="H4774" s="280"/>
      <c r="I4774" s="280"/>
      <c r="J4774" s="280"/>
      <c r="K4774" s="280"/>
      <c r="L4774" s="280"/>
      <c r="M4774" s="280"/>
      <c r="N4774" s="280"/>
    </row>
    <row r="4775" spans="1:14">
      <c r="A4775" s="279" t="s">
        <v>7072</v>
      </c>
      <c r="B4775" s="280" t="s">
        <v>7003</v>
      </c>
      <c r="C4775" s="280">
        <v>19.899999999999999</v>
      </c>
      <c r="D4775" s="283">
        <v>71068</v>
      </c>
      <c r="E4775" s="280"/>
      <c r="G4775" s="280"/>
      <c r="H4775" s="280"/>
      <c r="I4775" s="280"/>
      <c r="J4775" s="280"/>
      <c r="K4775" s="280"/>
      <c r="L4775" s="280"/>
      <c r="M4775" s="280"/>
      <c r="N4775" s="280"/>
    </row>
    <row r="4776" spans="1:14">
      <c r="A4776" s="279" t="s">
        <v>7073</v>
      </c>
      <c r="B4776" s="280" t="s">
        <v>7003</v>
      </c>
      <c r="C4776" s="280">
        <v>5.3</v>
      </c>
      <c r="D4776" s="283">
        <v>63643</v>
      </c>
      <c r="E4776" s="280"/>
      <c r="G4776" s="280"/>
      <c r="H4776" s="280"/>
      <c r="I4776" s="280"/>
      <c r="J4776" s="280"/>
      <c r="K4776" s="280"/>
      <c r="L4776" s="280"/>
      <c r="M4776" s="280"/>
      <c r="N4776" s="280"/>
    </row>
    <row r="4777" spans="1:14">
      <c r="A4777" s="279" t="s">
        <v>7074</v>
      </c>
      <c r="B4777" s="280" t="s">
        <v>7003</v>
      </c>
      <c r="C4777" s="280">
        <v>22</v>
      </c>
      <c r="D4777" s="283">
        <v>34787</v>
      </c>
      <c r="E4777" s="280"/>
      <c r="G4777" s="280"/>
      <c r="H4777" s="280"/>
      <c r="I4777" s="280"/>
      <c r="J4777" s="280"/>
      <c r="K4777" s="280"/>
      <c r="L4777" s="280"/>
      <c r="M4777" s="280"/>
      <c r="N4777" s="280"/>
    </row>
    <row r="4778" spans="1:14">
      <c r="A4778" s="279" t="s">
        <v>7075</v>
      </c>
      <c r="B4778" s="280" t="s">
        <v>7003</v>
      </c>
      <c r="C4778" s="280">
        <v>15.7</v>
      </c>
      <c r="D4778" s="283">
        <v>65264</v>
      </c>
      <c r="E4778" s="280"/>
      <c r="G4778" s="280"/>
      <c r="H4778" s="280"/>
      <c r="I4778" s="280"/>
      <c r="J4778" s="280"/>
      <c r="K4778" s="280"/>
      <c r="L4778" s="280"/>
      <c r="M4778" s="280"/>
      <c r="N4778" s="280"/>
    </row>
    <row r="4779" spans="1:14">
      <c r="A4779" s="279" t="s">
        <v>7076</v>
      </c>
      <c r="B4779" s="280" t="s">
        <v>7003</v>
      </c>
      <c r="C4779" s="280">
        <v>4.0999999999999996</v>
      </c>
      <c r="D4779" s="283">
        <v>78090</v>
      </c>
      <c r="E4779" s="280"/>
      <c r="G4779" s="280"/>
      <c r="H4779" s="280"/>
      <c r="I4779" s="280"/>
      <c r="J4779" s="280"/>
      <c r="K4779" s="280"/>
      <c r="L4779" s="280"/>
      <c r="M4779" s="280"/>
      <c r="N4779" s="280"/>
    </row>
    <row r="4780" spans="1:14">
      <c r="A4780" s="279" t="s">
        <v>7077</v>
      </c>
      <c r="B4780" s="280" t="s">
        <v>7003</v>
      </c>
      <c r="C4780" s="280">
        <v>8.8000000000000007</v>
      </c>
      <c r="D4780" s="283">
        <v>71827</v>
      </c>
      <c r="E4780" s="280"/>
      <c r="G4780" s="280"/>
      <c r="H4780" s="280"/>
      <c r="I4780" s="280"/>
      <c r="J4780" s="280"/>
      <c r="K4780" s="280"/>
      <c r="L4780" s="280"/>
      <c r="M4780" s="280"/>
      <c r="N4780" s="280"/>
    </row>
    <row r="4781" spans="1:14">
      <c r="A4781" s="279" t="s">
        <v>7078</v>
      </c>
      <c r="B4781" s="280" t="s">
        <v>7003</v>
      </c>
      <c r="C4781" s="280">
        <v>10.9</v>
      </c>
      <c r="D4781" s="283">
        <v>68214</v>
      </c>
      <c r="E4781" s="280"/>
      <c r="G4781" s="280"/>
      <c r="H4781" s="280"/>
      <c r="I4781" s="280"/>
      <c r="J4781" s="280"/>
      <c r="K4781" s="280"/>
      <c r="L4781" s="280"/>
      <c r="M4781" s="280"/>
      <c r="N4781" s="280"/>
    </row>
    <row r="4782" spans="1:14">
      <c r="A4782" s="279" t="s">
        <v>7079</v>
      </c>
      <c r="B4782" s="280" t="s">
        <v>7003</v>
      </c>
      <c r="C4782" s="280">
        <v>8.4</v>
      </c>
      <c r="D4782" s="283">
        <v>72250</v>
      </c>
      <c r="E4782" s="280"/>
      <c r="G4782" s="280"/>
      <c r="H4782" s="280"/>
      <c r="I4782" s="280"/>
      <c r="J4782" s="280"/>
      <c r="K4782" s="280"/>
      <c r="L4782" s="280"/>
      <c r="M4782" s="280"/>
      <c r="N4782" s="280"/>
    </row>
    <row r="4783" spans="1:14">
      <c r="A4783" s="279" t="s">
        <v>7080</v>
      </c>
      <c r="B4783" s="280" t="s">
        <v>7003</v>
      </c>
      <c r="C4783" s="280">
        <v>11.9</v>
      </c>
      <c r="D4783" s="283">
        <v>79764</v>
      </c>
      <c r="E4783" s="280"/>
      <c r="G4783" s="280"/>
      <c r="H4783" s="280"/>
      <c r="I4783" s="280"/>
      <c r="J4783" s="280"/>
      <c r="K4783" s="280"/>
      <c r="L4783" s="280"/>
      <c r="M4783" s="280"/>
      <c r="N4783" s="280"/>
    </row>
    <row r="4784" spans="1:14">
      <c r="A4784" s="279" t="s">
        <v>7081</v>
      </c>
      <c r="B4784" s="280" t="s">
        <v>7003</v>
      </c>
      <c r="C4784" s="280">
        <v>15.2</v>
      </c>
      <c r="D4784" s="283">
        <v>89667</v>
      </c>
      <c r="E4784" s="280"/>
      <c r="G4784" s="280"/>
      <c r="H4784" s="280"/>
      <c r="I4784" s="280"/>
      <c r="J4784" s="280"/>
      <c r="K4784" s="280"/>
      <c r="L4784" s="280"/>
      <c r="M4784" s="280"/>
      <c r="N4784" s="280"/>
    </row>
    <row r="4785" spans="1:14">
      <c r="A4785" s="279" t="s">
        <v>7082</v>
      </c>
      <c r="B4785" s="280" t="s">
        <v>7003</v>
      </c>
      <c r="C4785" s="280">
        <v>12.3</v>
      </c>
      <c r="D4785" s="283">
        <v>70873</v>
      </c>
      <c r="E4785" s="280"/>
      <c r="G4785" s="280"/>
      <c r="H4785" s="280"/>
      <c r="I4785" s="280"/>
      <c r="J4785" s="280"/>
      <c r="K4785" s="280"/>
      <c r="L4785" s="280"/>
      <c r="M4785" s="280"/>
      <c r="N4785" s="280"/>
    </row>
    <row r="4786" spans="1:14">
      <c r="A4786" s="279" t="s">
        <v>7083</v>
      </c>
      <c r="B4786" s="280" t="s">
        <v>7003</v>
      </c>
      <c r="C4786" s="280">
        <v>2</v>
      </c>
      <c r="D4786" s="283">
        <v>102576</v>
      </c>
      <c r="E4786" s="280"/>
      <c r="G4786" s="280"/>
      <c r="H4786" s="280"/>
      <c r="I4786" s="280"/>
      <c r="J4786" s="280"/>
      <c r="K4786" s="280"/>
      <c r="L4786" s="280"/>
      <c r="M4786" s="280"/>
      <c r="N4786" s="280"/>
    </row>
    <row r="4787" spans="1:14">
      <c r="A4787" s="279" t="s">
        <v>7084</v>
      </c>
      <c r="B4787" s="280" t="s">
        <v>7003</v>
      </c>
      <c r="C4787" s="280">
        <v>12.8</v>
      </c>
      <c r="D4787" s="283">
        <v>72917</v>
      </c>
      <c r="E4787" s="280"/>
      <c r="G4787" s="280"/>
      <c r="H4787" s="280"/>
      <c r="I4787" s="280"/>
      <c r="J4787" s="280"/>
      <c r="K4787" s="280"/>
      <c r="L4787" s="280"/>
      <c r="M4787" s="280"/>
      <c r="N4787" s="280"/>
    </row>
    <row r="4788" spans="1:14">
      <c r="A4788" s="279" t="s">
        <v>7085</v>
      </c>
      <c r="B4788" s="280" t="s">
        <v>7003</v>
      </c>
      <c r="C4788" s="280">
        <v>9.5</v>
      </c>
      <c r="D4788" s="283">
        <v>76164</v>
      </c>
      <c r="E4788" s="280"/>
      <c r="G4788" s="280"/>
      <c r="H4788" s="280"/>
      <c r="I4788" s="280"/>
      <c r="J4788" s="280"/>
      <c r="K4788" s="280"/>
      <c r="L4788" s="280"/>
      <c r="M4788" s="280"/>
      <c r="N4788" s="280"/>
    </row>
    <row r="4789" spans="1:14">
      <c r="A4789" s="279" t="s">
        <v>7086</v>
      </c>
      <c r="B4789" s="280" t="s">
        <v>7003</v>
      </c>
      <c r="C4789" s="280">
        <v>4.4000000000000004</v>
      </c>
      <c r="D4789" s="283">
        <v>124583</v>
      </c>
      <c r="E4789" s="280"/>
      <c r="G4789" s="280"/>
      <c r="H4789" s="280"/>
      <c r="I4789" s="280"/>
      <c r="J4789" s="280"/>
      <c r="K4789" s="280"/>
      <c r="L4789" s="280"/>
      <c r="M4789" s="280"/>
      <c r="N4789" s="280"/>
    </row>
    <row r="4790" spans="1:14">
      <c r="A4790" s="279" t="s">
        <v>7087</v>
      </c>
      <c r="B4790" s="280" t="s">
        <v>7003</v>
      </c>
      <c r="C4790" s="280">
        <v>3.9</v>
      </c>
      <c r="D4790" s="283">
        <v>72083</v>
      </c>
      <c r="E4790" s="280"/>
      <c r="G4790" s="280"/>
      <c r="H4790" s="280"/>
      <c r="I4790" s="280"/>
      <c r="J4790" s="280"/>
      <c r="K4790" s="280"/>
      <c r="L4790" s="280"/>
      <c r="M4790" s="280"/>
      <c r="N4790" s="280"/>
    </row>
    <row r="4791" spans="1:14">
      <c r="A4791" s="279" t="s">
        <v>7088</v>
      </c>
      <c r="B4791" s="280" t="s">
        <v>7003</v>
      </c>
      <c r="C4791" s="280">
        <v>9.1999999999999993</v>
      </c>
      <c r="D4791" s="283">
        <v>67552</v>
      </c>
      <c r="E4791" s="280"/>
      <c r="G4791" s="280"/>
      <c r="H4791" s="280"/>
      <c r="I4791" s="280"/>
      <c r="J4791" s="280"/>
      <c r="K4791" s="280"/>
      <c r="L4791" s="280"/>
      <c r="M4791" s="280"/>
      <c r="N4791" s="280"/>
    </row>
    <row r="4792" spans="1:14">
      <c r="A4792" s="279" t="s">
        <v>7089</v>
      </c>
      <c r="B4792" s="280" t="s">
        <v>7003</v>
      </c>
      <c r="C4792" s="280">
        <v>14.3</v>
      </c>
      <c r="D4792" s="283">
        <v>80741</v>
      </c>
      <c r="E4792" s="280"/>
      <c r="G4792" s="280"/>
      <c r="H4792" s="280"/>
      <c r="I4792" s="280"/>
      <c r="J4792" s="280"/>
      <c r="K4792" s="280"/>
      <c r="L4792" s="280"/>
      <c r="M4792" s="280"/>
      <c r="N4792" s="280"/>
    </row>
    <row r="4793" spans="1:14">
      <c r="A4793" s="279" t="s">
        <v>7090</v>
      </c>
      <c r="B4793" s="280" t="s">
        <v>7003</v>
      </c>
      <c r="C4793" s="280">
        <v>3</v>
      </c>
      <c r="D4793" s="283">
        <v>123033</v>
      </c>
      <c r="E4793" s="280"/>
      <c r="G4793" s="280"/>
      <c r="H4793" s="280"/>
      <c r="I4793" s="280"/>
      <c r="J4793" s="280"/>
      <c r="K4793" s="280"/>
      <c r="L4793" s="280"/>
      <c r="M4793" s="280"/>
      <c r="N4793" s="280"/>
    </row>
    <row r="4794" spans="1:14">
      <c r="A4794" s="279" t="s">
        <v>7091</v>
      </c>
      <c r="B4794" s="280" t="s">
        <v>7003</v>
      </c>
      <c r="C4794" s="280">
        <v>9.4</v>
      </c>
      <c r="D4794" s="283">
        <v>59193</v>
      </c>
      <c r="E4794" s="280"/>
      <c r="G4794" s="280"/>
      <c r="H4794" s="280"/>
      <c r="I4794" s="280"/>
      <c r="J4794" s="280"/>
      <c r="K4794" s="280"/>
      <c r="L4794" s="280"/>
      <c r="M4794" s="280"/>
      <c r="N4794" s="280"/>
    </row>
    <row r="4795" spans="1:14">
      <c r="A4795" s="279" t="s">
        <v>7092</v>
      </c>
      <c r="B4795" s="280" t="s">
        <v>7003</v>
      </c>
      <c r="C4795" s="280">
        <v>1</v>
      </c>
      <c r="D4795" s="283">
        <v>113510</v>
      </c>
      <c r="E4795" s="280"/>
      <c r="G4795" s="280"/>
      <c r="H4795" s="280"/>
      <c r="I4795" s="280"/>
      <c r="J4795" s="280"/>
      <c r="K4795" s="280"/>
      <c r="L4795" s="280"/>
      <c r="M4795" s="280"/>
      <c r="N4795" s="280"/>
    </row>
    <row r="4796" spans="1:14">
      <c r="A4796" s="279" t="s">
        <v>7093</v>
      </c>
      <c r="B4796" s="280" t="s">
        <v>7003</v>
      </c>
      <c r="C4796" s="280">
        <v>7.6</v>
      </c>
      <c r="D4796" s="283">
        <v>123409</v>
      </c>
      <c r="E4796" s="280"/>
      <c r="G4796" s="280"/>
      <c r="H4796" s="280"/>
      <c r="I4796" s="280"/>
      <c r="J4796" s="280"/>
      <c r="K4796" s="280"/>
      <c r="L4796" s="280"/>
      <c r="M4796" s="280"/>
      <c r="N4796" s="280"/>
    </row>
    <row r="4797" spans="1:14">
      <c r="A4797" s="279" t="s">
        <v>7094</v>
      </c>
      <c r="B4797" s="280" t="s">
        <v>7003</v>
      </c>
      <c r="C4797" s="280">
        <v>4.4000000000000004</v>
      </c>
      <c r="D4797" s="283">
        <v>82739</v>
      </c>
      <c r="E4797" s="280"/>
      <c r="G4797" s="280"/>
      <c r="H4797" s="280"/>
      <c r="I4797" s="280"/>
      <c r="J4797" s="280"/>
      <c r="K4797" s="280"/>
      <c r="L4797" s="280"/>
      <c r="M4797" s="280"/>
      <c r="N4797" s="280"/>
    </row>
    <row r="4798" spans="1:14">
      <c r="A4798" s="279" t="s">
        <v>7095</v>
      </c>
      <c r="B4798" s="280" t="s">
        <v>7003</v>
      </c>
      <c r="C4798" s="280">
        <v>6</v>
      </c>
      <c r="D4798" s="283">
        <v>128309</v>
      </c>
      <c r="E4798" s="280"/>
      <c r="G4798" s="280"/>
      <c r="H4798" s="280"/>
      <c r="I4798" s="280"/>
      <c r="J4798" s="280"/>
      <c r="K4798" s="280"/>
      <c r="L4798" s="280"/>
      <c r="M4798" s="280"/>
      <c r="N4798" s="280"/>
    </row>
    <row r="4799" spans="1:14">
      <c r="A4799" s="279" t="s">
        <v>7096</v>
      </c>
      <c r="B4799" s="280" t="s">
        <v>7003</v>
      </c>
      <c r="C4799" s="280">
        <v>4.9000000000000004</v>
      </c>
      <c r="D4799" s="283">
        <v>110769</v>
      </c>
      <c r="E4799" s="280"/>
      <c r="G4799" s="280"/>
      <c r="H4799" s="280"/>
      <c r="I4799" s="280"/>
      <c r="J4799" s="280"/>
      <c r="K4799" s="280"/>
      <c r="L4799" s="280"/>
      <c r="M4799" s="280"/>
      <c r="N4799" s="280"/>
    </row>
    <row r="4800" spans="1:14">
      <c r="A4800" s="279" t="s">
        <v>7097</v>
      </c>
      <c r="B4800" s="280" t="s">
        <v>7003</v>
      </c>
      <c r="C4800" s="280">
        <v>16.399999999999999</v>
      </c>
      <c r="D4800" s="283">
        <v>59323</v>
      </c>
      <c r="E4800" s="280"/>
      <c r="G4800" s="280"/>
      <c r="H4800" s="280"/>
      <c r="I4800" s="280"/>
      <c r="J4800" s="280"/>
      <c r="K4800" s="280"/>
      <c r="L4800" s="280"/>
      <c r="M4800" s="280"/>
      <c r="N4800" s="280"/>
    </row>
    <row r="4801" spans="1:14">
      <c r="A4801" s="279" t="s">
        <v>7098</v>
      </c>
      <c r="B4801" s="280" t="s">
        <v>7003</v>
      </c>
      <c r="C4801" s="280">
        <v>11.6</v>
      </c>
      <c r="D4801" s="283">
        <v>60352</v>
      </c>
      <c r="E4801" s="280"/>
      <c r="G4801" s="280"/>
      <c r="H4801" s="280"/>
      <c r="I4801" s="280"/>
      <c r="J4801" s="280"/>
      <c r="K4801" s="280"/>
      <c r="L4801" s="280"/>
      <c r="M4801" s="280"/>
      <c r="N4801" s="280"/>
    </row>
    <row r="4802" spans="1:14">
      <c r="A4802" s="279" t="s">
        <v>7099</v>
      </c>
      <c r="B4802" s="280" t="s">
        <v>7003</v>
      </c>
      <c r="C4802" s="280">
        <v>4.9000000000000004</v>
      </c>
      <c r="D4802" s="283">
        <v>103545</v>
      </c>
      <c r="E4802" s="280"/>
      <c r="G4802" s="280"/>
      <c r="H4802" s="280"/>
      <c r="I4802" s="280"/>
      <c r="J4802" s="280"/>
      <c r="K4802" s="280"/>
      <c r="L4802" s="280"/>
      <c r="M4802" s="280"/>
      <c r="N4802" s="280"/>
    </row>
    <row r="4803" spans="1:14">
      <c r="A4803" s="279" t="s">
        <v>7100</v>
      </c>
      <c r="B4803" s="280" t="s">
        <v>7003</v>
      </c>
      <c r="C4803" s="280">
        <v>1.4</v>
      </c>
      <c r="D4803" s="283">
        <v>95313</v>
      </c>
      <c r="E4803" s="280"/>
      <c r="G4803" s="280"/>
      <c r="H4803" s="280"/>
      <c r="I4803" s="280"/>
      <c r="J4803" s="280"/>
      <c r="K4803" s="280"/>
      <c r="L4803" s="280"/>
      <c r="M4803" s="280"/>
      <c r="N4803" s="280"/>
    </row>
    <row r="4804" spans="1:14">
      <c r="A4804" s="279" t="s">
        <v>7101</v>
      </c>
      <c r="B4804" s="280" t="s">
        <v>7003</v>
      </c>
      <c r="C4804" s="280">
        <v>5.8</v>
      </c>
      <c r="D4804" s="283">
        <v>80979</v>
      </c>
      <c r="E4804" s="280"/>
      <c r="G4804" s="280"/>
      <c r="H4804" s="280"/>
      <c r="I4804" s="280"/>
      <c r="J4804" s="280"/>
      <c r="K4804" s="280"/>
      <c r="L4804" s="280"/>
      <c r="M4804" s="280"/>
      <c r="N4804" s="280"/>
    </row>
    <row r="4805" spans="1:14">
      <c r="A4805" s="279" t="s">
        <v>7102</v>
      </c>
      <c r="B4805" s="280" t="s">
        <v>7003</v>
      </c>
      <c r="C4805" s="280">
        <v>2.5</v>
      </c>
      <c r="D4805" s="283">
        <v>139792</v>
      </c>
      <c r="E4805" s="280"/>
      <c r="G4805" s="280"/>
      <c r="H4805" s="280"/>
      <c r="I4805" s="280"/>
      <c r="J4805" s="280"/>
      <c r="K4805" s="280"/>
      <c r="L4805" s="280"/>
      <c r="M4805" s="280"/>
      <c r="N4805" s="280"/>
    </row>
    <row r="4806" spans="1:14">
      <c r="A4806" s="279" t="s">
        <v>7103</v>
      </c>
      <c r="B4806" s="280" t="s">
        <v>7003</v>
      </c>
      <c r="C4806" s="280">
        <v>41.2</v>
      </c>
      <c r="D4806" s="283" t="s">
        <v>609</v>
      </c>
      <c r="E4806" s="280"/>
      <c r="G4806" s="280"/>
      <c r="H4806" s="280"/>
      <c r="I4806" s="280"/>
      <c r="J4806" s="280"/>
      <c r="K4806" s="280"/>
      <c r="L4806" s="280"/>
      <c r="M4806" s="280"/>
      <c r="N4806" s="280"/>
    </row>
    <row r="4807" spans="1:14">
      <c r="A4807" s="279" t="s">
        <v>7104</v>
      </c>
      <c r="B4807" s="280" t="s">
        <v>7003</v>
      </c>
      <c r="C4807" s="280">
        <v>4.4000000000000004</v>
      </c>
      <c r="D4807" s="283">
        <v>92718</v>
      </c>
      <c r="E4807" s="280"/>
      <c r="G4807" s="280"/>
      <c r="H4807" s="280"/>
      <c r="I4807" s="280"/>
      <c r="J4807" s="280"/>
      <c r="K4807" s="280"/>
      <c r="L4807" s="280"/>
      <c r="M4807" s="280"/>
      <c r="N4807" s="280"/>
    </row>
    <row r="4808" spans="1:14">
      <c r="A4808" s="279" t="s">
        <v>7105</v>
      </c>
      <c r="B4808" s="280" t="s">
        <v>7003</v>
      </c>
      <c r="C4808" s="280">
        <v>14.4</v>
      </c>
      <c r="D4808" s="283">
        <v>60875</v>
      </c>
      <c r="E4808" s="280"/>
      <c r="G4808" s="280"/>
      <c r="H4808" s="280"/>
      <c r="I4808" s="280"/>
      <c r="J4808" s="280"/>
      <c r="K4808" s="280"/>
      <c r="L4808" s="280"/>
      <c r="M4808" s="280"/>
      <c r="N4808" s="280"/>
    </row>
    <row r="4809" spans="1:14">
      <c r="A4809" s="279" t="s">
        <v>7106</v>
      </c>
      <c r="B4809" s="280" t="s">
        <v>7003</v>
      </c>
      <c r="C4809" s="280">
        <v>6.2</v>
      </c>
      <c r="D4809" s="283">
        <v>50234</v>
      </c>
      <c r="E4809" s="280"/>
      <c r="G4809" s="280"/>
      <c r="H4809" s="280"/>
      <c r="I4809" s="280"/>
      <c r="J4809" s="280"/>
      <c r="K4809" s="280"/>
      <c r="L4809" s="280"/>
      <c r="M4809" s="280"/>
      <c r="N4809" s="280"/>
    </row>
    <row r="4810" spans="1:14">
      <c r="A4810" s="279" t="s">
        <v>7107</v>
      </c>
      <c r="B4810" s="280" t="s">
        <v>7003</v>
      </c>
      <c r="C4810" s="280">
        <v>2.7</v>
      </c>
      <c r="D4810" s="283">
        <v>88897</v>
      </c>
      <c r="E4810" s="280"/>
      <c r="G4810" s="280"/>
      <c r="H4810" s="280"/>
      <c r="I4810" s="280"/>
      <c r="J4810" s="280"/>
      <c r="K4810" s="280"/>
      <c r="L4810" s="280"/>
      <c r="M4810" s="280"/>
      <c r="N4810" s="280"/>
    </row>
    <row r="4811" spans="1:14">
      <c r="A4811" s="279" t="s">
        <v>7108</v>
      </c>
      <c r="B4811" s="280" t="s">
        <v>7003</v>
      </c>
      <c r="C4811" s="280" t="s">
        <v>609</v>
      </c>
      <c r="D4811" s="283" t="s">
        <v>609</v>
      </c>
      <c r="E4811" s="280"/>
      <c r="G4811" s="280"/>
      <c r="H4811" s="280"/>
      <c r="I4811" s="280"/>
      <c r="J4811" s="280"/>
      <c r="K4811" s="280"/>
      <c r="L4811" s="280"/>
      <c r="M4811" s="280"/>
      <c r="N4811" s="280"/>
    </row>
    <row r="4812" spans="1:14">
      <c r="A4812" s="279" t="s">
        <v>7109</v>
      </c>
      <c r="B4812" s="280" t="s">
        <v>7110</v>
      </c>
      <c r="C4812" s="280">
        <v>17.399999999999999</v>
      </c>
      <c r="D4812" s="283">
        <v>62784</v>
      </c>
      <c r="E4812" s="280"/>
      <c r="G4812" s="280"/>
      <c r="H4812" s="280"/>
      <c r="I4812" s="280"/>
      <c r="J4812" s="280"/>
      <c r="K4812" s="280"/>
      <c r="L4812" s="280"/>
      <c r="M4812" s="280"/>
      <c r="N4812" s="280"/>
    </row>
    <row r="4813" spans="1:14">
      <c r="A4813" s="279" t="s">
        <v>7111</v>
      </c>
      <c r="B4813" s="280" t="s">
        <v>7110</v>
      </c>
      <c r="C4813" s="280">
        <v>24.3</v>
      </c>
      <c r="D4813" s="283">
        <v>41737</v>
      </c>
      <c r="E4813" s="280"/>
      <c r="G4813" s="280"/>
      <c r="H4813" s="280"/>
      <c r="I4813" s="280"/>
      <c r="J4813" s="280"/>
      <c r="K4813" s="280"/>
      <c r="L4813" s="280"/>
      <c r="M4813" s="280"/>
      <c r="N4813" s="280"/>
    </row>
    <row r="4814" spans="1:14">
      <c r="A4814" s="279" t="s">
        <v>7112</v>
      </c>
      <c r="B4814" s="280" t="s">
        <v>7110</v>
      </c>
      <c r="C4814" s="280">
        <v>10.6</v>
      </c>
      <c r="D4814" s="283">
        <v>61397</v>
      </c>
      <c r="E4814" s="280"/>
      <c r="G4814" s="280"/>
      <c r="H4814" s="280"/>
      <c r="I4814" s="280"/>
      <c r="J4814" s="280"/>
      <c r="K4814" s="280"/>
      <c r="L4814" s="280"/>
      <c r="M4814" s="280"/>
      <c r="N4814" s="280"/>
    </row>
    <row r="4815" spans="1:14">
      <c r="A4815" s="279" t="s">
        <v>7113</v>
      </c>
      <c r="B4815" s="280" t="s">
        <v>7114</v>
      </c>
      <c r="C4815" s="280">
        <v>20.7</v>
      </c>
      <c r="D4815" s="283">
        <v>54375</v>
      </c>
      <c r="E4815" s="280"/>
      <c r="G4815" s="280"/>
      <c r="H4815" s="280"/>
      <c r="I4815" s="280"/>
      <c r="J4815" s="280"/>
      <c r="K4815" s="280"/>
      <c r="L4815" s="280"/>
      <c r="M4815" s="280"/>
      <c r="N4815" s="280"/>
    </row>
    <row r="4816" spans="1:14">
      <c r="A4816" s="279" t="s">
        <v>7115</v>
      </c>
      <c r="B4816" s="280" t="s">
        <v>7114</v>
      </c>
      <c r="C4816" s="280">
        <v>12.9</v>
      </c>
      <c r="D4816" s="283">
        <v>64219</v>
      </c>
      <c r="E4816" s="280"/>
      <c r="G4816" s="280"/>
      <c r="H4816" s="280"/>
      <c r="I4816" s="280"/>
      <c r="J4816" s="280"/>
      <c r="K4816" s="280"/>
      <c r="L4816" s="280"/>
      <c r="M4816" s="280"/>
      <c r="N4816" s="280"/>
    </row>
    <row r="4817" spans="1:14">
      <c r="A4817" s="279" t="s">
        <v>7116</v>
      </c>
      <c r="B4817" s="280" t="s">
        <v>7114</v>
      </c>
      <c r="C4817" s="280">
        <v>9.9</v>
      </c>
      <c r="D4817" s="283">
        <v>69161</v>
      </c>
      <c r="E4817" s="280"/>
      <c r="G4817" s="280"/>
      <c r="H4817" s="280"/>
      <c r="I4817" s="280"/>
      <c r="J4817" s="280"/>
      <c r="K4817" s="280"/>
      <c r="L4817" s="280"/>
      <c r="M4817" s="280"/>
      <c r="N4817" s="280"/>
    </row>
    <row r="4818" spans="1:14">
      <c r="A4818" s="279" t="s">
        <v>7117</v>
      </c>
      <c r="B4818" s="280" t="s">
        <v>7114</v>
      </c>
      <c r="C4818" s="280">
        <v>12.1</v>
      </c>
      <c r="D4818" s="283">
        <v>65396</v>
      </c>
      <c r="E4818" s="280"/>
      <c r="G4818" s="280"/>
      <c r="H4818" s="280"/>
      <c r="I4818" s="280"/>
      <c r="J4818" s="280"/>
      <c r="K4818" s="280"/>
      <c r="L4818" s="280"/>
      <c r="M4818" s="280"/>
      <c r="N4818" s="280"/>
    </row>
    <row r="4819" spans="1:14">
      <c r="A4819" s="279" t="s">
        <v>7118</v>
      </c>
      <c r="B4819" s="280" t="s">
        <v>7119</v>
      </c>
      <c r="C4819" s="280">
        <v>10.5</v>
      </c>
      <c r="D4819" s="283">
        <v>53177</v>
      </c>
      <c r="E4819" s="280"/>
      <c r="G4819" s="280"/>
      <c r="H4819" s="280"/>
      <c r="I4819" s="280"/>
      <c r="J4819" s="280"/>
      <c r="K4819" s="280"/>
      <c r="L4819" s="280"/>
      <c r="M4819" s="280"/>
      <c r="N4819" s="280"/>
    </row>
    <row r="4820" spans="1:14">
      <c r="A4820" s="279" t="s">
        <v>7120</v>
      </c>
      <c r="B4820" s="280" t="s">
        <v>7119</v>
      </c>
      <c r="C4820" s="280">
        <v>20.9</v>
      </c>
      <c r="D4820" s="283">
        <v>52689</v>
      </c>
      <c r="E4820" s="280"/>
      <c r="G4820" s="280"/>
      <c r="H4820" s="280"/>
      <c r="I4820" s="280"/>
      <c r="J4820" s="280"/>
      <c r="K4820" s="280"/>
      <c r="L4820" s="280"/>
      <c r="M4820" s="280"/>
      <c r="N4820" s="280"/>
    </row>
    <row r="4821" spans="1:14">
      <c r="A4821" s="279" t="s">
        <v>7121</v>
      </c>
      <c r="B4821" s="280" t="s">
        <v>7119</v>
      </c>
      <c r="C4821" s="280">
        <v>10.5</v>
      </c>
      <c r="D4821" s="283">
        <v>43466</v>
      </c>
      <c r="E4821" s="280"/>
      <c r="G4821" s="280"/>
      <c r="H4821" s="280"/>
      <c r="I4821" s="280"/>
      <c r="J4821" s="280"/>
      <c r="K4821" s="280"/>
      <c r="L4821" s="280"/>
      <c r="M4821" s="280"/>
      <c r="N4821" s="280"/>
    </row>
    <row r="4822" spans="1:14">
      <c r="A4822" s="279" t="s">
        <v>7122</v>
      </c>
      <c r="B4822" s="280" t="s">
        <v>7119</v>
      </c>
      <c r="C4822" s="280">
        <v>18.399999999999999</v>
      </c>
      <c r="D4822" s="283">
        <v>47940</v>
      </c>
      <c r="E4822" s="280"/>
      <c r="G4822" s="280"/>
      <c r="H4822" s="280"/>
      <c r="I4822" s="280"/>
      <c r="J4822" s="280"/>
      <c r="K4822" s="280"/>
      <c r="L4822" s="280"/>
      <c r="M4822" s="280"/>
      <c r="N4822" s="280"/>
    </row>
    <row r="4823" spans="1:14">
      <c r="A4823" s="279" t="s">
        <v>7123</v>
      </c>
      <c r="B4823" s="280" t="s">
        <v>7124</v>
      </c>
      <c r="C4823" s="280">
        <v>11.2</v>
      </c>
      <c r="D4823" s="283">
        <v>85625</v>
      </c>
      <c r="E4823" s="280"/>
      <c r="G4823" s="280"/>
      <c r="H4823" s="280"/>
      <c r="I4823" s="280"/>
      <c r="J4823" s="280"/>
      <c r="K4823" s="280"/>
      <c r="L4823" s="280"/>
      <c r="M4823" s="280"/>
      <c r="N4823" s="280"/>
    </row>
    <row r="4824" spans="1:14">
      <c r="A4824" s="279" t="s">
        <v>7125</v>
      </c>
      <c r="B4824" s="280" t="s">
        <v>7124</v>
      </c>
      <c r="C4824" s="280">
        <v>19.399999999999999</v>
      </c>
      <c r="D4824" s="283">
        <v>60119</v>
      </c>
      <c r="E4824" s="280"/>
      <c r="G4824" s="280"/>
      <c r="H4824" s="280"/>
      <c r="I4824" s="280"/>
      <c r="J4824" s="280"/>
      <c r="K4824" s="280"/>
      <c r="L4824" s="280"/>
      <c r="M4824" s="280"/>
      <c r="N4824" s="280"/>
    </row>
    <row r="4825" spans="1:14">
      <c r="A4825" s="279" t="s">
        <v>7126</v>
      </c>
      <c r="B4825" s="280" t="s">
        <v>7127</v>
      </c>
      <c r="C4825" s="280">
        <v>2.5</v>
      </c>
      <c r="D4825" s="283">
        <v>70750</v>
      </c>
      <c r="E4825" s="280"/>
      <c r="G4825" s="280"/>
      <c r="H4825" s="280"/>
      <c r="I4825" s="280"/>
      <c r="J4825" s="280"/>
      <c r="K4825" s="280"/>
      <c r="L4825" s="280"/>
      <c r="M4825" s="280"/>
      <c r="N4825" s="280"/>
    </row>
    <row r="4826" spans="1:14">
      <c r="A4826" s="279" t="s">
        <v>7128</v>
      </c>
      <c r="B4826" s="280" t="s">
        <v>7127</v>
      </c>
      <c r="C4826" s="280">
        <v>8.6</v>
      </c>
      <c r="D4826" s="283">
        <v>79333</v>
      </c>
      <c r="E4826" s="280"/>
      <c r="G4826" s="280"/>
      <c r="H4826" s="280"/>
      <c r="I4826" s="280"/>
      <c r="J4826" s="280"/>
      <c r="K4826" s="280"/>
      <c r="L4826" s="280"/>
      <c r="M4826" s="280"/>
      <c r="N4826" s="280"/>
    </row>
    <row r="4827" spans="1:14">
      <c r="A4827" s="279" t="s">
        <v>7129</v>
      </c>
      <c r="B4827" s="280" t="s">
        <v>7130</v>
      </c>
      <c r="C4827" s="280">
        <v>40.5</v>
      </c>
      <c r="D4827" s="283">
        <v>33466</v>
      </c>
      <c r="E4827" s="280"/>
      <c r="G4827" s="280"/>
      <c r="H4827" s="280"/>
      <c r="I4827" s="280"/>
      <c r="J4827" s="280"/>
      <c r="K4827" s="280"/>
      <c r="L4827" s="280"/>
      <c r="M4827" s="280"/>
      <c r="N4827" s="280"/>
    </row>
    <row r="4828" spans="1:14">
      <c r="A4828" s="279" t="s">
        <v>7131</v>
      </c>
      <c r="B4828" s="280" t="s">
        <v>7130</v>
      </c>
      <c r="C4828" s="280">
        <v>13.9</v>
      </c>
      <c r="D4828" s="283">
        <v>78958</v>
      </c>
      <c r="E4828" s="280"/>
      <c r="G4828" s="280"/>
      <c r="H4828" s="280"/>
      <c r="I4828" s="280"/>
      <c r="J4828" s="280"/>
      <c r="K4828" s="280"/>
      <c r="L4828" s="280"/>
      <c r="M4828" s="280"/>
      <c r="N4828" s="280"/>
    </row>
    <row r="4829" spans="1:14">
      <c r="A4829" s="279" t="s">
        <v>7132</v>
      </c>
      <c r="B4829" s="280" t="s">
        <v>7130</v>
      </c>
      <c r="C4829" s="280">
        <v>12.7</v>
      </c>
      <c r="D4829" s="283">
        <v>52474</v>
      </c>
      <c r="E4829" s="280"/>
      <c r="G4829" s="280"/>
      <c r="H4829" s="280"/>
      <c r="I4829" s="280"/>
      <c r="J4829" s="280"/>
      <c r="K4829" s="280"/>
      <c r="L4829" s="280"/>
      <c r="M4829" s="280"/>
      <c r="N4829" s="280"/>
    </row>
    <row r="4830" spans="1:14">
      <c r="A4830" s="279" t="s">
        <v>7133</v>
      </c>
      <c r="B4830" s="280" t="s">
        <v>7130</v>
      </c>
      <c r="C4830" s="280">
        <v>23.9</v>
      </c>
      <c r="D4830" s="283">
        <v>72904</v>
      </c>
      <c r="E4830" s="280"/>
      <c r="G4830" s="280"/>
      <c r="H4830" s="280"/>
      <c r="I4830" s="280"/>
      <c r="J4830" s="280"/>
      <c r="K4830" s="280"/>
      <c r="L4830" s="280"/>
      <c r="M4830" s="280"/>
      <c r="N4830" s="280"/>
    </row>
    <row r="4831" spans="1:14">
      <c r="A4831" s="279" t="s">
        <v>7134</v>
      </c>
      <c r="B4831" s="280" t="s">
        <v>7130</v>
      </c>
      <c r="C4831" s="280">
        <v>13.7</v>
      </c>
      <c r="D4831" s="283">
        <v>67115</v>
      </c>
      <c r="E4831" s="280"/>
      <c r="G4831" s="280"/>
      <c r="H4831" s="280"/>
      <c r="I4831" s="280"/>
      <c r="J4831" s="280"/>
      <c r="K4831" s="280"/>
      <c r="L4831" s="280"/>
      <c r="M4831" s="280"/>
      <c r="N4831" s="280"/>
    </row>
    <row r="4832" spans="1:14">
      <c r="A4832" s="279" t="s">
        <v>7135</v>
      </c>
      <c r="B4832" s="280" t="s">
        <v>7130</v>
      </c>
      <c r="C4832" s="280">
        <v>35.299999999999997</v>
      </c>
      <c r="D4832" s="283">
        <v>35217</v>
      </c>
      <c r="E4832" s="280"/>
      <c r="G4832" s="280"/>
      <c r="H4832" s="280"/>
      <c r="I4832" s="280"/>
      <c r="J4832" s="280"/>
      <c r="K4832" s="280"/>
      <c r="L4832" s="280"/>
      <c r="M4832" s="280"/>
      <c r="N4832" s="280"/>
    </row>
    <row r="4833" spans="1:14">
      <c r="A4833" s="279" t="s">
        <v>7136</v>
      </c>
      <c r="B4833" s="280" t="s">
        <v>7130</v>
      </c>
      <c r="C4833" s="280">
        <v>18.100000000000001</v>
      </c>
      <c r="D4833" s="283">
        <v>37173</v>
      </c>
      <c r="E4833" s="280"/>
      <c r="G4833" s="280"/>
      <c r="H4833" s="280"/>
      <c r="I4833" s="280"/>
      <c r="J4833" s="280"/>
      <c r="K4833" s="280"/>
      <c r="L4833" s="280"/>
      <c r="M4833" s="280"/>
      <c r="N4833" s="280"/>
    </row>
    <row r="4834" spans="1:14">
      <c r="A4834" s="279" t="s">
        <v>7137</v>
      </c>
      <c r="B4834" s="280" t="s">
        <v>7130</v>
      </c>
      <c r="C4834" s="280">
        <v>33.200000000000003</v>
      </c>
      <c r="D4834" s="283">
        <v>31531</v>
      </c>
      <c r="E4834" s="280"/>
      <c r="G4834" s="280"/>
      <c r="H4834" s="280"/>
      <c r="I4834" s="280"/>
      <c r="J4834" s="280"/>
      <c r="K4834" s="280"/>
      <c r="L4834" s="280"/>
      <c r="M4834" s="280"/>
      <c r="N4834" s="280"/>
    </row>
    <row r="4835" spans="1:14">
      <c r="A4835" s="279" t="s">
        <v>7138</v>
      </c>
      <c r="B4835" s="280" t="s">
        <v>7130</v>
      </c>
      <c r="C4835" s="280">
        <v>13.9</v>
      </c>
      <c r="D4835" s="283">
        <v>56818</v>
      </c>
      <c r="E4835" s="280"/>
      <c r="G4835" s="280"/>
      <c r="H4835" s="280"/>
      <c r="I4835" s="280"/>
      <c r="J4835" s="280"/>
      <c r="K4835" s="280"/>
      <c r="L4835" s="280"/>
      <c r="M4835" s="280"/>
      <c r="N4835" s="280"/>
    </row>
    <row r="4836" spans="1:14">
      <c r="A4836" s="279" t="s">
        <v>7139</v>
      </c>
      <c r="B4836" s="280" t="s">
        <v>7130</v>
      </c>
      <c r="C4836" s="280">
        <v>24.9</v>
      </c>
      <c r="D4836" s="283">
        <v>56329</v>
      </c>
      <c r="E4836" s="280"/>
      <c r="G4836" s="280"/>
      <c r="H4836" s="280"/>
      <c r="I4836" s="280"/>
      <c r="J4836" s="280"/>
      <c r="K4836" s="280"/>
      <c r="L4836" s="280"/>
      <c r="M4836" s="280"/>
      <c r="N4836" s="280"/>
    </row>
    <row r="4837" spans="1:14">
      <c r="A4837" s="279" t="s">
        <v>7140</v>
      </c>
      <c r="B4837" s="280" t="s">
        <v>7130</v>
      </c>
      <c r="C4837" s="280">
        <v>12.2</v>
      </c>
      <c r="D4837" s="283">
        <v>67384</v>
      </c>
      <c r="E4837" s="280"/>
      <c r="G4837" s="280"/>
      <c r="H4837" s="280"/>
      <c r="I4837" s="280"/>
      <c r="J4837" s="280"/>
      <c r="K4837" s="280"/>
      <c r="L4837" s="280"/>
      <c r="M4837" s="280"/>
      <c r="N4837" s="280"/>
    </row>
    <row r="4838" spans="1:14">
      <c r="A4838" s="279" t="s">
        <v>7141</v>
      </c>
      <c r="B4838" s="280" t="s">
        <v>7130</v>
      </c>
      <c r="C4838" s="280">
        <v>17.3</v>
      </c>
      <c r="D4838" s="283">
        <v>51808</v>
      </c>
      <c r="E4838" s="280"/>
      <c r="G4838" s="280"/>
      <c r="H4838" s="280"/>
      <c r="I4838" s="280"/>
      <c r="J4838" s="280"/>
      <c r="K4838" s="280"/>
      <c r="L4838" s="280"/>
      <c r="M4838" s="280"/>
      <c r="N4838" s="280"/>
    </row>
    <row r="4839" spans="1:14">
      <c r="A4839" s="279" t="s">
        <v>7142</v>
      </c>
      <c r="B4839" s="280" t="s">
        <v>7130</v>
      </c>
      <c r="C4839" s="280" t="s">
        <v>609</v>
      </c>
      <c r="D4839" s="283" t="s">
        <v>609</v>
      </c>
      <c r="E4839" s="280"/>
      <c r="G4839" s="280"/>
      <c r="H4839" s="280"/>
      <c r="I4839" s="280"/>
      <c r="J4839" s="280"/>
      <c r="K4839" s="280"/>
      <c r="L4839" s="280"/>
      <c r="M4839" s="280"/>
      <c r="N4839" s="280"/>
    </row>
    <row r="4840" spans="1:14">
      <c r="A4840" s="279" t="s">
        <v>7143</v>
      </c>
      <c r="B4840" s="280" t="s">
        <v>7144</v>
      </c>
      <c r="C4840" s="280">
        <v>20.7</v>
      </c>
      <c r="D4840" s="283">
        <v>49206</v>
      </c>
      <c r="E4840" s="280"/>
      <c r="G4840" s="280"/>
      <c r="H4840" s="280"/>
      <c r="I4840" s="280"/>
      <c r="J4840" s="280"/>
      <c r="K4840" s="280"/>
      <c r="L4840" s="280"/>
      <c r="M4840" s="280"/>
      <c r="N4840" s="280"/>
    </row>
    <row r="4841" spans="1:14">
      <c r="A4841" s="279" t="s">
        <v>7145</v>
      </c>
      <c r="B4841" s="280" t="s">
        <v>7144</v>
      </c>
      <c r="C4841" s="280">
        <v>26.2</v>
      </c>
      <c r="D4841" s="283">
        <v>42879</v>
      </c>
      <c r="E4841" s="280"/>
      <c r="G4841" s="280"/>
      <c r="H4841" s="280"/>
      <c r="I4841" s="280"/>
      <c r="J4841" s="280"/>
      <c r="K4841" s="280"/>
      <c r="L4841" s="280"/>
      <c r="M4841" s="280"/>
      <c r="N4841" s="280"/>
    </row>
    <row r="4842" spans="1:14">
      <c r="A4842" s="279" t="s">
        <v>7146</v>
      </c>
      <c r="B4842" s="280" t="s">
        <v>7144</v>
      </c>
      <c r="C4842" s="280">
        <v>9.3000000000000007</v>
      </c>
      <c r="D4842" s="283">
        <v>51250</v>
      </c>
      <c r="E4842" s="280"/>
      <c r="G4842" s="280"/>
      <c r="H4842" s="280"/>
      <c r="I4842" s="280"/>
      <c r="J4842" s="280"/>
      <c r="K4842" s="280"/>
      <c r="L4842" s="280"/>
      <c r="M4842" s="280"/>
      <c r="N4842" s="280"/>
    </row>
    <row r="4843" spans="1:14">
      <c r="A4843" s="279" t="s">
        <v>7147</v>
      </c>
      <c r="B4843" s="280" t="s">
        <v>7144</v>
      </c>
      <c r="C4843" s="280">
        <v>30.9</v>
      </c>
      <c r="D4843" s="283">
        <v>65281</v>
      </c>
      <c r="E4843" s="280"/>
      <c r="G4843" s="280"/>
      <c r="H4843" s="280"/>
      <c r="I4843" s="280"/>
      <c r="J4843" s="280"/>
      <c r="K4843" s="280"/>
      <c r="L4843" s="280"/>
      <c r="M4843" s="280"/>
      <c r="N4843" s="280"/>
    </row>
    <row r="4844" spans="1:14">
      <c r="A4844" s="279" t="s">
        <v>7148</v>
      </c>
      <c r="B4844" s="280" t="s">
        <v>7144</v>
      </c>
      <c r="C4844" s="280">
        <v>33.5</v>
      </c>
      <c r="D4844" s="283">
        <v>36204</v>
      </c>
      <c r="E4844" s="280"/>
      <c r="G4844" s="280"/>
      <c r="H4844" s="280"/>
      <c r="I4844" s="280"/>
      <c r="J4844" s="280"/>
      <c r="K4844" s="280"/>
      <c r="L4844" s="280"/>
      <c r="M4844" s="280"/>
      <c r="N4844" s="280"/>
    </row>
    <row r="4845" spans="1:14">
      <c r="A4845" s="279" t="s">
        <v>7149</v>
      </c>
      <c r="B4845" s="280" t="s">
        <v>7144</v>
      </c>
      <c r="C4845" s="280">
        <v>12.2</v>
      </c>
      <c r="D4845" s="283">
        <v>49921</v>
      </c>
      <c r="E4845" s="280"/>
      <c r="G4845" s="280"/>
      <c r="H4845" s="280"/>
      <c r="I4845" s="280"/>
      <c r="J4845" s="280"/>
      <c r="K4845" s="280"/>
      <c r="L4845" s="280"/>
      <c r="M4845" s="280"/>
      <c r="N4845" s="280"/>
    </row>
    <row r="4846" spans="1:14">
      <c r="A4846" s="279" t="s">
        <v>7150</v>
      </c>
      <c r="B4846" s="280" t="s">
        <v>7144</v>
      </c>
      <c r="C4846" s="280">
        <v>25.3</v>
      </c>
      <c r="D4846" s="283">
        <v>57283</v>
      </c>
      <c r="E4846" s="280"/>
      <c r="G4846" s="280"/>
      <c r="H4846" s="280"/>
      <c r="I4846" s="280"/>
      <c r="J4846" s="280"/>
      <c r="K4846" s="280"/>
      <c r="L4846" s="280"/>
      <c r="M4846" s="280"/>
      <c r="N4846" s="280"/>
    </row>
    <row r="4847" spans="1:14">
      <c r="A4847" s="279" t="s">
        <v>7151</v>
      </c>
      <c r="B4847" s="280" t="s">
        <v>7144</v>
      </c>
      <c r="C4847" s="280">
        <v>37.1</v>
      </c>
      <c r="D4847" s="283">
        <v>27996</v>
      </c>
      <c r="E4847" s="280"/>
      <c r="G4847" s="280"/>
      <c r="H4847" s="280"/>
      <c r="I4847" s="280"/>
      <c r="J4847" s="280"/>
      <c r="K4847" s="280"/>
      <c r="L4847" s="280"/>
      <c r="M4847" s="280"/>
      <c r="N4847" s="280"/>
    </row>
    <row r="4848" spans="1:14">
      <c r="A4848" s="279" t="s">
        <v>7152</v>
      </c>
      <c r="B4848" s="280" t="s">
        <v>7144</v>
      </c>
      <c r="C4848" s="280">
        <v>33.6</v>
      </c>
      <c r="D4848" s="283">
        <v>43005</v>
      </c>
      <c r="E4848" s="280"/>
      <c r="G4848" s="280"/>
      <c r="H4848" s="280"/>
      <c r="I4848" s="280"/>
      <c r="J4848" s="280"/>
      <c r="K4848" s="280"/>
      <c r="L4848" s="280"/>
      <c r="M4848" s="280"/>
      <c r="N4848" s="280"/>
    </row>
    <row r="4849" spans="1:14">
      <c r="A4849" s="279" t="s">
        <v>7153</v>
      </c>
      <c r="B4849" s="280" t="s">
        <v>7144</v>
      </c>
      <c r="C4849" s="280">
        <v>37.700000000000003</v>
      </c>
      <c r="D4849" s="283">
        <v>29013</v>
      </c>
      <c r="E4849" s="280"/>
      <c r="G4849" s="280"/>
      <c r="H4849" s="280"/>
      <c r="I4849" s="280"/>
      <c r="J4849" s="280"/>
      <c r="K4849" s="280"/>
      <c r="L4849" s="280"/>
      <c r="M4849" s="280"/>
      <c r="N4849" s="280"/>
    </row>
    <row r="4850" spans="1:14">
      <c r="A4850" s="279" t="s">
        <v>7154</v>
      </c>
      <c r="B4850" s="280" t="s">
        <v>7144</v>
      </c>
      <c r="C4850" s="280">
        <v>18.5</v>
      </c>
      <c r="D4850" s="283">
        <v>54737</v>
      </c>
      <c r="E4850" s="280"/>
      <c r="G4850" s="280"/>
      <c r="H4850" s="280"/>
      <c r="I4850" s="280"/>
      <c r="J4850" s="280"/>
      <c r="K4850" s="280"/>
      <c r="L4850" s="280"/>
      <c r="M4850" s="280"/>
      <c r="N4850" s="280"/>
    </row>
    <row r="4851" spans="1:14">
      <c r="A4851" s="279" t="s">
        <v>7155</v>
      </c>
      <c r="B4851" s="280" t="s">
        <v>7144</v>
      </c>
      <c r="C4851" s="280">
        <v>16.7</v>
      </c>
      <c r="D4851" s="283">
        <v>68646</v>
      </c>
      <c r="E4851" s="280"/>
      <c r="G4851" s="280"/>
      <c r="H4851" s="280"/>
      <c r="I4851" s="280"/>
      <c r="J4851" s="280"/>
      <c r="K4851" s="280"/>
      <c r="L4851" s="280"/>
      <c r="M4851" s="280"/>
      <c r="N4851" s="280"/>
    </row>
    <row r="4852" spans="1:14">
      <c r="A4852" s="279" t="s">
        <v>7156</v>
      </c>
      <c r="B4852" s="280" t="s">
        <v>7144</v>
      </c>
      <c r="C4852" s="280">
        <v>14.6</v>
      </c>
      <c r="D4852" s="283">
        <v>64890</v>
      </c>
      <c r="E4852" s="280"/>
      <c r="G4852" s="280"/>
      <c r="H4852" s="280"/>
      <c r="I4852" s="280"/>
      <c r="J4852" s="280"/>
      <c r="K4852" s="280"/>
      <c r="L4852" s="280"/>
      <c r="M4852" s="280"/>
      <c r="N4852" s="280"/>
    </row>
    <row r="4853" spans="1:14">
      <c r="A4853" s="279" t="s">
        <v>7157</v>
      </c>
      <c r="B4853" s="280" t="s">
        <v>7158</v>
      </c>
      <c r="C4853" s="280">
        <v>12.3</v>
      </c>
      <c r="D4853" s="283">
        <v>51158</v>
      </c>
      <c r="E4853" s="280"/>
      <c r="G4853" s="280"/>
      <c r="H4853" s="280"/>
      <c r="I4853" s="280"/>
      <c r="J4853" s="280"/>
      <c r="K4853" s="280"/>
      <c r="L4853" s="280"/>
      <c r="M4853" s="280"/>
      <c r="N4853" s="280"/>
    </row>
    <row r="4854" spans="1:14">
      <c r="A4854" s="279" t="s">
        <v>7159</v>
      </c>
      <c r="B4854" s="280" t="s">
        <v>7158</v>
      </c>
      <c r="C4854" s="280">
        <v>9.6</v>
      </c>
      <c r="D4854" s="283">
        <v>73209</v>
      </c>
      <c r="E4854" s="280"/>
      <c r="G4854" s="280"/>
      <c r="H4854" s="280"/>
      <c r="I4854" s="280"/>
      <c r="J4854" s="280"/>
      <c r="K4854" s="280"/>
      <c r="L4854" s="280"/>
      <c r="M4854" s="280"/>
      <c r="N4854" s="280"/>
    </row>
    <row r="4855" spans="1:14">
      <c r="A4855" s="279" t="s">
        <v>7160</v>
      </c>
      <c r="B4855" s="280" t="s">
        <v>7158</v>
      </c>
      <c r="C4855" s="280">
        <v>20.2</v>
      </c>
      <c r="D4855" s="283">
        <v>49205</v>
      </c>
      <c r="E4855" s="280"/>
      <c r="G4855" s="280"/>
      <c r="H4855" s="280"/>
      <c r="I4855" s="280"/>
      <c r="J4855" s="280"/>
      <c r="K4855" s="280"/>
      <c r="L4855" s="280"/>
      <c r="M4855" s="280"/>
      <c r="N4855" s="280"/>
    </row>
    <row r="4856" spans="1:14">
      <c r="A4856" s="279" t="s">
        <v>7161</v>
      </c>
      <c r="B4856" s="280" t="s">
        <v>7162</v>
      </c>
      <c r="C4856" s="280">
        <v>48.2</v>
      </c>
      <c r="D4856" s="283">
        <v>25786</v>
      </c>
      <c r="E4856" s="280"/>
      <c r="G4856" s="280"/>
      <c r="H4856" s="280"/>
      <c r="I4856" s="280"/>
      <c r="J4856" s="280"/>
      <c r="K4856" s="280"/>
      <c r="L4856" s="280"/>
      <c r="M4856" s="280"/>
      <c r="N4856" s="280"/>
    </row>
    <row r="4857" spans="1:14">
      <c r="A4857" s="279" t="s">
        <v>7163</v>
      </c>
      <c r="B4857" s="280" t="s">
        <v>7162</v>
      </c>
      <c r="C4857" s="280">
        <v>63.4</v>
      </c>
      <c r="D4857" s="283">
        <v>21045</v>
      </c>
      <c r="E4857" s="280"/>
      <c r="G4857" s="280"/>
      <c r="H4857" s="280"/>
      <c r="I4857" s="280"/>
      <c r="J4857" s="280"/>
      <c r="K4857" s="280"/>
      <c r="L4857" s="280"/>
      <c r="M4857" s="280"/>
      <c r="N4857" s="280"/>
    </row>
    <row r="4858" spans="1:14">
      <c r="A4858" s="279" t="s">
        <v>7164</v>
      </c>
      <c r="B4858" s="280" t="s">
        <v>7162</v>
      </c>
      <c r="C4858" s="280" t="s">
        <v>609</v>
      </c>
      <c r="D4858" s="283" t="s">
        <v>609</v>
      </c>
      <c r="E4858" s="280"/>
      <c r="G4858" s="280"/>
      <c r="H4858" s="280"/>
      <c r="I4858" s="280"/>
      <c r="J4858" s="280"/>
      <c r="K4858" s="280"/>
      <c r="L4858" s="280"/>
      <c r="M4858" s="280"/>
      <c r="N4858" s="280"/>
    </row>
    <row r="4859" spans="1:14">
      <c r="A4859" s="279" t="s">
        <v>7165</v>
      </c>
      <c r="B4859" s="280" t="s">
        <v>7162</v>
      </c>
      <c r="C4859" s="280">
        <v>14.2</v>
      </c>
      <c r="D4859" s="283">
        <v>50736</v>
      </c>
      <c r="E4859" s="280"/>
      <c r="G4859" s="280"/>
      <c r="H4859" s="280"/>
      <c r="I4859" s="280"/>
      <c r="J4859" s="280"/>
      <c r="K4859" s="280"/>
      <c r="L4859" s="280"/>
      <c r="M4859" s="280"/>
      <c r="N4859" s="280"/>
    </row>
    <row r="4860" spans="1:14">
      <c r="A4860" s="279" t="s">
        <v>7166</v>
      </c>
      <c r="B4860" s="280" t="s">
        <v>7162</v>
      </c>
      <c r="C4860" s="280">
        <v>67.400000000000006</v>
      </c>
      <c r="D4860" s="283">
        <v>11314</v>
      </c>
      <c r="E4860" s="280"/>
      <c r="G4860" s="280"/>
      <c r="H4860" s="280"/>
      <c r="I4860" s="280"/>
      <c r="J4860" s="280"/>
      <c r="K4860" s="280"/>
      <c r="L4860" s="280"/>
      <c r="M4860" s="280"/>
      <c r="N4860" s="280"/>
    </row>
    <row r="4861" spans="1:14">
      <c r="A4861" s="279" t="s">
        <v>7167</v>
      </c>
      <c r="B4861" s="280" t="s">
        <v>7162</v>
      </c>
      <c r="C4861" s="280">
        <v>20.2</v>
      </c>
      <c r="D4861" s="283">
        <v>47159</v>
      </c>
      <c r="E4861" s="280"/>
      <c r="G4861" s="280"/>
      <c r="H4861" s="280"/>
      <c r="I4861" s="280"/>
      <c r="J4861" s="280"/>
      <c r="K4861" s="280"/>
      <c r="L4861" s="280"/>
      <c r="M4861" s="280"/>
      <c r="N4861" s="280"/>
    </row>
    <row r="4862" spans="1:14">
      <c r="A4862" s="279" t="s">
        <v>7168</v>
      </c>
      <c r="B4862" s="280" t="s">
        <v>7162</v>
      </c>
      <c r="C4862" s="280">
        <v>24.1</v>
      </c>
      <c r="D4862" s="283">
        <v>52869</v>
      </c>
      <c r="E4862" s="280"/>
      <c r="G4862" s="280"/>
      <c r="H4862" s="280"/>
      <c r="I4862" s="280"/>
      <c r="J4862" s="280"/>
      <c r="K4862" s="280"/>
      <c r="L4862" s="280"/>
      <c r="M4862" s="280"/>
      <c r="N4862" s="280"/>
    </row>
    <row r="4863" spans="1:14">
      <c r="A4863" s="279" t="s">
        <v>7169</v>
      </c>
      <c r="B4863" s="280" t="s">
        <v>7162</v>
      </c>
      <c r="C4863" s="280">
        <v>22.3</v>
      </c>
      <c r="D4863" s="283">
        <v>50563</v>
      </c>
      <c r="E4863" s="280"/>
      <c r="G4863" s="280"/>
      <c r="H4863" s="280"/>
      <c r="I4863" s="280"/>
      <c r="J4863" s="280"/>
      <c r="K4863" s="280"/>
      <c r="L4863" s="280"/>
      <c r="M4863" s="280"/>
      <c r="N4863" s="280"/>
    </row>
    <row r="4864" spans="1:14">
      <c r="A4864" s="279" t="s">
        <v>7170</v>
      </c>
      <c r="B4864" s="280" t="s">
        <v>7162</v>
      </c>
      <c r="C4864" s="280">
        <v>15.4</v>
      </c>
      <c r="D4864" s="283">
        <v>51219</v>
      </c>
      <c r="E4864" s="280"/>
      <c r="G4864" s="280"/>
      <c r="H4864" s="280"/>
      <c r="I4864" s="280"/>
      <c r="J4864" s="280"/>
      <c r="K4864" s="280"/>
      <c r="L4864" s="280"/>
      <c r="M4864" s="280"/>
      <c r="N4864" s="280"/>
    </row>
    <row r="4865" spans="1:14">
      <c r="A4865" s="279" t="s">
        <v>7171</v>
      </c>
      <c r="B4865" s="280" t="s">
        <v>7162</v>
      </c>
      <c r="C4865" s="280">
        <v>31.8</v>
      </c>
      <c r="D4865" s="283">
        <v>36296</v>
      </c>
      <c r="E4865" s="280"/>
      <c r="G4865" s="280"/>
      <c r="H4865" s="280"/>
      <c r="I4865" s="280"/>
      <c r="J4865" s="280"/>
      <c r="K4865" s="280"/>
      <c r="L4865" s="280"/>
      <c r="M4865" s="280"/>
      <c r="N4865" s="280"/>
    </row>
    <row r="4866" spans="1:14">
      <c r="A4866" s="279" t="s">
        <v>7172</v>
      </c>
      <c r="B4866" s="280" t="s">
        <v>7162</v>
      </c>
      <c r="C4866" s="280">
        <v>36.700000000000003</v>
      </c>
      <c r="D4866" s="283">
        <v>34879</v>
      </c>
      <c r="E4866" s="280"/>
      <c r="G4866" s="280"/>
      <c r="H4866" s="280"/>
      <c r="I4866" s="280"/>
      <c r="J4866" s="280"/>
      <c r="K4866" s="280"/>
      <c r="L4866" s="280"/>
      <c r="M4866" s="280"/>
      <c r="N4866" s="280"/>
    </row>
    <row r="4867" spans="1:14">
      <c r="A4867" s="279" t="s">
        <v>7173</v>
      </c>
      <c r="B4867" s="280" t="s">
        <v>7162</v>
      </c>
      <c r="C4867" s="280">
        <v>56.5</v>
      </c>
      <c r="D4867" s="283">
        <v>18549</v>
      </c>
      <c r="E4867" s="280"/>
      <c r="G4867" s="280"/>
      <c r="H4867" s="280"/>
      <c r="I4867" s="280"/>
      <c r="J4867" s="280"/>
      <c r="K4867" s="280"/>
      <c r="L4867" s="280"/>
      <c r="M4867" s="280"/>
      <c r="N4867" s="280"/>
    </row>
    <row r="4868" spans="1:14">
      <c r="A4868" s="279" t="s">
        <v>7174</v>
      </c>
      <c r="B4868" s="280" t="s">
        <v>7162</v>
      </c>
      <c r="C4868" s="280">
        <v>20.399999999999999</v>
      </c>
      <c r="D4868" s="283">
        <v>56420</v>
      </c>
      <c r="E4868" s="280"/>
      <c r="G4868" s="280"/>
      <c r="H4868" s="280"/>
      <c r="I4868" s="280"/>
      <c r="J4868" s="280"/>
      <c r="K4868" s="280"/>
      <c r="L4868" s="280"/>
      <c r="M4868" s="280"/>
      <c r="N4868" s="280"/>
    </row>
    <row r="4869" spans="1:14">
      <c r="A4869" s="279" t="s">
        <v>7175</v>
      </c>
      <c r="B4869" s="280" t="s">
        <v>7162</v>
      </c>
      <c r="C4869" s="280">
        <v>43.5</v>
      </c>
      <c r="D4869" s="283">
        <v>22964</v>
      </c>
      <c r="E4869" s="280"/>
      <c r="G4869" s="280"/>
      <c r="H4869" s="280"/>
      <c r="I4869" s="280"/>
      <c r="J4869" s="280"/>
      <c r="K4869" s="280"/>
      <c r="L4869" s="280"/>
      <c r="M4869" s="280"/>
      <c r="N4869" s="280"/>
    </row>
    <row r="4870" spans="1:14">
      <c r="A4870" s="279" t="s">
        <v>7176</v>
      </c>
      <c r="B4870" s="280" t="s">
        <v>7162</v>
      </c>
      <c r="C4870" s="280">
        <v>62</v>
      </c>
      <c r="D4870" s="283">
        <v>18816</v>
      </c>
      <c r="E4870" s="280"/>
      <c r="G4870" s="280"/>
      <c r="H4870" s="280"/>
      <c r="I4870" s="280"/>
      <c r="J4870" s="280"/>
      <c r="K4870" s="280"/>
      <c r="L4870" s="280"/>
      <c r="M4870" s="280"/>
      <c r="N4870" s="280"/>
    </row>
    <row r="4871" spans="1:14">
      <c r="A4871" s="279" t="s">
        <v>7177</v>
      </c>
      <c r="B4871" s="280" t="s">
        <v>7162</v>
      </c>
      <c r="C4871" s="280">
        <v>39.4</v>
      </c>
      <c r="D4871" s="283">
        <v>32949</v>
      </c>
      <c r="E4871" s="280"/>
      <c r="G4871" s="280"/>
      <c r="H4871" s="280"/>
      <c r="I4871" s="280"/>
      <c r="J4871" s="280"/>
      <c r="K4871" s="280"/>
      <c r="L4871" s="280"/>
      <c r="M4871" s="280"/>
      <c r="N4871" s="280"/>
    </row>
    <row r="4872" spans="1:14">
      <c r="A4872" s="279" t="s">
        <v>7178</v>
      </c>
      <c r="B4872" s="280" t="s">
        <v>7162</v>
      </c>
      <c r="C4872" s="280">
        <v>19.8</v>
      </c>
      <c r="D4872" s="283">
        <v>48240</v>
      </c>
      <c r="E4872" s="280"/>
      <c r="G4872" s="280"/>
      <c r="H4872" s="280"/>
      <c r="I4872" s="280"/>
      <c r="J4872" s="280"/>
      <c r="K4872" s="280"/>
      <c r="L4872" s="280"/>
      <c r="M4872" s="280"/>
      <c r="N4872" s="280"/>
    </row>
    <row r="4873" spans="1:14">
      <c r="A4873" s="279" t="s">
        <v>7179</v>
      </c>
      <c r="B4873" s="280" t="s">
        <v>7162</v>
      </c>
      <c r="C4873" s="280">
        <v>20</v>
      </c>
      <c r="D4873" s="283">
        <v>51809</v>
      </c>
      <c r="E4873" s="280"/>
      <c r="G4873" s="280"/>
      <c r="H4873" s="280"/>
      <c r="I4873" s="280"/>
      <c r="J4873" s="280"/>
      <c r="K4873" s="280"/>
      <c r="L4873" s="280"/>
      <c r="M4873" s="280"/>
      <c r="N4873" s="280"/>
    </row>
    <row r="4874" spans="1:14">
      <c r="A4874" s="279" t="s">
        <v>7180</v>
      </c>
      <c r="B4874" s="280" t="s">
        <v>7162</v>
      </c>
      <c r="C4874" s="280">
        <v>22.4</v>
      </c>
      <c r="D4874" s="283">
        <v>51964</v>
      </c>
      <c r="E4874" s="280"/>
      <c r="G4874" s="280"/>
      <c r="H4874" s="280"/>
      <c r="I4874" s="280"/>
      <c r="J4874" s="280"/>
      <c r="K4874" s="280"/>
      <c r="L4874" s="280"/>
      <c r="M4874" s="280"/>
      <c r="N4874" s="280"/>
    </row>
    <row r="4875" spans="1:14">
      <c r="A4875" s="279" t="s">
        <v>7181</v>
      </c>
      <c r="B4875" s="280" t="s">
        <v>7162</v>
      </c>
      <c r="C4875" s="280">
        <v>56.4</v>
      </c>
      <c r="D4875" s="283">
        <v>25750</v>
      </c>
      <c r="E4875" s="280"/>
      <c r="G4875" s="280"/>
      <c r="H4875" s="280"/>
      <c r="I4875" s="280"/>
      <c r="J4875" s="280"/>
      <c r="K4875" s="280"/>
      <c r="L4875" s="280"/>
      <c r="M4875" s="280"/>
      <c r="N4875" s="280"/>
    </row>
    <row r="4876" spans="1:14">
      <c r="A4876" s="279" t="s">
        <v>7182</v>
      </c>
      <c r="B4876" s="280" t="s">
        <v>7162</v>
      </c>
      <c r="C4876" s="280">
        <v>2.4</v>
      </c>
      <c r="D4876" s="283">
        <v>76755</v>
      </c>
      <c r="E4876" s="280"/>
      <c r="G4876" s="280"/>
      <c r="H4876" s="280"/>
      <c r="I4876" s="280"/>
      <c r="J4876" s="280"/>
      <c r="K4876" s="280"/>
      <c r="L4876" s="280"/>
      <c r="M4876" s="280"/>
      <c r="N4876" s="280"/>
    </row>
    <row r="4877" spans="1:14">
      <c r="A4877" s="279" t="s">
        <v>7183</v>
      </c>
      <c r="B4877" s="280" t="s">
        <v>7162</v>
      </c>
      <c r="C4877" s="280">
        <v>31.9</v>
      </c>
      <c r="D4877" s="283">
        <v>41255</v>
      </c>
      <c r="E4877" s="280"/>
      <c r="G4877" s="280"/>
      <c r="H4877" s="280"/>
      <c r="I4877" s="280"/>
      <c r="J4877" s="280"/>
      <c r="K4877" s="280"/>
      <c r="L4877" s="280"/>
      <c r="M4877" s="280"/>
      <c r="N4877" s="280"/>
    </row>
    <row r="4878" spans="1:14">
      <c r="A4878" s="279" t="s">
        <v>7184</v>
      </c>
      <c r="B4878" s="280" t="s">
        <v>7162</v>
      </c>
      <c r="C4878" s="280">
        <v>30.6</v>
      </c>
      <c r="D4878" s="283">
        <v>36821</v>
      </c>
      <c r="E4878" s="280"/>
      <c r="G4878" s="280"/>
      <c r="H4878" s="280"/>
      <c r="I4878" s="280"/>
      <c r="J4878" s="280"/>
      <c r="K4878" s="280"/>
      <c r="L4878" s="280"/>
      <c r="M4878" s="280"/>
      <c r="N4878" s="280"/>
    </row>
    <row r="4879" spans="1:14">
      <c r="A4879" s="279" t="s">
        <v>7185</v>
      </c>
      <c r="B4879" s="280" t="s">
        <v>7162</v>
      </c>
      <c r="C4879" s="280">
        <v>5.5</v>
      </c>
      <c r="D4879" s="283">
        <v>52078</v>
      </c>
      <c r="E4879" s="280"/>
      <c r="G4879" s="280"/>
      <c r="H4879" s="280"/>
      <c r="I4879" s="280"/>
      <c r="J4879" s="280"/>
      <c r="K4879" s="280"/>
      <c r="L4879" s="280"/>
      <c r="M4879" s="280"/>
      <c r="N4879" s="280"/>
    </row>
    <row r="4880" spans="1:14">
      <c r="A4880" s="279" t="s">
        <v>7186</v>
      </c>
      <c r="B4880" s="280" t="s">
        <v>7162</v>
      </c>
      <c r="C4880" s="280">
        <v>19.600000000000001</v>
      </c>
      <c r="D4880" s="283">
        <v>64519</v>
      </c>
      <c r="E4880" s="280"/>
      <c r="G4880" s="280"/>
      <c r="H4880" s="280"/>
      <c r="I4880" s="280"/>
      <c r="J4880" s="280"/>
      <c r="K4880" s="280"/>
      <c r="L4880" s="280"/>
      <c r="M4880" s="280"/>
      <c r="N4880" s="280"/>
    </row>
    <row r="4881" spans="1:14">
      <c r="A4881" s="279" t="s">
        <v>7187</v>
      </c>
      <c r="B4881" s="280" t="s">
        <v>7162</v>
      </c>
      <c r="C4881" s="280">
        <v>4.5</v>
      </c>
      <c r="D4881" s="283">
        <v>90781</v>
      </c>
      <c r="E4881" s="280"/>
      <c r="G4881" s="280"/>
      <c r="H4881" s="280"/>
      <c r="I4881" s="280"/>
      <c r="J4881" s="280"/>
      <c r="K4881" s="280"/>
      <c r="L4881" s="280"/>
      <c r="M4881" s="280"/>
      <c r="N4881" s="280"/>
    </row>
    <row r="4882" spans="1:14">
      <c r="A4882" s="279" t="s">
        <v>7188</v>
      </c>
      <c r="B4882" s="280" t="s">
        <v>7162</v>
      </c>
      <c r="C4882" s="280">
        <v>3.9</v>
      </c>
      <c r="D4882" s="283">
        <v>134716</v>
      </c>
      <c r="E4882" s="280"/>
      <c r="G4882" s="280"/>
      <c r="H4882" s="280"/>
      <c r="I4882" s="280"/>
      <c r="J4882" s="280"/>
      <c r="K4882" s="280"/>
      <c r="L4882" s="280"/>
      <c r="M4882" s="280"/>
      <c r="N4882" s="280"/>
    </row>
    <row r="4883" spans="1:14">
      <c r="A4883" s="279" t="s">
        <v>7189</v>
      </c>
      <c r="B4883" s="280" t="s">
        <v>7162</v>
      </c>
      <c r="C4883" s="280">
        <v>3.4</v>
      </c>
      <c r="D4883" s="283">
        <v>71688</v>
      </c>
      <c r="E4883" s="280"/>
      <c r="G4883" s="280"/>
      <c r="H4883" s="280"/>
      <c r="I4883" s="280"/>
      <c r="J4883" s="280"/>
      <c r="K4883" s="280"/>
      <c r="L4883" s="280"/>
      <c r="M4883" s="280"/>
      <c r="N4883" s="280"/>
    </row>
    <row r="4884" spans="1:14">
      <c r="A4884" s="279" t="s">
        <v>7190</v>
      </c>
      <c r="B4884" s="280" t="s">
        <v>7162</v>
      </c>
      <c r="C4884" s="280">
        <v>31.8</v>
      </c>
      <c r="D4884" s="283">
        <v>35366</v>
      </c>
      <c r="E4884" s="280"/>
      <c r="G4884" s="280"/>
      <c r="H4884" s="280"/>
      <c r="I4884" s="280"/>
      <c r="J4884" s="280"/>
      <c r="K4884" s="280"/>
      <c r="L4884" s="280"/>
      <c r="M4884" s="280"/>
      <c r="N4884" s="280"/>
    </row>
    <row r="4885" spans="1:14">
      <c r="A4885" s="279" t="s">
        <v>7191</v>
      </c>
      <c r="B4885" s="280" t="s">
        <v>7162</v>
      </c>
      <c r="C4885" s="280">
        <v>8.8000000000000007</v>
      </c>
      <c r="D4885" s="283">
        <v>52831</v>
      </c>
      <c r="E4885" s="280"/>
      <c r="G4885" s="280"/>
      <c r="H4885" s="280"/>
      <c r="I4885" s="280"/>
      <c r="J4885" s="280"/>
      <c r="K4885" s="280"/>
      <c r="L4885" s="280"/>
      <c r="M4885" s="280"/>
      <c r="N4885" s="280"/>
    </row>
    <row r="4886" spans="1:14">
      <c r="A4886" s="279" t="s">
        <v>7192</v>
      </c>
      <c r="B4886" s="280" t="s">
        <v>7162</v>
      </c>
      <c r="C4886" s="280">
        <v>1.7</v>
      </c>
      <c r="D4886" s="283">
        <v>100378</v>
      </c>
      <c r="E4886" s="280"/>
      <c r="G4886" s="280"/>
      <c r="H4886" s="280"/>
      <c r="I4886" s="280"/>
      <c r="J4886" s="280"/>
      <c r="K4886" s="280"/>
      <c r="L4886" s="280"/>
      <c r="M4886" s="280"/>
      <c r="N4886" s="280"/>
    </row>
    <row r="4887" spans="1:14">
      <c r="A4887" s="279" t="s">
        <v>7193</v>
      </c>
      <c r="B4887" s="280" t="s">
        <v>7162</v>
      </c>
      <c r="C4887" s="280">
        <v>18.8</v>
      </c>
      <c r="D4887" s="283">
        <v>43578</v>
      </c>
      <c r="E4887" s="280"/>
      <c r="G4887" s="280"/>
      <c r="H4887" s="280"/>
      <c r="I4887" s="280"/>
      <c r="J4887" s="280"/>
      <c r="K4887" s="280"/>
      <c r="L4887" s="280"/>
      <c r="M4887" s="280"/>
      <c r="N4887" s="280"/>
    </row>
    <row r="4888" spans="1:14">
      <c r="A4888" s="279" t="s">
        <v>7194</v>
      </c>
      <c r="B4888" s="280" t="s">
        <v>7162</v>
      </c>
      <c r="C4888" s="280">
        <v>18.899999999999999</v>
      </c>
      <c r="D4888" s="283">
        <v>45158</v>
      </c>
      <c r="E4888" s="280"/>
      <c r="G4888" s="280"/>
      <c r="H4888" s="280"/>
      <c r="I4888" s="280"/>
      <c r="J4888" s="280"/>
      <c r="K4888" s="280"/>
      <c r="L4888" s="280"/>
      <c r="M4888" s="280"/>
      <c r="N4888" s="280"/>
    </row>
    <row r="4889" spans="1:14">
      <c r="A4889" s="279" t="s">
        <v>7195</v>
      </c>
      <c r="B4889" s="280" t="s">
        <v>7162</v>
      </c>
      <c r="C4889" s="280">
        <v>45.8</v>
      </c>
      <c r="D4889" s="283">
        <v>20121</v>
      </c>
      <c r="E4889" s="280"/>
      <c r="G4889" s="280"/>
      <c r="H4889" s="280"/>
      <c r="I4889" s="280"/>
      <c r="J4889" s="280"/>
      <c r="K4889" s="280"/>
      <c r="L4889" s="280"/>
      <c r="M4889" s="280"/>
      <c r="N4889" s="280"/>
    </row>
    <row r="4890" spans="1:14">
      <c r="A4890" s="279" t="s">
        <v>7196</v>
      </c>
      <c r="B4890" s="280" t="s">
        <v>7162</v>
      </c>
      <c r="C4890" s="280">
        <v>8.1</v>
      </c>
      <c r="D4890" s="283">
        <v>57679</v>
      </c>
      <c r="E4890" s="280"/>
      <c r="G4890" s="280"/>
      <c r="H4890" s="280"/>
      <c r="I4890" s="280"/>
      <c r="J4890" s="280"/>
      <c r="K4890" s="280"/>
      <c r="L4890" s="280"/>
      <c r="M4890" s="280"/>
      <c r="N4890" s="280"/>
    </row>
    <row r="4891" spans="1:14">
      <c r="A4891" s="279" t="s">
        <v>7197</v>
      </c>
      <c r="B4891" s="280" t="s">
        <v>7162</v>
      </c>
      <c r="C4891" s="280">
        <v>16.7</v>
      </c>
      <c r="D4891" s="283">
        <v>89677</v>
      </c>
      <c r="E4891" s="280"/>
      <c r="G4891" s="280"/>
      <c r="H4891" s="280"/>
      <c r="I4891" s="280"/>
      <c r="J4891" s="280"/>
      <c r="K4891" s="280"/>
      <c r="L4891" s="280"/>
      <c r="M4891" s="280"/>
      <c r="N4891" s="280"/>
    </row>
    <row r="4892" spans="1:14">
      <c r="A4892" s="279" t="s">
        <v>7198</v>
      </c>
      <c r="B4892" s="280" t="s">
        <v>7162</v>
      </c>
      <c r="C4892" s="280">
        <v>8.4</v>
      </c>
      <c r="D4892" s="283">
        <v>80189</v>
      </c>
      <c r="E4892" s="280"/>
      <c r="G4892" s="280"/>
      <c r="H4892" s="280"/>
      <c r="I4892" s="280"/>
      <c r="J4892" s="280"/>
      <c r="K4892" s="280"/>
      <c r="L4892" s="280"/>
      <c r="M4892" s="280"/>
      <c r="N4892" s="280"/>
    </row>
    <row r="4893" spans="1:14">
      <c r="A4893" s="279" t="s">
        <v>7199</v>
      </c>
      <c r="B4893" s="280" t="s">
        <v>7162</v>
      </c>
      <c r="C4893" s="280">
        <v>18.899999999999999</v>
      </c>
      <c r="D4893" s="283">
        <v>57443</v>
      </c>
      <c r="E4893" s="280"/>
      <c r="G4893" s="280"/>
      <c r="H4893" s="280"/>
      <c r="I4893" s="280"/>
      <c r="J4893" s="280"/>
      <c r="K4893" s="280"/>
      <c r="L4893" s="280"/>
      <c r="M4893" s="280"/>
      <c r="N4893" s="280"/>
    </row>
    <row r="4894" spans="1:14">
      <c r="A4894" s="279" t="s">
        <v>7200</v>
      </c>
      <c r="B4894" s="280" t="s">
        <v>7162</v>
      </c>
      <c r="C4894" s="280">
        <v>14.1</v>
      </c>
      <c r="D4894" s="283">
        <v>72351</v>
      </c>
      <c r="E4894" s="280"/>
      <c r="G4894" s="280"/>
      <c r="H4894" s="280"/>
      <c r="I4894" s="280"/>
      <c r="J4894" s="280"/>
      <c r="K4894" s="280"/>
      <c r="L4894" s="280"/>
      <c r="M4894" s="280"/>
      <c r="N4894" s="280"/>
    </row>
    <row r="4895" spans="1:14">
      <c r="A4895" s="279" t="s">
        <v>7201</v>
      </c>
      <c r="B4895" s="280" t="s">
        <v>7162</v>
      </c>
      <c r="C4895" s="280">
        <v>11.2</v>
      </c>
      <c r="D4895" s="283">
        <v>80694</v>
      </c>
      <c r="E4895" s="280"/>
      <c r="G4895" s="280"/>
      <c r="H4895" s="280"/>
      <c r="I4895" s="280"/>
      <c r="J4895" s="280"/>
      <c r="K4895" s="280"/>
      <c r="L4895" s="280"/>
      <c r="M4895" s="280"/>
      <c r="N4895" s="280"/>
    </row>
    <row r="4896" spans="1:14">
      <c r="A4896" s="279" t="s">
        <v>7202</v>
      </c>
      <c r="B4896" s="280" t="s">
        <v>7162</v>
      </c>
      <c r="C4896" s="280">
        <v>2.2999999999999998</v>
      </c>
      <c r="D4896" s="283">
        <v>113958</v>
      </c>
      <c r="E4896" s="280"/>
      <c r="G4896" s="280"/>
      <c r="H4896" s="280"/>
      <c r="I4896" s="280"/>
      <c r="J4896" s="280"/>
      <c r="K4896" s="280"/>
      <c r="L4896" s="280"/>
      <c r="M4896" s="280"/>
      <c r="N4896" s="280"/>
    </row>
    <row r="4897" spans="1:14">
      <c r="A4897" s="279" t="s">
        <v>7203</v>
      </c>
      <c r="B4897" s="280" t="s">
        <v>7162</v>
      </c>
      <c r="C4897" s="280">
        <v>2.8</v>
      </c>
      <c r="D4897" s="283">
        <v>83465</v>
      </c>
      <c r="E4897" s="280"/>
      <c r="G4897" s="280"/>
      <c r="H4897" s="280"/>
      <c r="I4897" s="280"/>
      <c r="J4897" s="280"/>
      <c r="K4897" s="280"/>
      <c r="L4897" s="280"/>
      <c r="M4897" s="280"/>
      <c r="N4897" s="280"/>
    </row>
    <row r="4898" spans="1:14">
      <c r="A4898" s="279" t="s">
        <v>7204</v>
      </c>
      <c r="B4898" s="280" t="s">
        <v>7162</v>
      </c>
      <c r="C4898" s="280">
        <v>7.8</v>
      </c>
      <c r="D4898" s="283">
        <v>72450</v>
      </c>
      <c r="E4898" s="280"/>
      <c r="G4898" s="280"/>
      <c r="H4898" s="280"/>
      <c r="I4898" s="280"/>
      <c r="J4898" s="280"/>
      <c r="K4898" s="280"/>
      <c r="L4898" s="280"/>
      <c r="M4898" s="280"/>
      <c r="N4898" s="280"/>
    </row>
    <row r="4899" spans="1:14">
      <c r="A4899" s="279" t="s">
        <v>7205</v>
      </c>
      <c r="B4899" s="280" t="s">
        <v>7162</v>
      </c>
      <c r="C4899" s="280">
        <v>4</v>
      </c>
      <c r="D4899" s="283">
        <v>108517</v>
      </c>
      <c r="E4899" s="280"/>
      <c r="G4899" s="280"/>
      <c r="H4899" s="280"/>
      <c r="I4899" s="280"/>
      <c r="J4899" s="280"/>
      <c r="K4899" s="280"/>
      <c r="L4899" s="280"/>
      <c r="M4899" s="280"/>
      <c r="N4899" s="280"/>
    </row>
    <row r="4900" spans="1:14">
      <c r="A4900" s="279" t="s">
        <v>7206</v>
      </c>
      <c r="B4900" s="280" t="s">
        <v>7162</v>
      </c>
      <c r="C4900" s="280">
        <v>10.199999999999999</v>
      </c>
      <c r="D4900" s="283">
        <v>63125</v>
      </c>
      <c r="E4900" s="280"/>
      <c r="G4900" s="280"/>
      <c r="H4900" s="280"/>
      <c r="I4900" s="280"/>
      <c r="J4900" s="280"/>
      <c r="K4900" s="280"/>
      <c r="L4900" s="280"/>
      <c r="M4900" s="280"/>
      <c r="N4900" s="280"/>
    </row>
    <row r="4901" spans="1:14">
      <c r="A4901" s="279" t="s">
        <v>7207</v>
      </c>
      <c r="B4901" s="280" t="s">
        <v>7162</v>
      </c>
      <c r="C4901" s="280">
        <v>0.8</v>
      </c>
      <c r="D4901" s="283">
        <v>112872</v>
      </c>
      <c r="E4901" s="280"/>
      <c r="G4901" s="280"/>
      <c r="H4901" s="280"/>
      <c r="I4901" s="280"/>
      <c r="J4901" s="280"/>
      <c r="K4901" s="280"/>
      <c r="L4901" s="280"/>
      <c r="M4901" s="280"/>
      <c r="N4901" s="280"/>
    </row>
    <row r="4902" spans="1:14">
      <c r="A4902" s="279" t="s">
        <v>7208</v>
      </c>
      <c r="B4902" s="280" t="s">
        <v>7162</v>
      </c>
      <c r="C4902" s="280">
        <v>5</v>
      </c>
      <c r="D4902" s="283">
        <v>96250</v>
      </c>
      <c r="E4902" s="280"/>
      <c r="G4902" s="280"/>
      <c r="H4902" s="280"/>
      <c r="I4902" s="280"/>
      <c r="J4902" s="280"/>
      <c r="K4902" s="280"/>
      <c r="L4902" s="280"/>
      <c r="M4902" s="280"/>
      <c r="N4902" s="280"/>
    </row>
    <row r="4903" spans="1:14">
      <c r="A4903" s="279" t="s">
        <v>7209</v>
      </c>
      <c r="B4903" s="280" t="s">
        <v>7162</v>
      </c>
      <c r="C4903" s="280">
        <v>24.1</v>
      </c>
      <c r="D4903" s="283">
        <v>70862</v>
      </c>
      <c r="E4903" s="280"/>
      <c r="G4903" s="280"/>
      <c r="H4903" s="280"/>
      <c r="I4903" s="280"/>
      <c r="J4903" s="280"/>
      <c r="K4903" s="280"/>
      <c r="L4903" s="280"/>
      <c r="M4903" s="280"/>
      <c r="N4903" s="280"/>
    </row>
    <row r="4904" spans="1:14">
      <c r="A4904" s="279" t="s">
        <v>7210</v>
      </c>
      <c r="B4904" s="280" t="s">
        <v>7162</v>
      </c>
      <c r="C4904" s="280">
        <v>6.3</v>
      </c>
      <c r="D4904" s="283">
        <v>133250</v>
      </c>
      <c r="E4904" s="280"/>
      <c r="G4904" s="280"/>
      <c r="H4904" s="280"/>
      <c r="I4904" s="280"/>
      <c r="J4904" s="280"/>
      <c r="K4904" s="280"/>
      <c r="L4904" s="280"/>
      <c r="M4904" s="280"/>
      <c r="N4904" s="280"/>
    </row>
    <row r="4905" spans="1:14">
      <c r="A4905" s="279" t="s">
        <v>7211</v>
      </c>
      <c r="B4905" s="280" t="s">
        <v>7162</v>
      </c>
      <c r="C4905" s="280">
        <v>8.5</v>
      </c>
      <c r="D4905" s="283">
        <v>85100</v>
      </c>
      <c r="E4905" s="280"/>
      <c r="G4905" s="280"/>
      <c r="H4905" s="280"/>
      <c r="I4905" s="280"/>
      <c r="J4905" s="280"/>
      <c r="K4905" s="280"/>
      <c r="L4905" s="280"/>
      <c r="M4905" s="280"/>
      <c r="N4905" s="280"/>
    </row>
    <row r="4906" spans="1:14">
      <c r="A4906" s="279" t="s">
        <v>7212</v>
      </c>
      <c r="B4906" s="280" t="s">
        <v>7162</v>
      </c>
      <c r="C4906" s="280">
        <v>4.5999999999999996</v>
      </c>
      <c r="D4906" s="283">
        <v>119375</v>
      </c>
      <c r="E4906" s="280"/>
      <c r="G4906" s="280"/>
      <c r="H4906" s="280"/>
      <c r="I4906" s="280"/>
      <c r="J4906" s="280"/>
      <c r="K4906" s="280"/>
      <c r="L4906" s="280"/>
      <c r="M4906" s="280"/>
      <c r="N4906" s="280"/>
    </row>
    <row r="4907" spans="1:14">
      <c r="A4907" s="279" t="s">
        <v>7213</v>
      </c>
      <c r="B4907" s="280" t="s">
        <v>7162</v>
      </c>
      <c r="C4907" s="280">
        <v>3</v>
      </c>
      <c r="D4907" s="283">
        <v>108854</v>
      </c>
      <c r="E4907" s="280"/>
      <c r="G4907" s="280"/>
      <c r="H4907" s="280"/>
      <c r="I4907" s="280"/>
      <c r="J4907" s="280"/>
      <c r="K4907" s="280"/>
      <c r="L4907" s="280"/>
      <c r="M4907" s="280"/>
      <c r="N4907" s="280"/>
    </row>
    <row r="4908" spans="1:14">
      <c r="A4908" s="279" t="s">
        <v>7214</v>
      </c>
      <c r="B4908" s="280" t="s">
        <v>7162</v>
      </c>
      <c r="C4908" s="280">
        <v>2.7</v>
      </c>
      <c r="D4908" s="283">
        <v>83899</v>
      </c>
      <c r="E4908" s="280"/>
      <c r="G4908" s="280"/>
      <c r="H4908" s="280"/>
      <c r="I4908" s="280"/>
      <c r="J4908" s="280"/>
      <c r="K4908" s="280"/>
      <c r="L4908" s="280"/>
      <c r="M4908" s="280"/>
      <c r="N4908" s="280"/>
    </row>
    <row r="4909" spans="1:14">
      <c r="A4909" s="279" t="s">
        <v>7215</v>
      </c>
      <c r="B4909" s="280" t="s">
        <v>7162</v>
      </c>
      <c r="C4909" s="280">
        <v>10.3</v>
      </c>
      <c r="D4909" s="283">
        <v>103328</v>
      </c>
      <c r="E4909" s="280"/>
      <c r="G4909" s="280"/>
      <c r="H4909" s="280"/>
      <c r="I4909" s="280"/>
      <c r="J4909" s="280"/>
      <c r="K4909" s="280"/>
      <c r="L4909" s="280"/>
      <c r="M4909" s="280"/>
      <c r="N4909" s="280"/>
    </row>
    <row r="4910" spans="1:14">
      <c r="A4910" s="279" t="s">
        <v>7216</v>
      </c>
      <c r="B4910" s="280" t="s">
        <v>7162</v>
      </c>
      <c r="C4910" s="280">
        <v>12.9</v>
      </c>
      <c r="D4910" s="283">
        <v>55391</v>
      </c>
      <c r="E4910" s="280"/>
      <c r="G4910" s="280"/>
      <c r="H4910" s="280"/>
      <c r="I4910" s="280"/>
      <c r="J4910" s="280"/>
      <c r="K4910" s="280"/>
      <c r="L4910" s="280"/>
      <c r="M4910" s="280"/>
      <c r="N4910" s="280"/>
    </row>
    <row r="4911" spans="1:14">
      <c r="A4911" s="279" t="s">
        <v>7217</v>
      </c>
      <c r="B4911" s="280" t="s">
        <v>7162</v>
      </c>
      <c r="C4911" s="280">
        <v>10.1</v>
      </c>
      <c r="D4911" s="283">
        <v>81115</v>
      </c>
      <c r="E4911" s="280"/>
      <c r="G4911" s="280"/>
      <c r="H4911" s="280"/>
      <c r="I4911" s="280"/>
      <c r="J4911" s="280"/>
      <c r="K4911" s="280"/>
      <c r="L4911" s="280"/>
      <c r="M4911" s="280"/>
      <c r="N4911" s="280"/>
    </row>
    <row r="4912" spans="1:14">
      <c r="A4912" s="279" t="s">
        <v>7218</v>
      </c>
      <c r="B4912" s="280" t="s">
        <v>7162</v>
      </c>
      <c r="C4912" s="280">
        <v>7.5</v>
      </c>
      <c r="D4912" s="283">
        <v>50585</v>
      </c>
      <c r="E4912" s="280"/>
      <c r="G4912" s="280"/>
      <c r="H4912" s="280"/>
      <c r="I4912" s="280"/>
      <c r="J4912" s="280"/>
      <c r="K4912" s="280"/>
      <c r="L4912" s="280"/>
      <c r="M4912" s="280"/>
      <c r="N4912" s="280"/>
    </row>
    <row r="4913" spans="1:14">
      <c r="A4913" s="279" t="s">
        <v>7219</v>
      </c>
      <c r="B4913" s="280" t="s">
        <v>7162</v>
      </c>
      <c r="C4913" s="280" t="s">
        <v>609</v>
      </c>
      <c r="D4913" s="283" t="s">
        <v>609</v>
      </c>
      <c r="E4913" s="280"/>
      <c r="G4913" s="280"/>
      <c r="H4913" s="280"/>
      <c r="I4913" s="280"/>
      <c r="J4913" s="280"/>
      <c r="K4913" s="280"/>
      <c r="L4913" s="280"/>
      <c r="M4913" s="280"/>
      <c r="N4913" s="280"/>
    </row>
    <row r="4914" spans="1:14">
      <c r="A4914" s="279" t="s">
        <v>7220</v>
      </c>
      <c r="B4914" s="280" t="s">
        <v>7221</v>
      </c>
      <c r="C4914" s="280">
        <v>14.9</v>
      </c>
      <c r="D4914" s="283">
        <v>60313</v>
      </c>
      <c r="E4914" s="280"/>
      <c r="G4914" s="280"/>
      <c r="H4914" s="280"/>
      <c r="I4914" s="280"/>
      <c r="J4914" s="280"/>
      <c r="K4914" s="280"/>
      <c r="L4914" s="280"/>
      <c r="M4914" s="280"/>
      <c r="N4914" s="280"/>
    </row>
    <row r="4915" spans="1:14">
      <c r="A4915" s="279" t="s">
        <v>7222</v>
      </c>
      <c r="B4915" s="280" t="s">
        <v>7223</v>
      </c>
      <c r="C4915" s="280">
        <v>13.6</v>
      </c>
      <c r="D4915" s="283">
        <v>78634</v>
      </c>
      <c r="E4915" s="280"/>
      <c r="G4915" s="280"/>
      <c r="H4915" s="280"/>
      <c r="I4915" s="280"/>
      <c r="J4915" s="280"/>
      <c r="K4915" s="280"/>
      <c r="L4915" s="280"/>
      <c r="M4915" s="280"/>
      <c r="N4915" s="280"/>
    </row>
    <row r="4916" spans="1:14">
      <c r="A4916" s="279" t="s">
        <v>7224</v>
      </c>
      <c r="B4916" s="280" t="s">
        <v>7223</v>
      </c>
      <c r="C4916" s="280">
        <v>5.3</v>
      </c>
      <c r="D4916" s="283">
        <v>101479</v>
      </c>
      <c r="E4916" s="280"/>
      <c r="G4916" s="280"/>
      <c r="H4916" s="280"/>
      <c r="I4916" s="280"/>
      <c r="J4916" s="280"/>
      <c r="K4916" s="280"/>
      <c r="L4916" s="280"/>
      <c r="M4916" s="280"/>
      <c r="N4916" s="280"/>
    </row>
    <row r="4917" spans="1:14">
      <c r="A4917" s="279" t="s">
        <v>7225</v>
      </c>
      <c r="B4917" s="280" t="s">
        <v>7223</v>
      </c>
      <c r="C4917" s="280">
        <v>3</v>
      </c>
      <c r="D4917" s="283">
        <v>106719</v>
      </c>
      <c r="E4917" s="280"/>
      <c r="G4917" s="280"/>
      <c r="H4917" s="280"/>
      <c r="I4917" s="280"/>
      <c r="J4917" s="280"/>
      <c r="K4917" s="280"/>
      <c r="L4917" s="280"/>
      <c r="M4917" s="280"/>
      <c r="N4917" s="280"/>
    </row>
    <row r="4918" spans="1:14">
      <c r="A4918" s="279" t="s">
        <v>7226</v>
      </c>
      <c r="B4918" s="280" t="s">
        <v>7223</v>
      </c>
      <c r="C4918" s="280">
        <v>8.1</v>
      </c>
      <c r="D4918" s="283">
        <v>74861</v>
      </c>
      <c r="E4918" s="280"/>
      <c r="G4918" s="280"/>
      <c r="H4918" s="280"/>
      <c r="I4918" s="280"/>
      <c r="J4918" s="280"/>
      <c r="K4918" s="280"/>
      <c r="L4918" s="280"/>
      <c r="M4918" s="280"/>
      <c r="N4918" s="280"/>
    </row>
    <row r="4919" spans="1:14">
      <c r="A4919" s="279" t="s">
        <v>7227</v>
      </c>
      <c r="B4919" s="280" t="s">
        <v>7223</v>
      </c>
      <c r="C4919" s="280">
        <v>20.5</v>
      </c>
      <c r="D4919" s="283">
        <v>81195</v>
      </c>
      <c r="E4919" s="280"/>
      <c r="G4919" s="280"/>
      <c r="H4919" s="280"/>
      <c r="I4919" s="280"/>
      <c r="J4919" s="280"/>
      <c r="K4919" s="280"/>
      <c r="L4919" s="280"/>
      <c r="M4919" s="280"/>
      <c r="N4919" s="280"/>
    </row>
    <row r="4920" spans="1:14">
      <c r="A4920" s="279" t="s">
        <v>7228</v>
      </c>
      <c r="B4920" s="280" t="s">
        <v>7223</v>
      </c>
      <c r="C4920" s="280">
        <v>17.399999999999999</v>
      </c>
      <c r="D4920" s="283">
        <v>57310</v>
      </c>
      <c r="E4920" s="280"/>
      <c r="G4920" s="280"/>
      <c r="H4920" s="280"/>
      <c r="I4920" s="280"/>
      <c r="J4920" s="280"/>
      <c r="K4920" s="280"/>
      <c r="L4920" s="280"/>
      <c r="M4920" s="280"/>
      <c r="N4920" s="280"/>
    </row>
    <row r="4921" spans="1:14">
      <c r="A4921" s="279" t="s">
        <v>7229</v>
      </c>
      <c r="B4921" s="280" t="s">
        <v>7223</v>
      </c>
      <c r="C4921" s="280">
        <v>5.6</v>
      </c>
      <c r="D4921" s="283">
        <v>68880</v>
      </c>
      <c r="E4921" s="280"/>
      <c r="G4921" s="280"/>
      <c r="H4921" s="280"/>
      <c r="I4921" s="280"/>
      <c r="J4921" s="280"/>
      <c r="K4921" s="280"/>
      <c r="L4921" s="280"/>
      <c r="M4921" s="280"/>
      <c r="N4921" s="280"/>
    </row>
    <row r="4922" spans="1:14">
      <c r="A4922" s="279" t="s">
        <v>7230</v>
      </c>
      <c r="B4922" s="280" t="s">
        <v>7223</v>
      </c>
      <c r="C4922" s="280">
        <v>6.2</v>
      </c>
      <c r="D4922" s="283">
        <v>70724</v>
      </c>
      <c r="E4922" s="280"/>
      <c r="G4922" s="280"/>
      <c r="H4922" s="280"/>
      <c r="I4922" s="280"/>
      <c r="J4922" s="280"/>
      <c r="K4922" s="280"/>
      <c r="L4922" s="280"/>
      <c r="M4922" s="280"/>
      <c r="N4922" s="280"/>
    </row>
    <row r="4923" spans="1:14">
      <c r="A4923" s="279" t="s">
        <v>7231</v>
      </c>
      <c r="B4923" s="280" t="s">
        <v>7223</v>
      </c>
      <c r="C4923" s="280">
        <v>14.1</v>
      </c>
      <c r="D4923" s="283">
        <v>61338</v>
      </c>
      <c r="E4923" s="280"/>
      <c r="G4923" s="280"/>
      <c r="H4923" s="280"/>
      <c r="I4923" s="280"/>
      <c r="J4923" s="280"/>
      <c r="K4923" s="280"/>
      <c r="L4923" s="280"/>
      <c r="M4923" s="280"/>
      <c r="N4923" s="280"/>
    </row>
    <row r="4924" spans="1:14">
      <c r="A4924" s="279" t="s">
        <v>7232</v>
      </c>
      <c r="B4924" s="280" t="s">
        <v>7223</v>
      </c>
      <c r="C4924" s="280">
        <v>13.1</v>
      </c>
      <c r="D4924" s="283">
        <v>52955</v>
      </c>
      <c r="E4924" s="280"/>
      <c r="G4924" s="280"/>
      <c r="H4924" s="280"/>
      <c r="I4924" s="280"/>
      <c r="J4924" s="280"/>
      <c r="K4924" s="280"/>
      <c r="L4924" s="280"/>
      <c r="M4924" s="280"/>
      <c r="N4924" s="280"/>
    </row>
    <row r="4925" spans="1:14">
      <c r="A4925" s="279" t="s">
        <v>7233</v>
      </c>
      <c r="B4925" s="280" t="s">
        <v>7223</v>
      </c>
      <c r="C4925" s="280">
        <v>10.3</v>
      </c>
      <c r="D4925" s="283">
        <v>56710</v>
      </c>
      <c r="E4925" s="280"/>
      <c r="G4925" s="280"/>
      <c r="H4925" s="280"/>
      <c r="I4925" s="280"/>
      <c r="J4925" s="280"/>
      <c r="K4925" s="280"/>
      <c r="L4925" s="280"/>
      <c r="M4925" s="280"/>
      <c r="N4925" s="280"/>
    </row>
    <row r="4926" spans="1:14">
      <c r="A4926" s="279" t="s">
        <v>7234</v>
      </c>
      <c r="B4926" s="280" t="s">
        <v>7235</v>
      </c>
      <c r="C4926" s="280">
        <v>22.5</v>
      </c>
      <c r="D4926" s="283">
        <v>40945</v>
      </c>
      <c r="E4926" s="280"/>
      <c r="G4926" s="280"/>
      <c r="H4926" s="280"/>
      <c r="I4926" s="280"/>
      <c r="J4926" s="280"/>
      <c r="K4926" s="280"/>
      <c r="L4926" s="280"/>
      <c r="M4926" s="280"/>
      <c r="N4926" s="280"/>
    </row>
    <row r="4927" spans="1:14">
      <c r="A4927" s="279" t="s">
        <v>7236</v>
      </c>
      <c r="B4927" s="280" t="s">
        <v>7237</v>
      </c>
      <c r="C4927" s="280">
        <v>13.8</v>
      </c>
      <c r="D4927" s="283">
        <v>84238</v>
      </c>
      <c r="E4927" s="280"/>
      <c r="G4927" s="280"/>
      <c r="H4927" s="280"/>
      <c r="I4927" s="280"/>
      <c r="J4927" s="280"/>
      <c r="K4927" s="280"/>
      <c r="L4927" s="280"/>
      <c r="M4927" s="280"/>
      <c r="N4927" s="280"/>
    </row>
    <row r="4928" spans="1:14">
      <c r="A4928" s="279" t="s">
        <v>7238</v>
      </c>
      <c r="B4928" s="280" t="s">
        <v>7237</v>
      </c>
      <c r="C4928" s="280">
        <v>19.2</v>
      </c>
      <c r="D4928" s="283">
        <v>109792</v>
      </c>
      <c r="E4928" s="280"/>
      <c r="G4928" s="280"/>
      <c r="H4928" s="280"/>
      <c r="I4928" s="280"/>
      <c r="J4928" s="280"/>
      <c r="K4928" s="280"/>
      <c r="L4928" s="280"/>
      <c r="M4928" s="280"/>
      <c r="N4928" s="280"/>
    </row>
    <row r="4929" spans="1:14">
      <c r="A4929" s="279" t="s">
        <v>7239</v>
      </c>
      <c r="B4929" s="280" t="s">
        <v>7237</v>
      </c>
      <c r="C4929" s="280">
        <v>7.5</v>
      </c>
      <c r="D4929" s="283">
        <v>76610</v>
      </c>
      <c r="E4929" s="280"/>
      <c r="G4929" s="280"/>
      <c r="H4929" s="280"/>
      <c r="I4929" s="280"/>
      <c r="J4929" s="280"/>
      <c r="K4929" s="280"/>
      <c r="L4929" s="280"/>
      <c r="M4929" s="280"/>
      <c r="N4929" s="280"/>
    </row>
    <row r="4930" spans="1:14">
      <c r="A4930" s="279" t="s">
        <v>7240</v>
      </c>
      <c r="B4930" s="280" t="s">
        <v>7237</v>
      </c>
      <c r="C4930" s="280">
        <v>2.8</v>
      </c>
      <c r="D4930" s="283">
        <v>121339</v>
      </c>
      <c r="E4930" s="280"/>
      <c r="G4930" s="280"/>
      <c r="H4930" s="280"/>
      <c r="I4930" s="280"/>
      <c r="J4930" s="280"/>
      <c r="K4930" s="280"/>
      <c r="L4930" s="280"/>
      <c r="M4930" s="280"/>
      <c r="N4930" s="280"/>
    </row>
    <row r="4931" spans="1:14">
      <c r="A4931" s="279" t="s">
        <v>7241</v>
      </c>
      <c r="B4931" s="280" t="s">
        <v>7237</v>
      </c>
      <c r="C4931" s="280">
        <v>6.8</v>
      </c>
      <c r="D4931" s="283">
        <v>103680</v>
      </c>
      <c r="E4931" s="280"/>
      <c r="G4931" s="280"/>
      <c r="H4931" s="280"/>
      <c r="I4931" s="280"/>
      <c r="J4931" s="280"/>
      <c r="K4931" s="280"/>
      <c r="L4931" s="280"/>
      <c r="M4931" s="280"/>
      <c r="N4931" s="280"/>
    </row>
    <row r="4932" spans="1:14">
      <c r="A4932" s="279" t="s">
        <v>7242</v>
      </c>
      <c r="B4932" s="280" t="s">
        <v>7237</v>
      </c>
      <c r="C4932" s="280">
        <v>8.4</v>
      </c>
      <c r="D4932" s="283">
        <v>121653</v>
      </c>
      <c r="E4932" s="280"/>
      <c r="G4932" s="280"/>
      <c r="H4932" s="280"/>
      <c r="I4932" s="280"/>
      <c r="J4932" s="280"/>
      <c r="K4932" s="280"/>
      <c r="L4932" s="280"/>
      <c r="M4932" s="280"/>
      <c r="N4932" s="280"/>
    </row>
    <row r="4933" spans="1:14">
      <c r="A4933" s="279" t="s">
        <v>7243</v>
      </c>
      <c r="B4933" s="280" t="s">
        <v>7237</v>
      </c>
      <c r="C4933" s="280">
        <v>4.0999999999999996</v>
      </c>
      <c r="D4933" s="283">
        <v>103722</v>
      </c>
      <c r="E4933" s="280"/>
      <c r="G4933" s="280"/>
      <c r="H4933" s="280"/>
      <c r="I4933" s="280"/>
      <c r="J4933" s="280"/>
      <c r="K4933" s="280"/>
      <c r="L4933" s="280"/>
      <c r="M4933" s="280"/>
      <c r="N4933" s="280"/>
    </row>
    <row r="4934" spans="1:14">
      <c r="A4934" s="279" t="s">
        <v>7244</v>
      </c>
      <c r="B4934" s="280" t="s">
        <v>7237</v>
      </c>
      <c r="C4934" s="280">
        <v>3.9</v>
      </c>
      <c r="D4934" s="283">
        <v>64671</v>
      </c>
      <c r="E4934" s="280"/>
      <c r="G4934" s="280"/>
      <c r="H4934" s="280"/>
      <c r="I4934" s="280"/>
      <c r="J4934" s="280"/>
      <c r="K4934" s="280"/>
      <c r="L4934" s="280"/>
      <c r="M4934" s="280"/>
      <c r="N4934" s="280"/>
    </row>
    <row r="4935" spans="1:14">
      <c r="A4935" s="279" t="s">
        <v>7245</v>
      </c>
      <c r="B4935" s="280" t="s">
        <v>7237</v>
      </c>
      <c r="C4935" s="280">
        <v>6.9</v>
      </c>
      <c r="D4935" s="283">
        <v>84728</v>
      </c>
      <c r="E4935" s="280"/>
      <c r="G4935" s="280"/>
      <c r="H4935" s="280"/>
      <c r="I4935" s="280"/>
      <c r="J4935" s="280"/>
      <c r="K4935" s="280"/>
      <c r="L4935" s="280"/>
      <c r="M4935" s="280"/>
      <c r="N4935" s="280"/>
    </row>
    <row r="4936" spans="1:14">
      <c r="A4936" s="279" t="s">
        <v>7246</v>
      </c>
      <c r="B4936" s="280" t="s">
        <v>7237</v>
      </c>
      <c r="C4936" s="280">
        <v>15.8</v>
      </c>
      <c r="D4936" s="283">
        <v>67813</v>
      </c>
      <c r="E4936" s="280"/>
      <c r="G4936" s="280"/>
      <c r="H4936" s="280"/>
      <c r="I4936" s="280"/>
      <c r="J4936" s="280"/>
      <c r="K4936" s="280"/>
      <c r="L4936" s="280"/>
      <c r="M4936" s="280"/>
      <c r="N4936" s="280"/>
    </row>
    <row r="4937" spans="1:14">
      <c r="A4937" s="279" t="s">
        <v>7247</v>
      </c>
      <c r="B4937" s="280" t="s">
        <v>7237</v>
      </c>
      <c r="C4937" s="280">
        <v>14.4</v>
      </c>
      <c r="D4937" s="283">
        <v>72361</v>
      </c>
      <c r="E4937" s="280"/>
      <c r="G4937" s="280"/>
      <c r="H4937" s="280"/>
      <c r="I4937" s="280"/>
      <c r="J4937" s="280"/>
      <c r="K4937" s="280"/>
      <c r="L4937" s="280"/>
      <c r="M4937" s="280"/>
      <c r="N4937" s="280"/>
    </row>
    <row r="4938" spans="1:14">
      <c r="A4938" s="279" t="s">
        <v>7248</v>
      </c>
      <c r="B4938" s="280" t="s">
        <v>7237</v>
      </c>
      <c r="C4938" s="280">
        <v>4.5</v>
      </c>
      <c r="D4938" s="283">
        <v>89720</v>
      </c>
      <c r="E4938" s="280"/>
      <c r="G4938" s="280"/>
      <c r="H4938" s="280"/>
      <c r="I4938" s="280"/>
      <c r="J4938" s="280"/>
      <c r="K4938" s="280"/>
      <c r="L4938" s="280"/>
      <c r="M4938" s="280"/>
      <c r="N4938" s="280"/>
    </row>
    <row r="4939" spans="1:14">
      <c r="A4939" s="279" t="s">
        <v>7249</v>
      </c>
      <c r="B4939" s="280" t="s">
        <v>7237</v>
      </c>
      <c r="C4939" s="280">
        <v>3.5</v>
      </c>
      <c r="D4939" s="283">
        <v>103180</v>
      </c>
      <c r="E4939" s="280"/>
      <c r="G4939" s="280"/>
      <c r="H4939" s="280"/>
      <c r="I4939" s="280"/>
      <c r="J4939" s="280"/>
      <c r="K4939" s="280"/>
      <c r="L4939" s="280"/>
      <c r="M4939" s="280"/>
      <c r="N4939" s="280"/>
    </row>
    <row r="4940" spans="1:14">
      <c r="A4940" s="279" t="s">
        <v>7250</v>
      </c>
      <c r="B4940" s="280" t="s">
        <v>7237</v>
      </c>
      <c r="C4940" s="280">
        <v>21.6</v>
      </c>
      <c r="D4940" s="283">
        <v>47188</v>
      </c>
      <c r="E4940" s="280"/>
      <c r="G4940" s="280"/>
      <c r="H4940" s="280"/>
      <c r="I4940" s="280"/>
      <c r="J4940" s="280"/>
      <c r="K4940" s="280"/>
      <c r="L4940" s="280"/>
      <c r="M4940" s="280"/>
      <c r="N4940" s="280"/>
    </row>
    <row r="4941" spans="1:14">
      <c r="A4941" s="279" t="s">
        <v>7251</v>
      </c>
      <c r="B4941" s="280" t="s">
        <v>7237</v>
      </c>
      <c r="C4941" s="280">
        <v>31.5</v>
      </c>
      <c r="D4941" s="283">
        <v>46875</v>
      </c>
      <c r="E4941" s="280"/>
      <c r="G4941" s="280"/>
      <c r="H4941" s="280"/>
      <c r="I4941" s="280"/>
      <c r="J4941" s="280"/>
      <c r="K4941" s="280"/>
      <c r="L4941" s="280"/>
      <c r="M4941" s="280"/>
      <c r="N4941" s="280"/>
    </row>
    <row r="4942" spans="1:14">
      <c r="A4942" s="279" t="s">
        <v>7252</v>
      </c>
      <c r="B4942" s="280" t="s">
        <v>7237</v>
      </c>
      <c r="C4942" s="280">
        <v>37.799999999999997</v>
      </c>
      <c r="D4942" s="283">
        <v>29796</v>
      </c>
      <c r="E4942" s="280"/>
      <c r="G4942" s="280"/>
      <c r="H4942" s="280"/>
      <c r="I4942" s="280"/>
      <c r="J4942" s="280"/>
      <c r="K4942" s="280"/>
      <c r="L4942" s="280"/>
      <c r="M4942" s="280"/>
      <c r="N4942" s="280"/>
    </row>
    <row r="4943" spans="1:14">
      <c r="A4943" s="279" t="s">
        <v>7253</v>
      </c>
      <c r="B4943" s="280" t="s">
        <v>7237</v>
      </c>
      <c r="C4943" s="280">
        <v>17.3</v>
      </c>
      <c r="D4943" s="283">
        <v>63542</v>
      </c>
      <c r="E4943" s="280"/>
      <c r="G4943" s="280"/>
      <c r="H4943" s="280"/>
      <c r="I4943" s="280"/>
      <c r="J4943" s="280"/>
      <c r="K4943" s="280"/>
      <c r="L4943" s="280"/>
      <c r="M4943" s="280"/>
      <c r="N4943" s="280"/>
    </row>
    <row r="4944" spans="1:14">
      <c r="A4944" s="279" t="s">
        <v>7254</v>
      </c>
      <c r="B4944" s="280" t="s">
        <v>7237</v>
      </c>
      <c r="C4944" s="280">
        <v>4.9000000000000004</v>
      </c>
      <c r="D4944" s="283">
        <v>67955</v>
      </c>
      <c r="E4944" s="280"/>
      <c r="G4944" s="280"/>
      <c r="H4944" s="280"/>
      <c r="I4944" s="280"/>
      <c r="J4944" s="280"/>
      <c r="K4944" s="280"/>
      <c r="L4944" s="280"/>
      <c r="M4944" s="280"/>
      <c r="N4944" s="280"/>
    </row>
    <row r="4945" spans="1:14">
      <c r="A4945" s="279" t="s">
        <v>7255</v>
      </c>
      <c r="B4945" s="280" t="s">
        <v>7237</v>
      </c>
      <c r="C4945" s="280">
        <v>6.6</v>
      </c>
      <c r="D4945" s="283">
        <v>102845</v>
      </c>
      <c r="E4945" s="280"/>
      <c r="G4945" s="280"/>
      <c r="H4945" s="280"/>
      <c r="I4945" s="280"/>
      <c r="J4945" s="280"/>
      <c r="K4945" s="280"/>
      <c r="L4945" s="280"/>
      <c r="M4945" s="280"/>
      <c r="N4945" s="280"/>
    </row>
    <row r="4946" spans="1:14">
      <c r="A4946" s="279" t="s">
        <v>7256</v>
      </c>
      <c r="B4946" s="280" t="s">
        <v>7237</v>
      </c>
      <c r="C4946" s="280">
        <v>2.1</v>
      </c>
      <c r="D4946" s="283">
        <v>93102</v>
      </c>
      <c r="E4946" s="280"/>
      <c r="G4946" s="280"/>
      <c r="H4946" s="280"/>
      <c r="I4946" s="280"/>
      <c r="J4946" s="280"/>
      <c r="K4946" s="280"/>
      <c r="L4946" s="280"/>
      <c r="M4946" s="280"/>
      <c r="N4946" s="280"/>
    </row>
    <row r="4947" spans="1:14">
      <c r="A4947" s="279" t="s">
        <v>7257</v>
      </c>
      <c r="B4947" s="280" t="s">
        <v>7237</v>
      </c>
      <c r="C4947" s="280">
        <v>28.3</v>
      </c>
      <c r="D4947" s="283">
        <v>52474</v>
      </c>
      <c r="E4947" s="280"/>
      <c r="G4947" s="280"/>
      <c r="H4947" s="280"/>
      <c r="I4947" s="280"/>
      <c r="J4947" s="280"/>
      <c r="K4947" s="280"/>
      <c r="L4947" s="280"/>
      <c r="M4947" s="280"/>
      <c r="N4947" s="280"/>
    </row>
    <row r="4948" spans="1:14">
      <c r="A4948" s="279" t="s">
        <v>7258</v>
      </c>
      <c r="B4948" s="280" t="s">
        <v>7237</v>
      </c>
      <c r="C4948" s="280">
        <v>8.5</v>
      </c>
      <c r="D4948" s="283">
        <v>126944</v>
      </c>
      <c r="E4948" s="280"/>
      <c r="G4948" s="280"/>
      <c r="H4948" s="280"/>
      <c r="I4948" s="280"/>
      <c r="J4948" s="280"/>
      <c r="K4948" s="280"/>
      <c r="L4948" s="280"/>
      <c r="M4948" s="280"/>
      <c r="N4948" s="280"/>
    </row>
    <row r="4949" spans="1:14">
      <c r="A4949" s="279" t="s">
        <v>7259</v>
      </c>
      <c r="B4949" s="280" t="s">
        <v>7237</v>
      </c>
      <c r="C4949" s="280">
        <v>13.5</v>
      </c>
      <c r="D4949" s="283">
        <v>87917</v>
      </c>
      <c r="E4949" s="280"/>
      <c r="G4949" s="280"/>
      <c r="H4949" s="280"/>
      <c r="I4949" s="280"/>
      <c r="J4949" s="280"/>
      <c r="K4949" s="280"/>
      <c r="L4949" s="280"/>
      <c r="M4949" s="280"/>
      <c r="N4949" s="280"/>
    </row>
    <row r="4950" spans="1:14">
      <c r="A4950" s="279" t="s">
        <v>7260</v>
      </c>
      <c r="B4950" s="280" t="s">
        <v>7237</v>
      </c>
      <c r="C4950" s="280">
        <v>17.399999999999999</v>
      </c>
      <c r="D4950" s="283">
        <v>50701</v>
      </c>
      <c r="E4950" s="280"/>
      <c r="G4950" s="280"/>
      <c r="H4950" s="280"/>
      <c r="I4950" s="280"/>
      <c r="J4950" s="280"/>
      <c r="K4950" s="280"/>
      <c r="L4950" s="280"/>
      <c r="M4950" s="280"/>
      <c r="N4950" s="280"/>
    </row>
    <row r="4951" spans="1:14">
      <c r="A4951" s="279" t="s">
        <v>7261</v>
      </c>
      <c r="B4951" s="280" t="s">
        <v>7237</v>
      </c>
      <c r="C4951" s="280">
        <v>9.5</v>
      </c>
      <c r="D4951" s="283">
        <v>91812</v>
      </c>
      <c r="E4951" s="280"/>
      <c r="G4951" s="280"/>
      <c r="H4951" s="280"/>
      <c r="I4951" s="280"/>
      <c r="J4951" s="280"/>
      <c r="K4951" s="280"/>
      <c r="L4951" s="280"/>
      <c r="M4951" s="280"/>
      <c r="N4951" s="280"/>
    </row>
    <row r="4952" spans="1:14">
      <c r="A4952" s="279" t="s">
        <v>7262</v>
      </c>
      <c r="B4952" s="280" t="s">
        <v>7237</v>
      </c>
      <c r="C4952" s="280">
        <v>0</v>
      </c>
      <c r="D4952" s="283">
        <v>231809</v>
      </c>
      <c r="E4952" s="280"/>
      <c r="G4952" s="280"/>
      <c r="H4952" s="280"/>
      <c r="I4952" s="280"/>
      <c r="J4952" s="280"/>
      <c r="K4952" s="280"/>
      <c r="L4952" s="280"/>
      <c r="M4952" s="280"/>
      <c r="N4952" s="280"/>
    </row>
    <row r="4953" spans="1:14">
      <c r="A4953" s="279" t="s">
        <v>7263</v>
      </c>
      <c r="B4953" s="280" t="s">
        <v>7237</v>
      </c>
      <c r="C4953" s="280">
        <v>1.4</v>
      </c>
      <c r="D4953" s="283">
        <v>180708</v>
      </c>
      <c r="E4953" s="280"/>
      <c r="G4953" s="280"/>
      <c r="H4953" s="280"/>
      <c r="I4953" s="280"/>
      <c r="J4953" s="280"/>
      <c r="K4953" s="280"/>
      <c r="L4953" s="280"/>
      <c r="M4953" s="280"/>
      <c r="N4953" s="280"/>
    </row>
    <row r="4954" spans="1:14">
      <c r="A4954" s="279" t="s">
        <v>7264</v>
      </c>
      <c r="B4954" s="280" t="s">
        <v>7237</v>
      </c>
      <c r="C4954" s="280">
        <v>1.4</v>
      </c>
      <c r="D4954" s="283">
        <v>100217</v>
      </c>
      <c r="E4954" s="280"/>
      <c r="G4954" s="280"/>
      <c r="H4954" s="280"/>
      <c r="I4954" s="280"/>
      <c r="J4954" s="280"/>
      <c r="K4954" s="280"/>
      <c r="L4954" s="280"/>
      <c r="M4954" s="280"/>
      <c r="N4954" s="280"/>
    </row>
    <row r="4955" spans="1:14">
      <c r="A4955" s="279" t="s">
        <v>7265</v>
      </c>
      <c r="B4955" s="280" t="s">
        <v>7237</v>
      </c>
      <c r="C4955" s="280">
        <v>12</v>
      </c>
      <c r="D4955" s="283">
        <v>84509</v>
      </c>
      <c r="E4955" s="280"/>
      <c r="G4955" s="280"/>
      <c r="H4955" s="280"/>
      <c r="I4955" s="280"/>
      <c r="J4955" s="280"/>
      <c r="K4955" s="280"/>
      <c r="L4955" s="280"/>
      <c r="M4955" s="280"/>
      <c r="N4955" s="280"/>
    </row>
    <row r="4956" spans="1:14">
      <c r="A4956" s="279" t="s">
        <v>7266</v>
      </c>
      <c r="B4956" s="280" t="s">
        <v>7237</v>
      </c>
      <c r="C4956" s="280">
        <v>23.9</v>
      </c>
      <c r="D4956" s="283">
        <v>91500</v>
      </c>
      <c r="E4956" s="280"/>
      <c r="G4956" s="280"/>
      <c r="H4956" s="280"/>
      <c r="I4956" s="280"/>
      <c r="J4956" s="280"/>
      <c r="K4956" s="280"/>
      <c r="L4956" s="280"/>
      <c r="M4956" s="280"/>
      <c r="N4956" s="280"/>
    </row>
    <row r="4957" spans="1:14">
      <c r="A4957" s="279" t="s">
        <v>7267</v>
      </c>
      <c r="B4957" s="280" t="s">
        <v>7237</v>
      </c>
      <c r="C4957" s="280">
        <v>8.6</v>
      </c>
      <c r="D4957" s="283">
        <v>91905</v>
      </c>
      <c r="E4957" s="280"/>
      <c r="G4957" s="280"/>
      <c r="H4957" s="280"/>
      <c r="I4957" s="280"/>
      <c r="J4957" s="280"/>
      <c r="K4957" s="280"/>
      <c r="L4957" s="280"/>
      <c r="M4957" s="280"/>
      <c r="N4957" s="280"/>
    </row>
    <row r="4958" spans="1:14">
      <c r="A4958" s="279" t="s">
        <v>7268</v>
      </c>
      <c r="B4958" s="280" t="s">
        <v>7237</v>
      </c>
      <c r="C4958" s="280">
        <v>12.3</v>
      </c>
      <c r="D4958" s="283">
        <v>109279</v>
      </c>
      <c r="E4958" s="280"/>
      <c r="G4958" s="280"/>
      <c r="H4958" s="280"/>
      <c r="I4958" s="280"/>
      <c r="J4958" s="280"/>
      <c r="K4958" s="280"/>
      <c r="L4958" s="280"/>
      <c r="M4958" s="280"/>
      <c r="N4958" s="280"/>
    </row>
    <row r="4959" spans="1:14">
      <c r="A4959" s="279" t="s">
        <v>7269</v>
      </c>
      <c r="B4959" s="280" t="s">
        <v>7237</v>
      </c>
      <c r="C4959" s="280">
        <v>1.7</v>
      </c>
      <c r="D4959" s="283">
        <v>127452</v>
      </c>
      <c r="E4959" s="280"/>
      <c r="G4959" s="280"/>
      <c r="H4959" s="280"/>
      <c r="I4959" s="280"/>
      <c r="J4959" s="280"/>
      <c r="K4959" s="280"/>
      <c r="L4959" s="280"/>
      <c r="M4959" s="280"/>
      <c r="N4959" s="280"/>
    </row>
    <row r="4960" spans="1:14">
      <c r="A4960" s="279" t="s">
        <v>7270</v>
      </c>
      <c r="B4960" s="280" t="s">
        <v>7237</v>
      </c>
      <c r="C4960" s="280">
        <v>0</v>
      </c>
      <c r="D4960" s="283">
        <v>135847</v>
      </c>
      <c r="E4960" s="280"/>
      <c r="G4960" s="280"/>
      <c r="H4960" s="280"/>
      <c r="I4960" s="280"/>
      <c r="J4960" s="280"/>
      <c r="K4960" s="280"/>
      <c r="L4960" s="280"/>
      <c r="M4960" s="280"/>
      <c r="N4960" s="280"/>
    </row>
    <row r="4961" spans="1:14">
      <c r="A4961" s="279" t="s">
        <v>7271</v>
      </c>
      <c r="B4961" s="280" t="s">
        <v>7237</v>
      </c>
      <c r="C4961" s="280">
        <v>3.4</v>
      </c>
      <c r="D4961" s="283">
        <v>130269</v>
      </c>
      <c r="E4961" s="280"/>
      <c r="G4961" s="280"/>
      <c r="H4961" s="280"/>
      <c r="I4961" s="280"/>
      <c r="J4961" s="280"/>
      <c r="K4961" s="280"/>
      <c r="L4961" s="280"/>
      <c r="M4961" s="280"/>
      <c r="N4961" s="280"/>
    </row>
    <row r="4962" spans="1:14">
      <c r="A4962" s="279" t="s">
        <v>7272</v>
      </c>
      <c r="B4962" s="280" t="s">
        <v>7237</v>
      </c>
      <c r="C4962" s="280">
        <v>11.9</v>
      </c>
      <c r="D4962" s="283">
        <v>70926</v>
      </c>
      <c r="E4962" s="280"/>
      <c r="G4962" s="280"/>
      <c r="H4962" s="280"/>
      <c r="I4962" s="280"/>
      <c r="J4962" s="280"/>
      <c r="K4962" s="280"/>
      <c r="L4962" s="280"/>
      <c r="M4962" s="280"/>
      <c r="N4962" s="280"/>
    </row>
    <row r="4963" spans="1:14">
      <c r="A4963" s="279" t="s">
        <v>7273</v>
      </c>
      <c r="B4963" s="280" t="s">
        <v>7237</v>
      </c>
      <c r="C4963" s="280" t="s">
        <v>609</v>
      </c>
      <c r="D4963" s="283" t="s">
        <v>609</v>
      </c>
      <c r="E4963" s="280"/>
      <c r="G4963" s="280"/>
      <c r="H4963" s="280"/>
      <c r="I4963" s="280"/>
      <c r="J4963" s="280"/>
      <c r="K4963" s="280"/>
      <c r="L4963" s="280"/>
      <c r="M4963" s="280"/>
      <c r="N4963" s="280"/>
    </row>
    <row r="4964" spans="1:14">
      <c r="A4964" s="279" t="s">
        <v>7274</v>
      </c>
      <c r="B4964" s="280" t="s">
        <v>7275</v>
      </c>
      <c r="C4964" s="280">
        <v>15.4</v>
      </c>
      <c r="D4964" s="283">
        <v>58646</v>
      </c>
      <c r="E4964" s="280"/>
      <c r="G4964" s="280"/>
      <c r="H4964" s="280"/>
      <c r="I4964" s="280"/>
      <c r="J4964" s="280"/>
      <c r="K4964" s="280"/>
      <c r="L4964" s="280"/>
      <c r="M4964" s="280"/>
      <c r="N4964" s="280"/>
    </row>
    <row r="4965" spans="1:14">
      <c r="A4965" s="279" t="s">
        <v>7276</v>
      </c>
      <c r="B4965" s="280" t="s">
        <v>7275</v>
      </c>
      <c r="C4965" s="280">
        <v>10.4</v>
      </c>
      <c r="D4965" s="283">
        <v>56518</v>
      </c>
      <c r="E4965" s="280"/>
      <c r="G4965" s="280"/>
      <c r="H4965" s="280"/>
      <c r="I4965" s="280"/>
      <c r="J4965" s="280"/>
      <c r="K4965" s="280"/>
      <c r="L4965" s="280"/>
      <c r="M4965" s="280"/>
      <c r="N4965" s="280"/>
    </row>
    <row r="4966" spans="1:14">
      <c r="A4966" s="279" t="s">
        <v>7277</v>
      </c>
      <c r="B4966" s="280" t="s">
        <v>7275</v>
      </c>
      <c r="C4966" s="280">
        <v>18.5</v>
      </c>
      <c r="D4966" s="283">
        <v>62420</v>
      </c>
      <c r="E4966" s="280"/>
      <c r="G4966" s="280"/>
      <c r="H4966" s="280"/>
      <c r="I4966" s="280"/>
      <c r="J4966" s="280"/>
      <c r="K4966" s="280"/>
      <c r="L4966" s="280"/>
      <c r="M4966" s="280"/>
      <c r="N4966" s="280"/>
    </row>
    <row r="4967" spans="1:14">
      <c r="A4967" s="279" t="s">
        <v>7278</v>
      </c>
      <c r="B4967" s="280" t="s">
        <v>7275</v>
      </c>
      <c r="C4967" s="280">
        <v>25.9</v>
      </c>
      <c r="D4967" s="283">
        <v>56033</v>
      </c>
      <c r="E4967" s="280"/>
      <c r="G4967" s="280"/>
      <c r="H4967" s="280"/>
      <c r="I4967" s="280"/>
      <c r="J4967" s="280"/>
      <c r="K4967" s="280"/>
      <c r="L4967" s="280"/>
      <c r="M4967" s="280"/>
      <c r="N4967" s="280"/>
    </row>
    <row r="4968" spans="1:14">
      <c r="A4968" s="279" t="s">
        <v>7279</v>
      </c>
      <c r="B4968" s="280" t="s">
        <v>7275</v>
      </c>
      <c r="C4968" s="280">
        <v>9.6999999999999993</v>
      </c>
      <c r="D4968" s="283">
        <v>61176</v>
      </c>
      <c r="E4968" s="280"/>
      <c r="G4968" s="280"/>
      <c r="H4968" s="280"/>
      <c r="I4968" s="280"/>
      <c r="J4968" s="280"/>
      <c r="K4968" s="280"/>
      <c r="L4968" s="280"/>
      <c r="M4968" s="280"/>
      <c r="N4968" s="280"/>
    </row>
    <row r="4969" spans="1:14">
      <c r="A4969" s="279" t="s">
        <v>7280</v>
      </c>
      <c r="B4969" s="280" t="s">
        <v>7275</v>
      </c>
      <c r="C4969" s="280">
        <v>12.4</v>
      </c>
      <c r="D4969" s="283">
        <v>41018</v>
      </c>
      <c r="E4969" s="280"/>
      <c r="G4969" s="280"/>
      <c r="H4969" s="280"/>
      <c r="I4969" s="280"/>
      <c r="J4969" s="280"/>
      <c r="K4969" s="280"/>
      <c r="L4969" s="280"/>
      <c r="M4969" s="280"/>
      <c r="N4969" s="280"/>
    </row>
    <row r="4970" spans="1:14">
      <c r="A4970" s="279" t="s">
        <v>7281</v>
      </c>
      <c r="B4970" s="280" t="s">
        <v>7275</v>
      </c>
      <c r="C4970" s="280">
        <v>10.199999999999999</v>
      </c>
      <c r="D4970" s="283">
        <v>64730</v>
      </c>
      <c r="E4970" s="280"/>
      <c r="G4970" s="280"/>
      <c r="H4970" s="280"/>
      <c r="I4970" s="280"/>
      <c r="J4970" s="280"/>
      <c r="K4970" s="280"/>
      <c r="L4970" s="280"/>
      <c r="M4970" s="280"/>
      <c r="N4970" s="280"/>
    </row>
    <row r="4971" spans="1:14">
      <c r="A4971" s="279" t="s">
        <v>7282</v>
      </c>
      <c r="B4971" s="280" t="s">
        <v>7283</v>
      </c>
      <c r="C4971" s="280">
        <v>10.1</v>
      </c>
      <c r="D4971" s="283">
        <v>57889</v>
      </c>
      <c r="E4971" s="280"/>
      <c r="G4971" s="280"/>
      <c r="H4971" s="280"/>
      <c r="I4971" s="280"/>
      <c r="J4971" s="280"/>
      <c r="K4971" s="280"/>
      <c r="L4971" s="280"/>
      <c r="M4971" s="280"/>
      <c r="N4971" s="280"/>
    </row>
    <row r="4972" spans="1:14">
      <c r="A4972" s="279" t="s">
        <v>7284</v>
      </c>
      <c r="B4972" s="280" t="s">
        <v>7283</v>
      </c>
      <c r="C4972" s="280">
        <v>4.7</v>
      </c>
      <c r="D4972" s="283">
        <v>63125</v>
      </c>
      <c r="E4972" s="280"/>
      <c r="G4972" s="280"/>
      <c r="H4972" s="280"/>
      <c r="I4972" s="280"/>
      <c r="J4972" s="280"/>
      <c r="K4972" s="280"/>
      <c r="L4972" s="280"/>
      <c r="M4972" s="280"/>
      <c r="N4972" s="280"/>
    </row>
    <row r="4973" spans="1:14">
      <c r="A4973" s="279" t="s">
        <v>7285</v>
      </c>
      <c r="B4973" s="280" t="s">
        <v>7286</v>
      </c>
      <c r="C4973" s="280">
        <v>15.4</v>
      </c>
      <c r="D4973" s="283">
        <v>48732</v>
      </c>
      <c r="E4973" s="280"/>
      <c r="G4973" s="280"/>
      <c r="H4973" s="280"/>
      <c r="I4973" s="280"/>
      <c r="J4973" s="280"/>
      <c r="K4973" s="280"/>
      <c r="L4973" s="280"/>
      <c r="M4973" s="280"/>
      <c r="N4973" s="280"/>
    </row>
    <row r="4974" spans="1:14">
      <c r="A4974" s="279" t="s">
        <v>7287</v>
      </c>
      <c r="B4974" s="280" t="s">
        <v>7286</v>
      </c>
      <c r="C4974" s="280">
        <v>12.5</v>
      </c>
      <c r="D4974" s="283">
        <v>66484</v>
      </c>
      <c r="E4974" s="280"/>
      <c r="G4974" s="280"/>
      <c r="H4974" s="280"/>
      <c r="I4974" s="280"/>
      <c r="J4974" s="280"/>
      <c r="K4974" s="280"/>
      <c r="L4974" s="280"/>
      <c r="M4974" s="280"/>
      <c r="N4974" s="280"/>
    </row>
    <row r="4975" spans="1:14">
      <c r="A4975" s="279" t="s">
        <v>7288</v>
      </c>
      <c r="B4975" s="280" t="s">
        <v>7289</v>
      </c>
      <c r="C4975" s="280">
        <v>15.1</v>
      </c>
      <c r="D4975" s="283">
        <v>75897</v>
      </c>
      <c r="E4975" s="280"/>
      <c r="G4975" s="280"/>
      <c r="H4975" s="280"/>
      <c r="I4975" s="280"/>
      <c r="J4975" s="280"/>
      <c r="K4975" s="280"/>
      <c r="L4975" s="280"/>
      <c r="M4975" s="280"/>
      <c r="N4975" s="280"/>
    </row>
    <row r="4976" spans="1:14">
      <c r="A4976" s="279" t="s">
        <v>7290</v>
      </c>
      <c r="B4976" s="280" t="s">
        <v>7289</v>
      </c>
      <c r="C4976" s="280">
        <v>16.7</v>
      </c>
      <c r="D4976" s="283">
        <v>56893</v>
      </c>
      <c r="E4976" s="280"/>
      <c r="G4976" s="280"/>
      <c r="H4976" s="280"/>
      <c r="I4976" s="280"/>
      <c r="J4976" s="280"/>
      <c r="K4976" s="280"/>
      <c r="L4976" s="280"/>
      <c r="M4976" s="280"/>
      <c r="N4976" s="280"/>
    </row>
    <row r="4977" spans="1:14">
      <c r="A4977" s="279" t="s">
        <v>7291</v>
      </c>
      <c r="B4977" s="280" t="s">
        <v>7289</v>
      </c>
      <c r="C4977" s="280">
        <v>19.2</v>
      </c>
      <c r="D4977" s="283">
        <v>44063</v>
      </c>
      <c r="E4977" s="280"/>
      <c r="G4977" s="280"/>
      <c r="H4977" s="280"/>
      <c r="I4977" s="280"/>
      <c r="J4977" s="280"/>
      <c r="K4977" s="280"/>
      <c r="L4977" s="280"/>
      <c r="M4977" s="280"/>
      <c r="N4977" s="280"/>
    </row>
    <row r="4978" spans="1:14">
      <c r="A4978" s="279" t="s">
        <v>7292</v>
      </c>
      <c r="B4978" s="280" t="s">
        <v>7289</v>
      </c>
      <c r="C4978" s="280">
        <v>1.6</v>
      </c>
      <c r="D4978" s="283">
        <v>97344</v>
      </c>
      <c r="E4978" s="280"/>
      <c r="G4978" s="280"/>
      <c r="H4978" s="280"/>
      <c r="I4978" s="280"/>
      <c r="J4978" s="280"/>
      <c r="K4978" s="280"/>
      <c r="L4978" s="280"/>
      <c r="M4978" s="280"/>
      <c r="N4978" s="280"/>
    </row>
    <row r="4979" spans="1:14">
      <c r="A4979" s="279" t="s">
        <v>7293</v>
      </c>
      <c r="B4979" s="280" t="s">
        <v>7289</v>
      </c>
      <c r="C4979" s="280">
        <v>10.8</v>
      </c>
      <c r="D4979" s="283">
        <v>58708</v>
      </c>
      <c r="E4979" s="280"/>
      <c r="G4979" s="280"/>
      <c r="H4979" s="280"/>
      <c r="I4979" s="280"/>
      <c r="J4979" s="280"/>
      <c r="K4979" s="280"/>
      <c r="L4979" s="280"/>
      <c r="M4979" s="280"/>
      <c r="N4979" s="280"/>
    </row>
    <row r="4980" spans="1:14">
      <c r="A4980" s="279" t="s">
        <v>7294</v>
      </c>
      <c r="B4980" s="280" t="s">
        <v>7289</v>
      </c>
      <c r="C4980" s="280">
        <v>18.5</v>
      </c>
      <c r="D4980" s="283">
        <v>61329</v>
      </c>
      <c r="E4980" s="280"/>
      <c r="G4980" s="280"/>
      <c r="H4980" s="280"/>
      <c r="I4980" s="280"/>
      <c r="J4980" s="280"/>
      <c r="K4980" s="280"/>
      <c r="L4980" s="280"/>
      <c r="M4980" s="280"/>
      <c r="N4980" s="280"/>
    </row>
    <row r="4981" spans="1:14">
      <c r="A4981" s="279" t="s">
        <v>7295</v>
      </c>
      <c r="B4981" s="280" t="s">
        <v>7289</v>
      </c>
      <c r="C4981" s="280">
        <v>8.6</v>
      </c>
      <c r="D4981" s="283">
        <v>59271</v>
      </c>
      <c r="E4981" s="280"/>
      <c r="G4981" s="280"/>
      <c r="H4981" s="280"/>
      <c r="I4981" s="280"/>
      <c r="J4981" s="280"/>
      <c r="K4981" s="280"/>
      <c r="L4981" s="280"/>
      <c r="M4981" s="280"/>
      <c r="N4981" s="280"/>
    </row>
    <row r="4982" spans="1:14">
      <c r="A4982" s="279" t="s">
        <v>7296</v>
      </c>
      <c r="B4982" s="280" t="s">
        <v>7289</v>
      </c>
      <c r="C4982" s="280">
        <v>10.6</v>
      </c>
      <c r="D4982" s="283">
        <v>72206</v>
      </c>
      <c r="E4982" s="280"/>
      <c r="G4982" s="280"/>
      <c r="H4982" s="280"/>
      <c r="I4982" s="280"/>
      <c r="J4982" s="280"/>
      <c r="K4982" s="280"/>
      <c r="L4982" s="280"/>
      <c r="M4982" s="280"/>
      <c r="N4982" s="280"/>
    </row>
    <row r="4983" spans="1:14">
      <c r="A4983" s="279" t="s">
        <v>1991</v>
      </c>
      <c r="B4983" s="280" t="s">
        <v>1992</v>
      </c>
      <c r="C4983" s="280">
        <v>1.3</v>
      </c>
      <c r="D4983" s="283">
        <v>132986</v>
      </c>
      <c r="E4983" s="280"/>
      <c r="G4983" s="280"/>
      <c r="H4983" s="280"/>
      <c r="I4983" s="280"/>
      <c r="J4983" s="280"/>
      <c r="K4983" s="280"/>
      <c r="L4983" s="280"/>
      <c r="M4983" s="280"/>
      <c r="N4983" s="280"/>
    </row>
    <row r="4984" spans="1:14">
      <c r="A4984" s="279" t="s">
        <v>1993</v>
      </c>
      <c r="B4984" s="280" t="s">
        <v>1992</v>
      </c>
      <c r="C4984" s="280">
        <v>10.8</v>
      </c>
      <c r="D4984" s="283">
        <v>80808</v>
      </c>
      <c r="E4984" s="280"/>
      <c r="G4984" s="280"/>
      <c r="H4984" s="280"/>
      <c r="I4984" s="280"/>
      <c r="J4984" s="280"/>
      <c r="K4984" s="280"/>
      <c r="L4984" s="280"/>
      <c r="M4984" s="280"/>
      <c r="N4984" s="280"/>
    </row>
    <row r="4985" spans="1:14">
      <c r="A4985" s="279" t="s">
        <v>1994</v>
      </c>
      <c r="B4985" s="280" t="s">
        <v>1992</v>
      </c>
      <c r="C4985" s="280">
        <v>13.4</v>
      </c>
      <c r="D4985" s="283">
        <v>82217</v>
      </c>
      <c r="E4985" s="280"/>
      <c r="G4985" s="280"/>
      <c r="H4985" s="280"/>
      <c r="I4985" s="280"/>
      <c r="J4985" s="280"/>
      <c r="K4985" s="280"/>
      <c r="L4985" s="280"/>
      <c r="M4985" s="280"/>
      <c r="N4985" s="280"/>
    </row>
    <row r="4986" spans="1:14">
      <c r="A4986" s="279" t="s">
        <v>1995</v>
      </c>
      <c r="B4986" s="280" t="s">
        <v>1992</v>
      </c>
      <c r="C4986" s="280">
        <v>4.0999999999999996</v>
      </c>
      <c r="D4986" s="283">
        <v>90983</v>
      </c>
      <c r="E4986" s="280"/>
      <c r="G4986" s="280"/>
      <c r="H4986" s="280"/>
      <c r="I4986" s="280"/>
      <c r="J4986" s="280"/>
      <c r="K4986" s="280"/>
      <c r="L4986" s="280"/>
      <c r="M4986" s="280"/>
      <c r="N4986" s="280"/>
    </row>
    <row r="4987" spans="1:14">
      <c r="A4987" s="279" t="s">
        <v>1996</v>
      </c>
      <c r="B4987" s="280" t="s">
        <v>1992</v>
      </c>
      <c r="C4987" s="280">
        <v>1.9</v>
      </c>
      <c r="D4987" s="283">
        <v>153145</v>
      </c>
      <c r="E4987" s="280"/>
      <c r="G4987" s="280"/>
      <c r="H4987" s="280"/>
      <c r="I4987" s="280"/>
      <c r="J4987" s="280"/>
      <c r="K4987" s="280"/>
      <c r="L4987" s="280"/>
      <c r="M4987" s="280"/>
      <c r="N4987" s="280"/>
    </row>
    <row r="4988" spans="1:14">
      <c r="A4988" s="279" t="s">
        <v>1997</v>
      </c>
      <c r="B4988" s="280" t="s">
        <v>1992</v>
      </c>
      <c r="C4988" s="280">
        <v>4.8</v>
      </c>
      <c r="D4988" s="283">
        <v>95469</v>
      </c>
      <c r="E4988" s="280"/>
      <c r="G4988" s="280"/>
      <c r="H4988" s="280"/>
      <c r="I4988" s="280"/>
      <c r="J4988" s="280"/>
      <c r="K4988" s="280"/>
      <c r="L4988" s="280"/>
      <c r="M4988" s="280"/>
      <c r="N4988" s="280"/>
    </row>
    <row r="4989" spans="1:14">
      <c r="A4989" s="279" t="s">
        <v>1998</v>
      </c>
      <c r="B4989" s="280" t="s">
        <v>1992</v>
      </c>
      <c r="C4989" s="280">
        <v>17</v>
      </c>
      <c r="D4989" s="283">
        <v>123125</v>
      </c>
      <c r="E4989" s="280"/>
      <c r="G4989" s="280"/>
      <c r="H4989" s="280"/>
      <c r="I4989" s="280"/>
      <c r="J4989" s="280"/>
      <c r="K4989" s="280"/>
      <c r="L4989" s="280"/>
      <c r="M4989" s="280"/>
      <c r="N4989" s="280"/>
    </row>
    <row r="4990" spans="1:14">
      <c r="A4990" s="279" t="s">
        <v>1999</v>
      </c>
      <c r="B4990" s="280" t="s">
        <v>1992</v>
      </c>
      <c r="C4990" s="280">
        <v>14.9</v>
      </c>
      <c r="D4990" s="283">
        <v>60707</v>
      </c>
      <c r="E4990" s="280"/>
      <c r="G4990" s="280"/>
      <c r="H4990" s="280"/>
      <c r="I4990" s="280"/>
      <c r="J4990" s="280"/>
      <c r="K4990" s="280"/>
      <c r="L4990" s="280"/>
      <c r="M4990" s="280"/>
      <c r="N4990" s="280"/>
    </row>
    <row r="4991" spans="1:14">
      <c r="A4991" s="279" t="s">
        <v>2000</v>
      </c>
      <c r="B4991" s="280" t="s">
        <v>1992</v>
      </c>
      <c r="C4991" s="280">
        <v>0</v>
      </c>
      <c r="D4991" s="283">
        <v>171319</v>
      </c>
      <c r="E4991" s="280"/>
      <c r="G4991" s="280"/>
      <c r="H4991" s="280"/>
      <c r="I4991" s="280"/>
      <c r="J4991" s="280"/>
      <c r="K4991" s="280"/>
      <c r="L4991" s="280"/>
      <c r="M4991" s="280"/>
      <c r="N4991" s="280"/>
    </row>
    <row r="4992" spans="1:14">
      <c r="A4992" s="279" t="s">
        <v>2001</v>
      </c>
      <c r="B4992" s="280" t="s">
        <v>1992</v>
      </c>
      <c r="C4992" s="280">
        <v>3</v>
      </c>
      <c r="D4992" s="283">
        <v>118430</v>
      </c>
      <c r="E4992" s="280"/>
      <c r="G4992" s="280"/>
      <c r="H4992" s="280"/>
      <c r="I4992" s="280"/>
      <c r="J4992" s="280"/>
      <c r="K4992" s="280"/>
      <c r="L4992" s="280"/>
      <c r="M4992" s="280"/>
      <c r="N4992" s="280"/>
    </row>
    <row r="4993" spans="1:14">
      <c r="A4993" s="279" t="s">
        <v>2002</v>
      </c>
      <c r="B4993" s="280" t="s">
        <v>1992</v>
      </c>
      <c r="C4993" s="280">
        <v>3</v>
      </c>
      <c r="D4993" s="283">
        <v>111250</v>
      </c>
      <c r="E4993" s="280"/>
      <c r="G4993" s="280"/>
      <c r="H4993" s="280"/>
      <c r="I4993" s="280"/>
      <c r="J4993" s="280"/>
      <c r="K4993" s="280"/>
      <c r="L4993" s="280"/>
      <c r="M4993" s="280"/>
      <c r="N4993" s="280"/>
    </row>
    <row r="4994" spans="1:14">
      <c r="A4994" s="279" t="s">
        <v>2003</v>
      </c>
      <c r="B4994" s="280" t="s">
        <v>1992</v>
      </c>
      <c r="C4994" s="280">
        <v>0.4</v>
      </c>
      <c r="D4994" s="283">
        <v>186375</v>
      </c>
      <c r="E4994" s="280"/>
      <c r="G4994" s="280"/>
      <c r="H4994" s="280"/>
      <c r="I4994" s="280"/>
      <c r="J4994" s="280"/>
      <c r="K4994" s="280"/>
      <c r="L4994" s="280"/>
      <c r="M4994" s="280"/>
      <c r="N4994" s="280"/>
    </row>
    <row r="4995" spans="1:14">
      <c r="A4995" s="279" t="s">
        <v>2004</v>
      </c>
      <c r="B4995" s="280" t="s">
        <v>1992</v>
      </c>
      <c r="C4995" s="280">
        <v>22.1</v>
      </c>
      <c r="D4995" s="283">
        <v>75152</v>
      </c>
      <c r="E4995" s="280"/>
      <c r="G4995" s="280"/>
      <c r="H4995" s="280"/>
      <c r="I4995" s="280"/>
      <c r="J4995" s="280"/>
      <c r="K4995" s="280"/>
      <c r="L4995" s="280"/>
      <c r="M4995" s="280"/>
      <c r="N4995" s="280"/>
    </row>
    <row r="4996" spans="1:14">
      <c r="A4996" s="279" t="s">
        <v>2005</v>
      </c>
      <c r="B4996" s="280" t="s">
        <v>1992</v>
      </c>
      <c r="C4996" s="280">
        <v>19.3</v>
      </c>
      <c r="D4996" s="283">
        <v>103694</v>
      </c>
      <c r="E4996" s="280"/>
      <c r="G4996" s="280"/>
      <c r="H4996" s="280"/>
      <c r="I4996" s="280"/>
      <c r="J4996" s="280"/>
      <c r="K4996" s="280"/>
      <c r="L4996" s="280"/>
      <c r="M4996" s="280"/>
      <c r="N4996" s="280"/>
    </row>
    <row r="4997" spans="1:14">
      <c r="A4997" s="279" t="s">
        <v>2006</v>
      </c>
      <c r="B4997" s="280" t="s">
        <v>1992</v>
      </c>
      <c r="C4997" s="280">
        <v>10.6</v>
      </c>
      <c r="D4997" s="283">
        <v>133528</v>
      </c>
      <c r="E4997" s="280"/>
      <c r="G4997" s="280"/>
      <c r="H4997" s="280"/>
      <c r="I4997" s="280"/>
      <c r="J4997" s="280"/>
      <c r="K4997" s="280"/>
      <c r="L4997" s="280"/>
      <c r="M4997" s="280"/>
      <c r="N4997" s="280"/>
    </row>
    <row r="4998" spans="1:14">
      <c r="A4998" s="279" t="s">
        <v>2007</v>
      </c>
      <c r="B4998" s="280" t="s">
        <v>1992</v>
      </c>
      <c r="C4998" s="280">
        <v>3.3</v>
      </c>
      <c r="D4998" s="283">
        <v>156307</v>
      </c>
      <c r="E4998" s="280"/>
      <c r="G4998" s="280"/>
      <c r="H4998" s="280"/>
      <c r="I4998" s="280"/>
      <c r="J4998" s="280"/>
      <c r="K4998" s="280"/>
      <c r="L4998" s="280"/>
      <c r="M4998" s="280"/>
      <c r="N4998" s="280"/>
    </row>
    <row r="4999" spans="1:14">
      <c r="A4999" s="279" t="s">
        <v>2008</v>
      </c>
      <c r="B4999" s="280" t="s">
        <v>1992</v>
      </c>
      <c r="C4999" s="280">
        <v>0.3</v>
      </c>
      <c r="D4999" s="283">
        <v>160957</v>
      </c>
      <c r="E4999" s="280"/>
      <c r="G4999" s="280"/>
      <c r="H4999" s="280"/>
      <c r="I4999" s="280"/>
      <c r="J4999" s="280"/>
      <c r="K4999" s="280"/>
      <c r="L4999" s="280"/>
      <c r="M4999" s="280"/>
      <c r="N4999" s="280"/>
    </row>
    <row r="5000" spans="1:14">
      <c r="A5000" s="279" t="s">
        <v>2009</v>
      </c>
      <c r="B5000" s="280" t="s">
        <v>1992</v>
      </c>
      <c r="C5000" s="280">
        <v>3.9</v>
      </c>
      <c r="D5000" s="283">
        <v>233105</v>
      </c>
      <c r="E5000" s="280"/>
      <c r="G5000" s="280"/>
      <c r="H5000" s="280"/>
      <c r="I5000" s="280"/>
      <c r="J5000" s="280"/>
      <c r="K5000" s="280"/>
      <c r="L5000" s="280"/>
      <c r="M5000" s="280"/>
      <c r="N5000" s="280"/>
    </row>
    <row r="5001" spans="1:14">
      <c r="A5001" s="279" t="s">
        <v>2010</v>
      </c>
      <c r="B5001" s="280" t="s">
        <v>1992</v>
      </c>
      <c r="C5001" s="280">
        <v>9</v>
      </c>
      <c r="D5001" s="283">
        <v>150921</v>
      </c>
      <c r="E5001" s="280"/>
      <c r="G5001" s="280"/>
      <c r="H5001" s="280"/>
      <c r="I5001" s="280"/>
      <c r="J5001" s="280"/>
      <c r="K5001" s="280"/>
      <c r="L5001" s="280"/>
      <c r="M5001" s="280"/>
      <c r="N5001" s="280"/>
    </row>
    <row r="5002" spans="1:14">
      <c r="A5002" s="279" t="s">
        <v>2011</v>
      </c>
      <c r="B5002" s="280" t="s">
        <v>1992</v>
      </c>
      <c r="C5002" s="280">
        <v>0.6</v>
      </c>
      <c r="D5002" s="283">
        <v>250000</v>
      </c>
      <c r="E5002" s="280"/>
      <c r="G5002" s="280"/>
      <c r="H5002" s="280"/>
      <c r="I5002" s="280"/>
      <c r="J5002" s="280"/>
      <c r="K5002" s="280"/>
      <c r="L5002" s="280"/>
      <c r="M5002" s="280"/>
      <c r="N5002" s="280"/>
    </row>
    <row r="5003" spans="1:14">
      <c r="A5003" s="279" t="s">
        <v>2012</v>
      </c>
      <c r="B5003" s="280" t="s">
        <v>1992</v>
      </c>
      <c r="C5003" s="280">
        <v>1.3</v>
      </c>
      <c r="D5003" s="283">
        <v>190944</v>
      </c>
      <c r="E5003" s="280"/>
      <c r="G5003" s="280"/>
      <c r="H5003" s="280"/>
      <c r="I5003" s="280"/>
      <c r="J5003" s="280"/>
      <c r="K5003" s="280"/>
      <c r="L5003" s="280"/>
      <c r="M5003" s="280"/>
      <c r="N5003" s="280"/>
    </row>
    <row r="5004" spans="1:14">
      <c r="A5004" s="279" t="s">
        <v>2013</v>
      </c>
      <c r="B5004" s="280" t="s">
        <v>1992</v>
      </c>
      <c r="C5004" s="280">
        <v>2.5</v>
      </c>
      <c r="D5004" s="283">
        <v>140645</v>
      </c>
      <c r="E5004" s="280"/>
      <c r="G5004" s="280"/>
      <c r="H5004" s="280"/>
      <c r="I5004" s="280"/>
      <c r="J5004" s="280"/>
      <c r="K5004" s="280"/>
      <c r="L5004" s="280"/>
      <c r="M5004" s="280"/>
      <c r="N5004" s="280"/>
    </row>
    <row r="5005" spans="1:14">
      <c r="A5005" s="279" t="s">
        <v>2014</v>
      </c>
      <c r="B5005" s="280" t="s">
        <v>1992</v>
      </c>
      <c r="C5005" s="280">
        <v>5.9</v>
      </c>
      <c r="D5005" s="283">
        <v>146050</v>
      </c>
      <c r="E5005" s="280"/>
      <c r="G5005" s="280"/>
      <c r="H5005" s="280"/>
      <c r="I5005" s="280"/>
      <c r="J5005" s="280"/>
      <c r="K5005" s="280"/>
      <c r="L5005" s="280"/>
      <c r="M5005" s="280"/>
      <c r="N5005" s="280"/>
    </row>
    <row r="5006" spans="1:14">
      <c r="A5006" s="279" t="s">
        <v>2015</v>
      </c>
      <c r="B5006" s="280" t="s">
        <v>1992</v>
      </c>
      <c r="C5006" s="280">
        <v>3.2</v>
      </c>
      <c r="D5006" s="283">
        <v>112413</v>
      </c>
      <c r="E5006" s="280"/>
      <c r="G5006" s="280"/>
      <c r="H5006" s="280"/>
      <c r="I5006" s="280"/>
      <c r="J5006" s="280"/>
      <c r="K5006" s="280"/>
      <c r="L5006" s="280"/>
      <c r="M5006" s="280"/>
      <c r="N5006" s="280"/>
    </row>
    <row r="5007" spans="1:14">
      <c r="A5007" s="279" t="s">
        <v>2016</v>
      </c>
      <c r="B5007" s="280" t="s">
        <v>1992</v>
      </c>
      <c r="C5007" s="280">
        <v>4.5</v>
      </c>
      <c r="D5007" s="283">
        <v>99724</v>
      </c>
      <c r="E5007" s="280"/>
      <c r="G5007" s="280"/>
      <c r="H5007" s="280"/>
      <c r="I5007" s="280"/>
      <c r="J5007" s="280"/>
      <c r="K5007" s="280"/>
      <c r="L5007" s="280"/>
      <c r="M5007" s="280"/>
      <c r="N5007" s="280"/>
    </row>
    <row r="5008" spans="1:14">
      <c r="A5008" s="279" t="s">
        <v>2017</v>
      </c>
      <c r="B5008" s="280" t="s">
        <v>1992</v>
      </c>
      <c r="C5008" s="280">
        <v>3.9</v>
      </c>
      <c r="D5008" s="283">
        <v>69251</v>
      </c>
      <c r="E5008" s="280"/>
      <c r="G5008" s="280"/>
      <c r="H5008" s="280"/>
      <c r="I5008" s="280"/>
      <c r="J5008" s="280"/>
      <c r="K5008" s="280"/>
      <c r="L5008" s="280"/>
      <c r="M5008" s="280"/>
      <c r="N5008" s="280"/>
    </row>
    <row r="5009" spans="1:14">
      <c r="A5009" s="279" t="s">
        <v>2018</v>
      </c>
      <c r="B5009" s="280" t="s">
        <v>1992</v>
      </c>
      <c r="C5009" s="280">
        <v>11.5</v>
      </c>
      <c r="D5009" s="283">
        <v>127935</v>
      </c>
      <c r="E5009" s="280"/>
      <c r="G5009" s="280"/>
      <c r="H5009" s="280"/>
      <c r="I5009" s="280"/>
      <c r="J5009" s="280"/>
      <c r="K5009" s="280"/>
      <c r="L5009" s="280"/>
      <c r="M5009" s="280"/>
      <c r="N5009" s="280"/>
    </row>
    <row r="5010" spans="1:14">
      <c r="A5010" s="279" t="s">
        <v>2019</v>
      </c>
      <c r="B5010" s="280" t="s">
        <v>1992</v>
      </c>
      <c r="C5010" s="280">
        <v>3.5</v>
      </c>
      <c r="D5010" s="283">
        <v>140062</v>
      </c>
      <c r="E5010" s="280"/>
      <c r="G5010" s="280"/>
      <c r="H5010" s="280"/>
      <c r="I5010" s="280"/>
      <c r="J5010" s="280"/>
      <c r="K5010" s="280"/>
      <c r="L5010" s="280"/>
      <c r="M5010" s="280"/>
      <c r="N5010" s="280"/>
    </row>
    <row r="5011" spans="1:14">
      <c r="A5011" s="279" t="s">
        <v>2020</v>
      </c>
      <c r="B5011" s="280" t="s">
        <v>1992</v>
      </c>
      <c r="C5011" s="280">
        <v>9.4</v>
      </c>
      <c r="D5011" s="283">
        <v>209514</v>
      </c>
      <c r="E5011" s="280"/>
      <c r="G5011" s="280"/>
      <c r="H5011" s="280"/>
      <c r="I5011" s="280"/>
      <c r="J5011" s="280"/>
      <c r="K5011" s="280"/>
      <c r="L5011" s="280"/>
      <c r="M5011" s="280"/>
      <c r="N5011" s="280"/>
    </row>
    <row r="5012" spans="1:14">
      <c r="A5012" s="279" t="s">
        <v>2021</v>
      </c>
      <c r="B5012" s="280" t="s">
        <v>1992</v>
      </c>
      <c r="C5012" s="280">
        <v>0.7</v>
      </c>
      <c r="D5012" s="283">
        <v>187404</v>
      </c>
      <c r="E5012" s="280"/>
      <c r="G5012" s="280"/>
      <c r="H5012" s="280"/>
      <c r="I5012" s="280"/>
      <c r="J5012" s="280"/>
      <c r="K5012" s="280"/>
      <c r="L5012" s="280"/>
      <c r="M5012" s="280"/>
      <c r="N5012" s="280"/>
    </row>
    <row r="5013" spans="1:14">
      <c r="A5013" s="279" t="s">
        <v>2022</v>
      </c>
      <c r="B5013" s="280" t="s">
        <v>1992</v>
      </c>
      <c r="C5013" s="280">
        <v>2</v>
      </c>
      <c r="D5013" s="283">
        <v>131731</v>
      </c>
      <c r="E5013" s="280"/>
      <c r="G5013" s="280"/>
      <c r="H5013" s="280"/>
      <c r="I5013" s="280"/>
      <c r="J5013" s="280"/>
      <c r="K5013" s="280"/>
      <c r="L5013" s="280"/>
      <c r="M5013" s="280"/>
      <c r="N5013" s="280"/>
    </row>
    <row r="5014" spans="1:14">
      <c r="A5014" s="279" t="s">
        <v>2023</v>
      </c>
      <c r="B5014" s="280" t="s">
        <v>1992</v>
      </c>
      <c r="C5014" s="280">
        <v>3</v>
      </c>
      <c r="D5014" s="283">
        <v>153091</v>
      </c>
      <c r="E5014" s="280"/>
      <c r="G5014" s="280"/>
      <c r="H5014" s="280"/>
      <c r="I5014" s="280"/>
      <c r="J5014" s="280"/>
      <c r="K5014" s="280"/>
      <c r="L5014" s="280"/>
      <c r="M5014" s="280"/>
      <c r="N5014" s="280"/>
    </row>
    <row r="5015" spans="1:14">
      <c r="A5015" s="279" t="s">
        <v>2024</v>
      </c>
      <c r="B5015" s="280" t="s">
        <v>1992</v>
      </c>
      <c r="C5015" s="280">
        <v>2.7</v>
      </c>
      <c r="D5015" s="283">
        <v>164531</v>
      </c>
      <c r="E5015" s="280"/>
      <c r="G5015" s="280"/>
      <c r="H5015" s="280"/>
      <c r="I5015" s="280"/>
      <c r="J5015" s="280"/>
      <c r="K5015" s="280"/>
      <c r="L5015" s="280"/>
      <c r="M5015" s="280"/>
      <c r="N5015" s="280"/>
    </row>
    <row r="5016" spans="1:14">
      <c r="A5016" s="279" t="s">
        <v>2025</v>
      </c>
      <c r="B5016" s="280" t="s">
        <v>1992</v>
      </c>
      <c r="C5016" s="280">
        <v>6.7</v>
      </c>
      <c r="D5016" s="283">
        <v>152681</v>
      </c>
      <c r="E5016" s="280"/>
      <c r="G5016" s="280"/>
      <c r="H5016" s="280"/>
      <c r="I5016" s="280"/>
      <c r="J5016" s="280"/>
      <c r="K5016" s="280"/>
      <c r="L5016" s="280"/>
      <c r="M5016" s="280"/>
      <c r="N5016" s="280"/>
    </row>
    <row r="5017" spans="1:14">
      <c r="A5017" s="279" t="s">
        <v>2026</v>
      </c>
      <c r="B5017" s="280" t="s">
        <v>1992</v>
      </c>
      <c r="C5017" s="280">
        <v>14.1</v>
      </c>
      <c r="D5017" s="283">
        <v>53548</v>
      </c>
      <c r="E5017" s="280"/>
      <c r="G5017" s="280"/>
      <c r="H5017" s="280"/>
      <c r="I5017" s="280"/>
      <c r="J5017" s="280"/>
      <c r="K5017" s="280"/>
      <c r="L5017" s="280"/>
      <c r="M5017" s="280"/>
      <c r="N5017" s="280"/>
    </row>
    <row r="5018" spans="1:14">
      <c r="A5018" s="279" t="s">
        <v>2027</v>
      </c>
      <c r="B5018" s="280" t="s">
        <v>1992</v>
      </c>
      <c r="C5018" s="280">
        <v>4.7</v>
      </c>
      <c r="D5018" s="283">
        <v>74342</v>
      </c>
      <c r="E5018" s="280"/>
      <c r="G5018" s="280"/>
      <c r="H5018" s="280"/>
      <c r="I5018" s="280"/>
      <c r="J5018" s="280"/>
      <c r="K5018" s="280"/>
      <c r="L5018" s="280"/>
      <c r="M5018" s="280"/>
      <c r="N5018" s="280"/>
    </row>
    <row r="5019" spans="1:14">
      <c r="A5019" s="279" t="s">
        <v>2028</v>
      </c>
      <c r="B5019" s="280" t="s">
        <v>1992</v>
      </c>
      <c r="C5019" s="280">
        <v>4.5</v>
      </c>
      <c r="D5019" s="283">
        <v>113117</v>
      </c>
      <c r="E5019" s="280"/>
      <c r="G5019" s="280"/>
      <c r="H5019" s="280"/>
      <c r="I5019" s="280"/>
      <c r="J5019" s="280"/>
      <c r="K5019" s="280"/>
      <c r="L5019" s="280"/>
      <c r="M5019" s="280"/>
      <c r="N5019" s="280"/>
    </row>
    <row r="5020" spans="1:14">
      <c r="A5020" s="279" t="s">
        <v>2029</v>
      </c>
      <c r="B5020" s="280" t="s">
        <v>1992</v>
      </c>
      <c r="C5020" s="280">
        <v>3.4</v>
      </c>
      <c r="D5020" s="283">
        <v>50355</v>
      </c>
      <c r="E5020" s="280"/>
      <c r="G5020" s="280"/>
      <c r="H5020" s="280"/>
      <c r="I5020" s="280"/>
      <c r="J5020" s="280"/>
      <c r="K5020" s="280"/>
      <c r="L5020" s="280"/>
      <c r="M5020" s="280"/>
      <c r="N5020" s="280"/>
    </row>
    <row r="5021" spans="1:14">
      <c r="A5021" s="279" t="s">
        <v>2030</v>
      </c>
      <c r="B5021" s="280" t="s">
        <v>1992</v>
      </c>
      <c r="C5021" s="280">
        <v>10</v>
      </c>
      <c r="D5021" s="283">
        <v>101113</v>
      </c>
      <c r="E5021" s="280"/>
      <c r="G5021" s="280"/>
      <c r="H5021" s="280"/>
      <c r="I5021" s="280"/>
      <c r="J5021" s="280"/>
      <c r="K5021" s="280"/>
      <c r="L5021" s="280"/>
      <c r="M5021" s="280"/>
      <c r="N5021" s="280"/>
    </row>
    <row r="5022" spans="1:14">
      <c r="A5022" s="279" t="s">
        <v>2031</v>
      </c>
      <c r="B5022" s="280" t="s">
        <v>1992</v>
      </c>
      <c r="C5022" s="280">
        <v>8.5</v>
      </c>
      <c r="D5022" s="283">
        <v>74886</v>
      </c>
      <c r="E5022" s="280"/>
      <c r="G5022" s="280"/>
      <c r="H5022" s="280"/>
      <c r="I5022" s="280"/>
      <c r="J5022" s="280"/>
      <c r="K5022" s="280"/>
      <c r="L5022" s="280"/>
      <c r="M5022" s="280"/>
      <c r="N5022" s="280"/>
    </row>
    <row r="5023" spans="1:14">
      <c r="A5023" s="279" t="s">
        <v>2032</v>
      </c>
      <c r="B5023" s="280" t="s">
        <v>1992</v>
      </c>
      <c r="C5023" s="280">
        <v>6.1</v>
      </c>
      <c r="D5023" s="283">
        <v>78773</v>
      </c>
      <c r="E5023" s="280"/>
      <c r="G5023" s="280"/>
      <c r="H5023" s="280"/>
      <c r="I5023" s="280"/>
      <c r="J5023" s="280"/>
      <c r="K5023" s="280"/>
      <c r="L5023" s="280"/>
      <c r="M5023" s="280"/>
      <c r="N5023" s="280"/>
    </row>
    <row r="5024" spans="1:14">
      <c r="A5024" s="279" t="s">
        <v>2033</v>
      </c>
      <c r="B5024" s="280" t="s">
        <v>1992</v>
      </c>
      <c r="C5024" s="280">
        <v>4.4000000000000004</v>
      </c>
      <c r="D5024" s="283">
        <v>114125</v>
      </c>
      <c r="E5024" s="280"/>
      <c r="G5024" s="280"/>
      <c r="H5024" s="280"/>
      <c r="I5024" s="280"/>
      <c r="J5024" s="280"/>
      <c r="K5024" s="280"/>
      <c r="L5024" s="280"/>
      <c r="M5024" s="280"/>
      <c r="N5024" s="280"/>
    </row>
    <row r="5025" spans="1:14">
      <c r="A5025" s="279" t="s">
        <v>2034</v>
      </c>
      <c r="B5025" s="280" t="s">
        <v>1992</v>
      </c>
      <c r="C5025" s="280">
        <v>15.4</v>
      </c>
      <c r="D5025" s="283">
        <v>61161</v>
      </c>
      <c r="E5025" s="280"/>
      <c r="G5025" s="280"/>
      <c r="H5025" s="280"/>
      <c r="I5025" s="280"/>
      <c r="J5025" s="280"/>
      <c r="K5025" s="280"/>
      <c r="L5025" s="280"/>
      <c r="M5025" s="280"/>
      <c r="N5025" s="280"/>
    </row>
    <row r="5026" spans="1:14">
      <c r="A5026" s="279" t="s">
        <v>2035</v>
      </c>
      <c r="B5026" s="280" t="s">
        <v>1992</v>
      </c>
      <c r="C5026" s="280">
        <v>7.3</v>
      </c>
      <c r="D5026" s="283">
        <v>86250</v>
      </c>
      <c r="E5026" s="280"/>
      <c r="G5026" s="280"/>
      <c r="H5026" s="280"/>
      <c r="I5026" s="280"/>
      <c r="J5026" s="280"/>
      <c r="K5026" s="280"/>
      <c r="L5026" s="280"/>
      <c r="M5026" s="280"/>
      <c r="N5026" s="280"/>
    </row>
    <row r="5027" spans="1:14">
      <c r="A5027" s="279" t="s">
        <v>2036</v>
      </c>
      <c r="B5027" s="280" t="s">
        <v>1992</v>
      </c>
      <c r="C5027" s="280">
        <v>13.7</v>
      </c>
      <c r="D5027" s="283">
        <v>93894</v>
      </c>
      <c r="E5027" s="280"/>
      <c r="G5027" s="280"/>
      <c r="H5027" s="280"/>
      <c r="I5027" s="280"/>
      <c r="J5027" s="280"/>
      <c r="K5027" s="280"/>
      <c r="L5027" s="280"/>
      <c r="M5027" s="280"/>
      <c r="N5027" s="280"/>
    </row>
    <row r="5028" spans="1:14">
      <c r="A5028" s="279" t="s">
        <v>2037</v>
      </c>
      <c r="B5028" s="280" t="s">
        <v>1992</v>
      </c>
      <c r="C5028" s="280">
        <v>6.1</v>
      </c>
      <c r="D5028" s="283">
        <v>111209</v>
      </c>
      <c r="E5028" s="280"/>
      <c r="G5028" s="280"/>
      <c r="H5028" s="280"/>
      <c r="I5028" s="280"/>
      <c r="J5028" s="280"/>
      <c r="K5028" s="280"/>
      <c r="L5028" s="280"/>
      <c r="M5028" s="280"/>
      <c r="N5028" s="280"/>
    </row>
    <row r="5029" spans="1:14">
      <c r="A5029" s="279" t="s">
        <v>2038</v>
      </c>
      <c r="B5029" s="280" t="s">
        <v>1992</v>
      </c>
      <c r="C5029" s="280">
        <v>2.5</v>
      </c>
      <c r="D5029" s="283">
        <v>130354</v>
      </c>
      <c r="E5029" s="280"/>
      <c r="G5029" s="280"/>
      <c r="H5029" s="280"/>
      <c r="I5029" s="280"/>
      <c r="J5029" s="280"/>
      <c r="K5029" s="280"/>
      <c r="L5029" s="280"/>
      <c r="M5029" s="280"/>
      <c r="N5029" s="280"/>
    </row>
    <row r="5030" spans="1:14">
      <c r="A5030" s="279" t="s">
        <v>2039</v>
      </c>
      <c r="B5030" s="280" t="s">
        <v>1992</v>
      </c>
      <c r="C5030" s="280">
        <v>2.7</v>
      </c>
      <c r="D5030" s="283">
        <v>169323</v>
      </c>
      <c r="E5030" s="280"/>
      <c r="G5030" s="280"/>
      <c r="H5030" s="280"/>
      <c r="I5030" s="280"/>
      <c r="J5030" s="280"/>
      <c r="K5030" s="280"/>
      <c r="L5030" s="280"/>
      <c r="M5030" s="280"/>
      <c r="N5030" s="280"/>
    </row>
    <row r="5031" spans="1:14">
      <c r="A5031" s="279" t="s">
        <v>2040</v>
      </c>
      <c r="B5031" s="280" t="s">
        <v>1992</v>
      </c>
      <c r="C5031" s="280">
        <v>13.7</v>
      </c>
      <c r="D5031" s="283">
        <v>119167</v>
      </c>
      <c r="E5031" s="280"/>
      <c r="G5031" s="280"/>
      <c r="H5031" s="280"/>
      <c r="I5031" s="280"/>
      <c r="J5031" s="280"/>
      <c r="K5031" s="280"/>
      <c r="L5031" s="280"/>
      <c r="M5031" s="280"/>
      <c r="N5031" s="280"/>
    </row>
    <row r="5032" spans="1:14">
      <c r="A5032" s="279" t="s">
        <v>2041</v>
      </c>
      <c r="B5032" s="280" t="s">
        <v>1992</v>
      </c>
      <c r="C5032" s="280">
        <v>1.7</v>
      </c>
      <c r="D5032" s="283">
        <v>83382</v>
      </c>
      <c r="E5032" s="280"/>
      <c r="G5032" s="280"/>
      <c r="H5032" s="280"/>
      <c r="I5032" s="280"/>
      <c r="J5032" s="280"/>
      <c r="K5032" s="280"/>
      <c r="L5032" s="280"/>
      <c r="M5032" s="280"/>
      <c r="N5032" s="280"/>
    </row>
    <row r="5033" spans="1:14">
      <c r="A5033" s="279" t="s">
        <v>2042</v>
      </c>
      <c r="B5033" s="280" t="s">
        <v>1992</v>
      </c>
      <c r="C5033" s="280">
        <v>3</v>
      </c>
      <c r="D5033" s="283">
        <v>152750</v>
      </c>
      <c r="E5033" s="280"/>
      <c r="G5033" s="280"/>
      <c r="H5033" s="280"/>
      <c r="I5033" s="280"/>
      <c r="J5033" s="280"/>
      <c r="K5033" s="280"/>
      <c r="L5033" s="280"/>
      <c r="M5033" s="280"/>
      <c r="N5033" s="280"/>
    </row>
    <row r="5034" spans="1:14">
      <c r="A5034" s="279" t="s">
        <v>2043</v>
      </c>
      <c r="B5034" s="280" t="s">
        <v>1992</v>
      </c>
      <c r="C5034" s="280">
        <v>1.5</v>
      </c>
      <c r="D5034" s="283">
        <v>175747</v>
      </c>
      <c r="E5034" s="280"/>
      <c r="G5034" s="280"/>
      <c r="H5034" s="280"/>
      <c r="I5034" s="280"/>
      <c r="J5034" s="280"/>
      <c r="K5034" s="280"/>
      <c r="L5034" s="280"/>
      <c r="M5034" s="280"/>
      <c r="N5034" s="280"/>
    </row>
    <row r="5035" spans="1:14">
      <c r="A5035" s="279" t="s">
        <v>2044</v>
      </c>
      <c r="B5035" s="280" t="s">
        <v>1992</v>
      </c>
      <c r="C5035" s="280">
        <v>2.8</v>
      </c>
      <c r="D5035" s="283">
        <v>208347</v>
      </c>
      <c r="E5035" s="280"/>
      <c r="G5035" s="280"/>
      <c r="H5035" s="280"/>
      <c r="I5035" s="280"/>
      <c r="J5035" s="280"/>
      <c r="K5035" s="280"/>
      <c r="L5035" s="280"/>
      <c r="M5035" s="280"/>
      <c r="N5035" s="280"/>
    </row>
    <row r="5036" spans="1:14">
      <c r="A5036" s="279" t="s">
        <v>2045</v>
      </c>
      <c r="B5036" s="280" t="s">
        <v>1992</v>
      </c>
      <c r="C5036" s="280">
        <v>6</v>
      </c>
      <c r="D5036" s="283">
        <v>110556</v>
      </c>
      <c r="E5036" s="280"/>
      <c r="G5036" s="280"/>
      <c r="H5036" s="280"/>
      <c r="I5036" s="280"/>
      <c r="J5036" s="280"/>
      <c r="K5036" s="280"/>
      <c r="L5036" s="280"/>
      <c r="M5036" s="280"/>
      <c r="N5036" s="280"/>
    </row>
    <row r="5037" spans="1:14">
      <c r="A5037" s="279" t="s">
        <v>2046</v>
      </c>
      <c r="B5037" s="280" t="s">
        <v>1992</v>
      </c>
      <c r="C5037" s="280">
        <v>6.1</v>
      </c>
      <c r="D5037" s="283">
        <v>109961</v>
      </c>
      <c r="E5037" s="280"/>
      <c r="G5037" s="280"/>
      <c r="H5037" s="280"/>
      <c r="I5037" s="280"/>
      <c r="J5037" s="280"/>
      <c r="K5037" s="280"/>
      <c r="L5037" s="280"/>
      <c r="M5037" s="280"/>
      <c r="N5037" s="280"/>
    </row>
    <row r="5038" spans="1:14">
      <c r="A5038" s="279" t="s">
        <v>2047</v>
      </c>
      <c r="B5038" s="280" t="s">
        <v>1992</v>
      </c>
      <c r="C5038" s="280">
        <v>3.1</v>
      </c>
      <c r="D5038" s="283">
        <v>112894</v>
      </c>
      <c r="E5038" s="280"/>
      <c r="G5038" s="280"/>
      <c r="H5038" s="280"/>
      <c r="I5038" s="280"/>
      <c r="J5038" s="280"/>
      <c r="K5038" s="280"/>
      <c r="L5038" s="280"/>
      <c r="M5038" s="280"/>
      <c r="N5038" s="280"/>
    </row>
    <row r="5039" spans="1:14">
      <c r="A5039" s="279" t="s">
        <v>2048</v>
      </c>
      <c r="B5039" s="280" t="s">
        <v>1992</v>
      </c>
      <c r="C5039" s="280">
        <v>23.1</v>
      </c>
      <c r="D5039" s="283">
        <v>73425</v>
      </c>
      <c r="E5039" s="280"/>
      <c r="G5039" s="280"/>
      <c r="H5039" s="280"/>
      <c r="I5039" s="280"/>
      <c r="J5039" s="280"/>
      <c r="K5039" s="280"/>
      <c r="L5039" s="280"/>
      <c r="M5039" s="280"/>
      <c r="N5039" s="280"/>
    </row>
    <row r="5040" spans="1:14">
      <c r="A5040" s="279" t="s">
        <v>2049</v>
      </c>
      <c r="B5040" s="280" t="s">
        <v>1992</v>
      </c>
      <c r="C5040" s="280">
        <v>9.3000000000000007</v>
      </c>
      <c r="D5040" s="283">
        <v>83837</v>
      </c>
      <c r="E5040" s="280"/>
      <c r="G5040" s="280"/>
      <c r="H5040" s="280"/>
      <c r="I5040" s="280"/>
      <c r="J5040" s="280"/>
      <c r="K5040" s="280"/>
      <c r="L5040" s="280"/>
      <c r="M5040" s="280"/>
      <c r="N5040" s="280"/>
    </row>
    <row r="5041" spans="1:14">
      <c r="A5041" s="279" t="s">
        <v>2050</v>
      </c>
      <c r="B5041" s="280" t="s">
        <v>1992</v>
      </c>
      <c r="C5041" s="280">
        <v>3.5</v>
      </c>
      <c r="D5041" s="283">
        <v>165389</v>
      </c>
      <c r="E5041" s="280"/>
      <c r="G5041" s="280"/>
      <c r="H5041" s="280"/>
      <c r="I5041" s="280"/>
      <c r="J5041" s="280"/>
      <c r="K5041" s="280"/>
      <c r="L5041" s="280"/>
      <c r="M5041" s="280"/>
      <c r="N5041" s="280"/>
    </row>
    <row r="5042" spans="1:14">
      <c r="A5042" s="279" t="s">
        <v>2051</v>
      </c>
      <c r="B5042" s="280" t="s">
        <v>1992</v>
      </c>
      <c r="C5042" s="280">
        <v>18</v>
      </c>
      <c r="D5042" s="283">
        <v>72258</v>
      </c>
      <c r="E5042" s="280"/>
      <c r="G5042" s="280"/>
      <c r="H5042" s="280"/>
      <c r="I5042" s="280"/>
      <c r="J5042" s="280"/>
      <c r="K5042" s="280"/>
      <c r="L5042" s="280"/>
      <c r="M5042" s="280"/>
      <c r="N5042" s="280"/>
    </row>
    <row r="5043" spans="1:14">
      <c r="A5043" s="279" t="s">
        <v>2052</v>
      </c>
      <c r="B5043" s="280" t="s">
        <v>1992</v>
      </c>
      <c r="C5043" s="280">
        <v>5</v>
      </c>
      <c r="D5043" s="283">
        <v>74519</v>
      </c>
      <c r="E5043" s="280"/>
      <c r="G5043" s="280"/>
      <c r="H5043" s="280"/>
      <c r="I5043" s="280"/>
      <c r="J5043" s="280"/>
      <c r="K5043" s="280"/>
      <c r="L5043" s="280"/>
      <c r="M5043" s="280"/>
      <c r="N5043" s="280"/>
    </row>
    <row r="5044" spans="1:14">
      <c r="A5044" s="279" t="s">
        <v>2053</v>
      </c>
      <c r="B5044" s="280" t="s">
        <v>1992</v>
      </c>
      <c r="C5044" s="280">
        <v>4.0999999999999996</v>
      </c>
      <c r="D5044" s="283">
        <v>125265</v>
      </c>
      <c r="E5044" s="280"/>
      <c r="G5044" s="280"/>
      <c r="H5044" s="280"/>
      <c r="I5044" s="280"/>
      <c r="J5044" s="280"/>
      <c r="K5044" s="280"/>
      <c r="L5044" s="280"/>
      <c r="M5044" s="280"/>
      <c r="N5044" s="280"/>
    </row>
    <row r="5045" spans="1:14">
      <c r="A5045" s="279" t="s">
        <v>2054</v>
      </c>
      <c r="B5045" s="280" t="s">
        <v>1992</v>
      </c>
      <c r="C5045" s="280">
        <v>5.0999999999999996</v>
      </c>
      <c r="D5045" s="283">
        <v>70331</v>
      </c>
      <c r="E5045" s="280"/>
      <c r="G5045" s="280"/>
      <c r="H5045" s="280"/>
      <c r="I5045" s="280"/>
      <c r="J5045" s="280"/>
      <c r="K5045" s="280"/>
      <c r="L5045" s="280"/>
      <c r="M5045" s="280"/>
      <c r="N5045" s="280"/>
    </row>
    <row r="5046" spans="1:14">
      <c r="A5046" s="279" t="s">
        <v>2055</v>
      </c>
      <c r="B5046" s="280" t="s">
        <v>1992</v>
      </c>
      <c r="C5046" s="280">
        <v>8.9</v>
      </c>
      <c r="D5046" s="283">
        <v>96175</v>
      </c>
      <c r="E5046" s="280"/>
      <c r="G5046" s="280"/>
      <c r="H5046" s="280"/>
      <c r="I5046" s="280"/>
      <c r="J5046" s="280"/>
      <c r="K5046" s="280"/>
      <c r="L5046" s="280"/>
      <c r="M5046" s="280"/>
      <c r="N5046" s="280"/>
    </row>
    <row r="5047" spans="1:14">
      <c r="A5047" s="279" t="s">
        <v>2056</v>
      </c>
      <c r="B5047" s="280" t="s">
        <v>1992</v>
      </c>
      <c r="C5047" s="280">
        <v>12.1</v>
      </c>
      <c r="D5047" s="283">
        <v>61156</v>
      </c>
      <c r="E5047" s="280"/>
      <c r="G5047" s="280"/>
      <c r="H5047" s="280"/>
      <c r="I5047" s="280"/>
      <c r="J5047" s="280"/>
      <c r="K5047" s="280"/>
      <c r="L5047" s="280"/>
      <c r="M5047" s="280"/>
      <c r="N5047" s="280"/>
    </row>
    <row r="5048" spans="1:14">
      <c r="A5048" s="279" t="s">
        <v>2057</v>
      </c>
      <c r="B5048" s="280" t="s">
        <v>1992</v>
      </c>
      <c r="C5048" s="280">
        <v>32.299999999999997</v>
      </c>
      <c r="D5048" s="283">
        <v>36500</v>
      </c>
      <c r="E5048" s="280"/>
      <c r="G5048" s="280"/>
      <c r="H5048" s="280"/>
      <c r="I5048" s="280"/>
      <c r="J5048" s="280"/>
      <c r="K5048" s="280"/>
      <c r="L5048" s="280"/>
      <c r="M5048" s="280"/>
      <c r="N5048" s="280"/>
    </row>
    <row r="5049" spans="1:14">
      <c r="A5049" s="279" t="s">
        <v>2058</v>
      </c>
      <c r="B5049" s="280" t="s">
        <v>1992</v>
      </c>
      <c r="C5049" s="280">
        <v>10.9</v>
      </c>
      <c r="D5049" s="283">
        <v>41235</v>
      </c>
      <c r="E5049" s="280"/>
      <c r="G5049" s="280"/>
      <c r="H5049" s="280"/>
      <c r="I5049" s="280"/>
      <c r="J5049" s="280"/>
      <c r="K5049" s="280"/>
      <c r="L5049" s="280"/>
      <c r="M5049" s="280"/>
      <c r="N5049" s="280"/>
    </row>
    <row r="5050" spans="1:14">
      <c r="A5050" s="279" t="s">
        <v>2059</v>
      </c>
      <c r="B5050" s="280" t="s">
        <v>1992</v>
      </c>
      <c r="C5050" s="280">
        <v>8.4</v>
      </c>
      <c r="D5050" s="283">
        <v>85379</v>
      </c>
      <c r="E5050" s="280"/>
      <c r="G5050" s="280"/>
      <c r="H5050" s="280"/>
      <c r="I5050" s="280"/>
      <c r="J5050" s="280"/>
      <c r="K5050" s="280"/>
      <c r="L5050" s="280"/>
      <c r="M5050" s="280"/>
      <c r="N5050" s="280"/>
    </row>
    <row r="5051" spans="1:14">
      <c r="A5051" s="279" t="s">
        <v>2060</v>
      </c>
      <c r="B5051" s="280" t="s">
        <v>1992</v>
      </c>
      <c r="C5051" s="280">
        <v>10</v>
      </c>
      <c r="D5051" s="283">
        <v>92731</v>
      </c>
      <c r="E5051" s="280"/>
      <c r="G5051" s="280"/>
      <c r="H5051" s="280"/>
      <c r="I5051" s="280"/>
      <c r="J5051" s="280"/>
      <c r="K5051" s="280"/>
      <c r="L5051" s="280"/>
      <c r="M5051" s="280"/>
      <c r="N5051" s="280"/>
    </row>
    <row r="5052" spans="1:14">
      <c r="A5052" s="279" t="s">
        <v>2061</v>
      </c>
      <c r="B5052" s="280" t="s">
        <v>1992</v>
      </c>
      <c r="C5052" s="280">
        <v>19.2</v>
      </c>
      <c r="D5052" s="283">
        <v>72483</v>
      </c>
      <c r="E5052" s="280"/>
      <c r="G5052" s="280"/>
      <c r="H5052" s="280"/>
      <c r="I5052" s="280"/>
      <c r="J5052" s="280"/>
      <c r="K5052" s="280"/>
      <c r="L5052" s="280"/>
      <c r="M5052" s="280"/>
      <c r="N5052" s="280"/>
    </row>
    <row r="5053" spans="1:14">
      <c r="A5053" s="279" t="s">
        <v>2062</v>
      </c>
      <c r="B5053" s="280" t="s">
        <v>1992</v>
      </c>
      <c r="C5053" s="280">
        <v>11.4</v>
      </c>
      <c r="D5053" s="283">
        <v>57857</v>
      </c>
      <c r="E5053" s="280"/>
      <c r="G5053" s="280"/>
      <c r="H5053" s="280"/>
      <c r="I5053" s="280"/>
      <c r="J5053" s="280"/>
      <c r="K5053" s="280"/>
      <c r="L5053" s="280"/>
      <c r="M5053" s="280"/>
      <c r="N5053" s="280"/>
    </row>
    <row r="5054" spans="1:14">
      <c r="A5054" s="279" t="s">
        <v>2063</v>
      </c>
      <c r="B5054" s="280" t="s">
        <v>1992</v>
      </c>
      <c r="C5054" s="280">
        <v>8.1</v>
      </c>
      <c r="D5054" s="283">
        <v>72485</v>
      </c>
      <c r="E5054" s="280"/>
      <c r="G5054" s="280"/>
      <c r="H5054" s="280"/>
      <c r="I5054" s="280"/>
      <c r="J5054" s="280"/>
      <c r="K5054" s="280"/>
      <c r="L5054" s="280"/>
      <c r="M5054" s="280"/>
      <c r="N5054" s="280"/>
    </row>
    <row r="5055" spans="1:14">
      <c r="A5055" s="279" t="s">
        <v>2064</v>
      </c>
      <c r="B5055" s="280" t="s">
        <v>1992</v>
      </c>
      <c r="C5055" s="280">
        <v>18.3</v>
      </c>
      <c r="D5055" s="283">
        <v>84848</v>
      </c>
      <c r="E5055" s="280"/>
      <c r="G5055" s="280"/>
      <c r="H5055" s="280"/>
      <c r="I5055" s="280"/>
      <c r="J5055" s="280"/>
      <c r="K5055" s="280"/>
      <c r="L5055" s="280"/>
      <c r="M5055" s="280"/>
      <c r="N5055" s="280"/>
    </row>
    <row r="5056" spans="1:14">
      <c r="A5056" s="279" t="s">
        <v>2065</v>
      </c>
      <c r="B5056" s="280" t="s">
        <v>1992</v>
      </c>
      <c r="C5056" s="280">
        <v>14.7</v>
      </c>
      <c r="D5056" s="283">
        <v>69700</v>
      </c>
      <c r="E5056" s="280"/>
      <c r="G5056" s="280"/>
      <c r="H5056" s="280"/>
      <c r="I5056" s="280"/>
      <c r="J5056" s="280"/>
      <c r="K5056" s="280"/>
      <c r="L5056" s="280"/>
      <c r="M5056" s="280"/>
      <c r="N5056" s="280"/>
    </row>
    <row r="5057" spans="1:14">
      <c r="A5057" s="279" t="s">
        <v>2066</v>
      </c>
      <c r="B5057" s="280" t="s">
        <v>1992</v>
      </c>
      <c r="C5057" s="280">
        <v>16.100000000000001</v>
      </c>
      <c r="D5057" s="283">
        <v>95833</v>
      </c>
      <c r="E5057" s="280"/>
      <c r="G5057" s="280"/>
      <c r="H5057" s="280"/>
      <c r="I5057" s="280"/>
      <c r="J5057" s="280"/>
      <c r="K5057" s="280"/>
      <c r="L5057" s="280"/>
      <c r="M5057" s="280"/>
      <c r="N5057" s="280"/>
    </row>
    <row r="5058" spans="1:14">
      <c r="A5058" s="279" t="s">
        <v>2067</v>
      </c>
      <c r="B5058" s="280" t="s">
        <v>1992</v>
      </c>
      <c r="C5058" s="280">
        <v>11.2</v>
      </c>
      <c r="D5058" s="283">
        <v>61556</v>
      </c>
      <c r="E5058" s="280"/>
      <c r="G5058" s="280"/>
      <c r="H5058" s="280"/>
      <c r="I5058" s="280"/>
      <c r="J5058" s="280"/>
      <c r="K5058" s="280"/>
      <c r="L5058" s="280"/>
      <c r="M5058" s="280"/>
      <c r="N5058" s="280"/>
    </row>
    <row r="5059" spans="1:14">
      <c r="A5059" s="279" t="s">
        <v>2068</v>
      </c>
      <c r="B5059" s="280" t="s">
        <v>1992</v>
      </c>
      <c r="C5059" s="280">
        <v>11.1</v>
      </c>
      <c r="D5059" s="283">
        <v>54777</v>
      </c>
      <c r="E5059" s="280"/>
      <c r="G5059" s="280"/>
      <c r="H5059" s="280"/>
      <c r="I5059" s="280"/>
      <c r="J5059" s="280"/>
      <c r="K5059" s="280"/>
      <c r="L5059" s="280"/>
      <c r="M5059" s="280"/>
      <c r="N5059" s="280"/>
    </row>
    <row r="5060" spans="1:14">
      <c r="A5060" s="279" t="s">
        <v>2069</v>
      </c>
      <c r="B5060" s="280" t="s">
        <v>1992</v>
      </c>
      <c r="C5060" s="280">
        <v>16.8</v>
      </c>
      <c r="D5060" s="283">
        <v>71199</v>
      </c>
      <c r="E5060" s="280"/>
      <c r="G5060" s="280"/>
      <c r="H5060" s="280"/>
      <c r="I5060" s="280"/>
      <c r="J5060" s="280"/>
      <c r="K5060" s="280"/>
      <c r="L5060" s="280"/>
      <c r="M5060" s="280"/>
      <c r="N5060" s="280"/>
    </row>
    <row r="5061" spans="1:14">
      <c r="A5061" s="279" t="s">
        <v>2070</v>
      </c>
      <c r="B5061" s="280" t="s">
        <v>1992</v>
      </c>
      <c r="C5061" s="280">
        <v>11.4</v>
      </c>
      <c r="D5061" s="283">
        <v>77988</v>
      </c>
      <c r="E5061" s="280"/>
      <c r="G5061" s="280"/>
      <c r="H5061" s="280"/>
      <c r="I5061" s="280"/>
      <c r="J5061" s="280"/>
      <c r="K5061" s="280"/>
      <c r="L5061" s="280"/>
      <c r="M5061" s="280"/>
      <c r="N5061" s="280"/>
    </row>
    <row r="5062" spans="1:14">
      <c r="A5062" s="279" t="s">
        <v>2071</v>
      </c>
      <c r="B5062" s="280" t="s">
        <v>1992</v>
      </c>
      <c r="C5062" s="280">
        <v>29.1</v>
      </c>
      <c r="D5062" s="283">
        <v>40625</v>
      </c>
      <c r="E5062" s="280"/>
      <c r="G5062" s="280"/>
      <c r="H5062" s="280"/>
      <c r="I5062" s="280"/>
      <c r="J5062" s="280"/>
      <c r="K5062" s="280"/>
      <c r="L5062" s="280"/>
      <c r="M5062" s="280"/>
      <c r="N5062" s="280"/>
    </row>
    <row r="5063" spans="1:14">
      <c r="A5063" s="279" t="s">
        <v>2072</v>
      </c>
      <c r="B5063" s="280" t="s">
        <v>1992</v>
      </c>
      <c r="C5063" s="280">
        <v>10.4</v>
      </c>
      <c r="D5063" s="283">
        <v>65089</v>
      </c>
      <c r="E5063" s="280"/>
      <c r="G5063" s="280"/>
      <c r="H5063" s="280"/>
      <c r="I5063" s="280"/>
      <c r="J5063" s="280"/>
      <c r="K5063" s="280"/>
      <c r="L5063" s="280"/>
      <c r="M5063" s="280"/>
      <c r="N5063" s="280"/>
    </row>
    <row r="5064" spans="1:14">
      <c r="A5064" s="279" t="s">
        <v>2073</v>
      </c>
      <c r="B5064" s="280" t="s">
        <v>1992</v>
      </c>
      <c r="C5064" s="280">
        <v>3.5</v>
      </c>
      <c r="D5064" s="283">
        <v>118845</v>
      </c>
      <c r="E5064" s="280"/>
      <c r="G5064" s="280"/>
      <c r="H5064" s="280"/>
      <c r="I5064" s="280"/>
      <c r="J5064" s="280"/>
      <c r="K5064" s="280"/>
      <c r="L5064" s="280"/>
      <c r="M5064" s="280"/>
      <c r="N5064" s="280"/>
    </row>
    <row r="5065" spans="1:14">
      <c r="A5065" s="279" t="s">
        <v>2074</v>
      </c>
      <c r="B5065" s="280" t="s">
        <v>1992</v>
      </c>
      <c r="C5065" s="280">
        <v>5.9</v>
      </c>
      <c r="D5065" s="283">
        <v>129911</v>
      </c>
      <c r="E5065" s="280"/>
      <c r="G5065" s="280"/>
      <c r="H5065" s="280"/>
      <c r="I5065" s="280"/>
      <c r="J5065" s="280"/>
      <c r="K5065" s="280"/>
      <c r="L5065" s="280"/>
      <c r="M5065" s="280"/>
      <c r="N5065" s="280"/>
    </row>
    <row r="5066" spans="1:14">
      <c r="A5066" s="279" t="s">
        <v>2075</v>
      </c>
      <c r="B5066" s="280" t="s">
        <v>1992</v>
      </c>
      <c r="C5066" s="280">
        <v>1.1000000000000001</v>
      </c>
      <c r="D5066" s="283">
        <v>111226</v>
      </c>
      <c r="E5066" s="280"/>
      <c r="G5066" s="280"/>
      <c r="H5066" s="280"/>
      <c r="I5066" s="280"/>
      <c r="J5066" s="280"/>
      <c r="K5066" s="280"/>
      <c r="L5066" s="280"/>
      <c r="M5066" s="280"/>
      <c r="N5066" s="280"/>
    </row>
    <row r="5067" spans="1:14">
      <c r="A5067" s="279" t="s">
        <v>2076</v>
      </c>
      <c r="B5067" s="280" t="s">
        <v>1992</v>
      </c>
      <c r="C5067" s="280">
        <v>44.1</v>
      </c>
      <c r="D5067" s="283">
        <v>32038</v>
      </c>
      <c r="E5067" s="280"/>
      <c r="G5067" s="280"/>
      <c r="H5067" s="280"/>
      <c r="I5067" s="280"/>
      <c r="J5067" s="280"/>
      <c r="K5067" s="280"/>
      <c r="L5067" s="280"/>
      <c r="M5067" s="280"/>
      <c r="N5067" s="280"/>
    </row>
    <row r="5068" spans="1:14">
      <c r="A5068" s="279" t="s">
        <v>2077</v>
      </c>
      <c r="B5068" s="280" t="s">
        <v>1992</v>
      </c>
      <c r="C5068" s="280">
        <v>8.1999999999999993</v>
      </c>
      <c r="D5068" s="283">
        <v>58771</v>
      </c>
      <c r="E5068" s="280"/>
      <c r="G5068" s="280"/>
      <c r="H5068" s="280"/>
      <c r="I5068" s="280"/>
      <c r="J5068" s="280"/>
      <c r="K5068" s="280"/>
      <c r="L5068" s="280"/>
      <c r="M5068" s="280"/>
      <c r="N5068" s="280"/>
    </row>
    <row r="5069" spans="1:14">
      <c r="A5069" s="279" t="s">
        <v>2078</v>
      </c>
      <c r="B5069" s="280" t="s">
        <v>1992</v>
      </c>
      <c r="C5069" s="280">
        <v>1.4</v>
      </c>
      <c r="D5069" s="283">
        <v>94300</v>
      </c>
      <c r="E5069" s="280"/>
      <c r="G5069" s="280"/>
      <c r="H5069" s="280"/>
      <c r="I5069" s="280"/>
      <c r="J5069" s="280"/>
      <c r="K5069" s="280"/>
      <c r="L5069" s="280"/>
      <c r="M5069" s="280"/>
      <c r="N5069" s="280"/>
    </row>
    <row r="5070" spans="1:14">
      <c r="A5070" s="279" t="s">
        <v>2079</v>
      </c>
      <c r="B5070" s="280" t="s">
        <v>1992</v>
      </c>
      <c r="C5070" s="280">
        <v>47.3</v>
      </c>
      <c r="D5070" s="283">
        <v>26399</v>
      </c>
      <c r="E5070" s="280"/>
      <c r="G5070" s="280"/>
      <c r="H5070" s="280"/>
      <c r="I5070" s="280"/>
      <c r="J5070" s="280"/>
      <c r="K5070" s="280"/>
      <c r="L5070" s="280"/>
      <c r="M5070" s="280"/>
      <c r="N5070" s="280"/>
    </row>
    <row r="5071" spans="1:14">
      <c r="A5071" s="279" t="s">
        <v>2080</v>
      </c>
      <c r="B5071" s="280" t="s">
        <v>1992</v>
      </c>
      <c r="C5071" s="280">
        <v>34.5</v>
      </c>
      <c r="D5071" s="283">
        <v>48050</v>
      </c>
      <c r="E5071" s="280"/>
      <c r="G5071" s="280"/>
      <c r="H5071" s="280"/>
      <c r="I5071" s="280"/>
      <c r="J5071" s="280"/>
      <c r="K5071" s="280"/>
      <c r="L5071" s="280"/>
      <c r="M5071" s="280"/>
      <c r="N5071" s="280"/>
    </row>
    <row r="5072" spans="1:14">
      <c r="A5072" s="279" t="s">
        <v>2081</v>
      </c>
      <c r="B5072" s="280" t="s">
        <v>1992</v>
      </c>
      <c r="C5072" s="280">
        <v>10.1</v>
      </c>
      <c r="D5072" s="283">
        <v>47401</v>
      </c>
      <c r="E5072" s="280"/>
      <c r="G5072" s="280"/>
      <c r="H5072" s="280"/>
      <c r="I5072" s="280"/>
      <c r="J5072" s="280"/>
      <c r="K5072" s="280"/>
      <c r="L5072" s="280"/>
      <c r="M5072" s="280"/>
      <c r="N5072" s="280"/>
    </row>
    <row r="5073" spans="1:14">
      <c r="A5073" s="279" t="s">
        <v>2082</v>
      </c>
      <c r="B5073" s="280" t="s">
        <v>1992</v>
      </c>
      <c r="C5073" s="280">
        <v>1.6</v>
      </c>
      <c r="D5073" s="283">
        <v>81239</v>
      </c>
      <c r="E5073" s="280"/>
      <c r="G5073" s="280"/>
      <c r="H5073" s="280"/>
      <c r="I5073" s="280"/>
      <c r="J5073" s="280"/>
      <c r="K5073" s="280"/>
      <c r="L5073" s="280"/>
      <c r="M5073" s="280"/>
      <c r="N5073" s="280"/>
    </row>
    <row r="5074" spans="1:14">
      <c r="A5074" s="279" t="s">
        <v>2083</v>
      </c>
      <c r="B5074" s="280" t="s">
        <v>1992</v>
      </c>
      <c r="C5074" s="280">
        <v>13.6</v>
      </c>
      <c r="D5074" s="283">
        <v>46350</v>
      </c>
      <c r="E5074" s="280"/>
      <c r="G5074" s="280"/>
      <c r="H5074" s="280"/>
      <c r="I5074" s="280"/>
      <c r="J5074" s="280"/>
      <c r="K5074" s="280"/>
      <c r="L5074" s="280"/>
      <c r="M5074" s="280"/>
      <c r="N5074" s="280"/>
    </row>
    <row r="5075" spans="1:14">
      <c r="A5075" s="279" t="s">
        <v>2084</v>
      </c>
      <c r="B5075" s="280" t="s">
        <v>1992</v>
      </c>
      <c r="C5075" s="280">
        <v>13.8</v>
      </c>
      <c r="D5075" s="283">
        <v>48475</v>
      </c>
      <c r="E5075" s="280"/>
      <c r="G5075" s="280"/>
      <c r="H5075" s="280"/>
      <c r="I5075" s="280"/>
      <c r="J5075" s="280"/>
      <c r="K5075" s="280"/>
      <c r="L5075" s="280"/>
      <c r="M5075" s="280"/>
      <c r="N5075" s="280"/>
    </row>
    <row r="5076" spans="1:14">
      <c r="A5076" s="279" t="s">
        <v>2085</v>
      </c>
      <c r="B5076" s="280" t="s">
        <v>1992</v>
      </c>
      <c r="C5076" s="280">
        <v>4.4000000000000004</v>
      </c>
      <c r="D5076" s="283">
        <v>106045</v>
      </c>
      <c r="E5076" s="280"/>
      <c r="G5076" s="280"/>
      <c r="H5076" s="280"/>
      <c r="I5076" s="280"/>
      <c r="J5076" s="280"/>
      <c r="K5076" s="280"/>
      <c r="L5076" s="280"/>
      <c r="M5076" s="280"/>
      <c r="N5076" s="280"/>
    </row>
    <row r="5077" spans="1:14">
      <c r="A5077" s="279" t="s">
        <v>2086</v>
      </c>
      <c r="B5077" s="280" t="s">
        <v>1992</v>
      </c>
      <c r="C5077" s="280">
        <v>8.8000000000000007</v>
      </c>
      <c r="D5077" s="283">
        <v>61994</v>
      </c>
      <c r="E5077" s="280"/>
      <c r="G5077" s="280"/>
      <c r="H5077" s="280"/>
      <c r="I5077" s="280"/>
      <c r="J5077" s="280"/>
      <c r="K5077" s="280"/>
      <c r="L5077" s="280"/>
      <c r="M5077" s="280"/>
      <c r="N5077" s="280"/>
    </row>
    <row r="5078" spans="1:14">
      <c r="A5078" s="279" t="s">
        <v>2087</v>
      </c>
      <c r="B5078" s="280" t="s">
        <v>1992</v>
      </c>
      <c r="C5078" s="280">
        <v>3.1</v>
      </c>
      <c r="D5078" s="283">
        <v>87123</v>
      </c>
      <c r="E5078" s="280"/>
      <c r="G5078" s="280"/>
      <c r="H5078" s="280"/>
      <c r="I5078" s="280"/>
      <c r="J5078" s="280"/>
      <c r="K5078" s="280"/>
      <c r="L5078" s="280"/>
      <c r="M5078" s="280"/>
      <c r="N5078" s="280"/>
    </row>
    <row r="5079" spans="1:14">
      <c r="A5079" s="279" t="s">
        <v>2088</v>
      </c>
      <c r="B5079" s="280" t="s">
        <v>1992</v>
      </c>
      <c r="C5079" s="280">
        <v>18</v>
      </c>
      <c r="D5079" s="283">
        <v>42057</v>
      </c>
      <c r="E5079" s="280"/>
      <c r="G5079" s="280"/>
      <c r="H5079" s="280"/>
      <c r="I5079" s="280"/>
      <c r="J5079" s="280"/>
      <c r="K5079" s="280"/>
      <c r="L5079" s="280"/>
      <c r="M5079" s="280"/>
      <c r="N5079" s="280"/>
    </row>
    <row r="5080" spans="1:14">
      <c r="A5080" s="279" t="s">
        <v>2089</v>
      </c>
      <c r="B5080" s="280" t="s">
        <v>1992</v>
      </c>
      <c r="C5080" s="280">
        <v>7.1</v>
      </c>
      <c r="D5080" s="283">
        <v>59464</v>
      </c>
      <c r="E5080" s="280"/>
      <c r="G5080" s="280"/>
      <c r="H5080" s="280"/>
      <c r="I5080" s="280"/>
      <c r="J5080" s="280"/>
      <c r="K5080" s="280"/>
      <c r="L5080" s="280"/>
      <c r="M5080" s="280"/>
      <c r="N5080" s="280"/>
    </row>
    <row r="5081" spans="1:14">
      <c r="A5081" s="279" t="s">
        <v>2090</v>
      </c>
      <c r="B5081" s="280" t="s">
        <v>1992</v>
      </c>
      <c r="C5081" s="280">
        <v>17.600000000000001</v>
      </c>
      <c r="D5081" s="283">
        <v>89860</v>
      </c>
      <c r="E5081" s="280"/>
      <c r="G5081" s="280"/>
      <c r="H5081" s="280"/>
      <c r="I5081" s="280"/>
      <c r="J5081" s="280"/>
      <c r="K5081" s="280"/>
      <c r="L5081" s="280"/>
      <c r="M5081" s="280"/>
      <c r="N5081" s="280"/>
    </row>
    <row r="5082" spans="1:14">
      <c r="A5082" s="279" t="s">
        <v>2091</v>
      </c>
      <c r="B5082" s="280" t="s">
        <v>1992</v>
      </c>
      <c r="C5082" s="280">
        <v>26.8</v>
      </c>
      <c r="D5082" s="283">
        <v>41549</v>
      </c>
      <c r="E5082" s="280"/>
      <c r="G5082" s="280"/>
      <c r="H5082" s="280"/>
      <c r="I5082" s="280"/>
      <c r="J5082" s="280"/>
      <c r="K5082" s="280"/>
      <c r="L5082" s="280"/>
      <c r="M5082" s="280"/>
      <c r="N5082" s="280"/>
    </row>
    <row r="5083" spans="1:14">
      <c r="A5083" s="279" t="s">
        <v>2092</v>
      </c>
      <c r="B5083" s="280" t="s">
        <v>1992</v>
      </c>
      <c r="C5083" s="280" t="s">
        <v>609</v>
      </c>
      <c r="D5083" s="283" t="s">
        <v>609</v>
      </c>
      <c r="E5083" s="280"/>
      <c r="G5083" s="280"/>
      <c r="H5083" s="280"/>
      <c r="I5083" s="280"/>
      <c r="J5083" s="280"/>
      <c r="K5083" s="280"/>
      <c r="L5083" s="280"/>
      <c r="M5083" s="280"/>
      <c r="N5083" s="280"/>
    </row>
    <row r="5084" spans="1:14">
      <c r="A5084" s="279" t="s">
        <v>2093</v>
      </c>
      <c r="B5084" s="280" t="s">
        <v>1992</v>
      </c>
      <c r="C5084" s="280">
        <v>3</v>
      </c>
      <c r="D5084" s="283">
        <v>105923</v>
      </c>
      <c r="E5084" s="280"/>
      <c r="G5084" s="280"/>
      <c r="H5084" s="280"/>
      <c r="I5084" s="280"/>
      <c r="J5084" s="280"/>
      <c r="K5084" s="280"/>
      <c r="L5084" s="280"/>
      <c r="M5084" s="280"/>
      <c r="N5084" s="280"/>
    </row>
    <row r="5085" spans="1:14">
      <c r="A5085" s="279" t="s">
        <v>2094</v>
      </c>
      <c r="B5085" s="280" t="s">
        <v>1992</v>
      </c>
      <c r="C5085" s="280">
        <v>25.5</v>
      </c>
      <c r="D5085" s="283">
        <v>56729</v>
      </c>
      <c r="E5085" s="280"/>
      <c r="G5085" s="280"/>
      <c r="H5085" s="280"/>
      <c r="I5085" s="280"/>
      <c r="J5085" s="280"/>
      <c r="K5085" s="280"/>
      <c r="L5085" s="280"/>
      <c r="M5085" s="280"/>
      <c r="N5085" s="280"/>
    </row>
    <row r="5086" spans="1:14">
      <c r="A5086" s="279" t="s">
        <v>2095</v>
      </c>
      <c r="B5086" s="280" t="s">
        <v>1992</v>
      </c>
      <c r="C5086" s="280">
        <v>3.8</v>
      </c>
      <c r="D5086" s="283">
        <v>64931</v>
      </c>
      <c r="E5086" s="280"/>
      <c r="G5086" s="280"/>
      <c r="H5086" s="280"/>
      <c r="I5086" s="280"/>
      <c r="J5086" s="280"/>
      <c r="K5086" s="280"/>
      <c r="L5086" s="280"/>
      <c r="M5086" s="280"/>
      <c r="N5086" s="280"/>
    </row>
    <row r="5087" spans="1:14">
      <c r="A5087" s="279" t="s">
        <v>2096</v>
      </c>
      <c r="B5087" s="280" t="s">
        <v>1992</v>
      </c>
      <c r="C5087" s="280">
        <v>4.0999999999999996</v>
      </c>
      <c r="D5087" s="283">
        <v>71721</v>
      </c>
      <c r="E5087" s="280"/>
      <c r="G5087" s="280"/>
      <c r="H5087" s="280"/>
      <c r="I5087" s="280"/>
      <c r="J5087" s="280"/>
      <c r="K5087" s="280"/>
      <c r="L5087" s="280"/>
      <c r="M5087" s="280"/>
      <c r="N5087" s="280"/>
    </row>
    <row r="5088" spans="1:14">
      <c r="A5088" s="279" t="s">
        <v>2097</v>
      </c>
      <c r="B5088" s="280" t="s">
        <v>1992</v>
      </c>
      <c r="C5088" s="280">
        <v>5.2</v>
      </c>
      <c r="D5088" s="283">
        <v>65037</v>
      </c>
      <c r="E5088" s="280"/>
      <c r="G5088" s="280"/>
      <c r="H5088" s="280"/>
      <c r="I5088" s="280"/>
      <c r="J5088" s="280"/>
      <c r="K5088" s="280"/>
      <c r="L5088" s="280"/>
      <c r="M5088" s="280"/>
      <c r="N5088" s="280"/>
    </row>
    <row r="5089" spans="1:14">
      <c r="A5089" s="279" t="s">
        <v>2098</v>
      </c>
      <c r="B5089" s="280" t="s">
        <v>1992</v>
      </c>
      <c r="C5089" s="280">
        <v>19</v>
      </c>
      <c r="D5089" s="283">
        <v>76431</v>
      </c>
      <c r="E5089" s="280"/>
      <c r="G5089" s="280"/>
      <c r="H5089" s="280"/>
      <c r="I5089" s="280"/>
      <c r="J5089" s="280"/>
      <c r="K5089" s="280"/>
      <c r="L5089" s="280"/>
      <c r="M5089" s="280"/>
      <c r="N5089" s="280"/>
    </row>
    <row r="5090" spans="1:14">
      <c r="A5090" s="279" t="s">
        <v>2099</v>
      </c>
      <c r="B5090" s="280" t="s">
        <v>1992</v>
      </c>
      <c r="C5090" s="280">
        <v>4.4000000000000004</v>
      </c>
      <c r="D5090" s="283">
        <v>135329</v>
      </c>
      <c r="E5090" s="280"/>
      <c r="G5090" s="280"/>
      <c r="H5090" s="280"/>
      <c r="I5090" s="280"/>
      <c r="J5090" s="280"/>
      <c r="K5090" s="280"/>
      <c r="L5090" s="280"/>
      <c r="M5090" s="280"/>
      <c r="N5090" s="280"/>
    </row>
    <row r="5091" spans="1:14">
      <c r="A5091" s="279" t="s">
        <v>2100</v>
      </c>
      <c r="B5091" s="280" t="s">
        <v>1992</v>
      </c>
      <c r="C5091" s="280">
        <v>2.7</v>
      </c>
      <c r="D5091" s="283">
        <v>60858</v>
      </c>
      <c r="E5091" s="280"/>
      <c r="G5091" s="280"/>
      <c r="H5091" s="280"/>
      <c r="I5091" s="280"/>
      <c r="J5091" s="280"/>
      <c r="K5091" s="280"/>
      <c r="L5091" s="280"/>
      <c r="M5091" s="280"/>
      <c r="N5091" s="280"/>
    </row>
    <row r="5092" spans="1:14">
      <c r="A5092" s="279" t="s">
        <v>2101</v>
      </c>
      <c r="B5092" s="280" t="s">
        <v>1992</v>
      </c>
      <c r="C5092" s="280">
        <v>10.7</v>
      </c>
      <c r="D5092" s="283">
        <v>76745</v>
      </c>
      <c r="E5092" s="280"/>
      <c r="G5092" s="280"/>
      <c r="H5092" s="280"/>
      <c r="I5092" s="280"/>
      <c r="J5092" s="280"/>
      <c r="K5092" s="280"/>
      <c r="L5092" s="280"/>
      <c r="M5092" s="280"/>
      <c r="N5092" s="280"/>
    </row>
    <row r="5093" spans="1:14">
      <c r="A5093" s="279" t="s">
        <v>2102</v>
      </c>
      <c r="B5093" s="280" t="s">
        <v>1992</v>
      </c>
      <c r="C5093" s="280">
        <v>1.3</v>
      </c>
      <c r="D5093" s="283">
        <v>93100</v>
      </c>
      <c r="E5093" s="280"/>
      <c r="G5093" s="280"/>
      <c r="H5093" s="280"/>
      <c r="I5093" s="280"/>
      <c r="J5093" s="280"/>
      <c r="K5093" s="280"/>
      <c r="L5093" s="280"/>
      <c r="M5093" s="280"/>
      <c r="N5093" s="280"/>
    </row>
    <row r="5094" spans="1:14">
      <c r="A5094" s="279" t="s">
        <v>2103</v>
      </c>
      <c r="B5094" s="280" t="s">
        <v>1992</v>
      </c>
      <c r="C5094" s="280">
        <v>1</v>
      </c>
      <c r="D5094" s="283">
        <v>104394</v>
      </c>
      <c r="E5094" s="280"/>
      <c r="G5094" s="280"/>
      <c r="H5094" s="280"/>
      <c r="I5094" s="280"/>
      <c r="J5094" s="280"/>
      <c r="K5094" s="280"/>
      <c r="L5094" s="280"/>
      <c r="M5094" s="280"/>
      <c r="N5094" s="280"/>
    </row>
    <row r="5095" spans="1:14">
      <c r="A5095" s="279" t="s">
        <v>2104</v>
      </c>
      <c r="B5095" s="280" t="s">
        <v>1992</v>
      </c>
      <c r="C5095" s="280">
        <v>3.7</v>
      </c>
      <c r="D5095" s="283">
        <v>102411</v>
      </c>
      <c r="E5095" s="280"/>
      <c r="G5095" s="280"/>
      <c r="H5095" s="280"/>
      <c r="I5095" s="280"/>
      <c r="J5095" s="280"/>
      <c r="K5095" s="280"/>
      <c r="L5095" s="280"/>
      <c r="M5095" s="280"/>
      <c r="N5095" s="280"/>
    </row>
    <row r="5096" spans="1:14">
      <c r="A5096" s="279" t="s">
        <v>2105</v>
      </c>
      <c r="B5096" s="280" t="s">
        <v>1992</v>
      </c>
      <c r="C5096" s="280">
        <v>5.6</v>
      </c>
      <c r="D5096" s="283">
        <v>83552</v>
      </c>
      <c r="E5096" s="280"/>
      <c r="G5096" s="280"/>
      <c r="H5096" s="280"/>
      <c r="I5096" s="280"/>
      <c r="J5096" s="280"/>
      <c r="K5096" s="280"/>
      <c r="L5096" s="280"/>
      <c r="M5096" s="280"/>
      <c r="N5096" s="280"/>
    </row>
    <row r="5097" spans="1:14">
      <c r="A5097" s="279" t="s">
        <v>2106</v>
      </c>
      <c r="B5097" s="280" t="s">
        <v>1992</v>
      </c>
      <c r="C5097" s="280">
        <v>17.2</v>
      </c>
      <c r="D5097" s="283">
        <v>95250</v>
      </c>
      <c r="E5097" s="280"/>
      <c r="G5097" s="280"/>
      <c r="H5097" s="280"/>
      <c r="I5097" s="280"/>
      <c r="J5097" s="280"/>
      <c r="K5097" s="280"/>
      <c r="L5097" s="280"/>
      <c r="M5097" s="280"/>
      <c r="N5097" s="280"/>
    </row>
    <row r="5098" spans="1:14">
      <c r="A5098" s="279" t="s">
        <v>2107</v>
      </c>
      <c r="B5098" s="280" t="s">
        <v>1992</v>
      </c>
      <c r="C5098" s="280">
        <v>4.7</v>
      </c>
      <c r="D5098" s="283">
        <v>142118</v>
      </c>
      <c r="E5098" s="280"/>
      <c r="G5098" s="280"/>
      <c r="H5098" s="280"/>
      <c r="I5098" s="280"/>
      <c r="J5098" s="280"/>
      <c r="K5098" s="280"/>
      <c r="L5098" s="280"/>
      <c r="M5098" s="280"/>
      <c r="N5098" s="280"/>
    </row>
    <row r="5099" spans="1:14">
      <c r="A5099" s="279" t="s">
        <v>2108</v>
      </c>
      <c r="B5099" s="280" t="s">
        <v>1992</v>
      </c>
      <c r="C5099" s="280">
        <v>13.6</v>
      </c>
      <c r="D5099" s="283">
        <v>126658</v>
      </c>
      <c r="E5099" s="280"/>
      <c r="G5099" s="280"/>
      <c r="H5099" s="280"/>
      <c r="I5099" s="280"/>
      <c r="J5099" s="280"/>
      <c r="K5099" s="280"/>
      <c r="L5099" s="280"/>
      <c r="M5099" s="280"/>
      <c r="N5099" s="280"/>
    </row>
    <row r="5100" spans="1:14">
      <c r="A5100" s="279" t="s">
        <v>2109</v>
      </c>
      <c r="B5100" s="280" t="s">
        <v>1992</v>
      </c>
      <c r="C5100" s="280">
        <v>3.2</v>
      </c>
      <c r="D5100" s="283">
        <v>179375</v>
      </c>
      <c r="E5100" s="280"/>
      <c r="G5100" s="280"/>
      <c r="H5100" s="280"/>
      <c r="I5100" s="280"/>
      <c r="J5100" s="280"/>
      <c r="K5100" s="280"/>
      <c r="L5100" s="280"/>
      <c r="M5100" s="280"/>
      <c r="N5100" s="280"/>
    </row>
    <row r="5101" spans="1:14">
      <c r="A5101" s="279" t="s">
        <v>2110</v>
      </c>
      <c r="B5101" s="280" t="s">
        <v>1992</v>
      </c>
      <c r="C5101" s="280">
        <v>6.5</v>
      </c>
      <c r="D5101" s="283">
        <v>100568</v>
      </c>
      <c r="E5101" s="280"/>
      <c r="G5101" s="280"/>
      <c r="H5101" s="280"/>
      <c r="I5101" s="280"/>
      <c r="J5101" s="280"/>
      <c r="K5101" s="280"/>
      <c r="L5101" s="280"/>
      <c r="M5101" s="280"/>
      <c r="N5101" s="280"/>
    </row>
    <row r="5102" spans="1:14">
      <c r="A5102" s="279" t="s">
        <v>2111</v>
      </c>
      <c r="B5102" s="280" t="s">
        <v>1992</v>
      </c>
      <c r="C5102" s="280">
        <v>12.8</v>
      </c>
      <c r="D5102" s="283">
        <v>84779</v>
      </c>
      <c r="E5102" s="280"/>
      <c r="G5102" s="280"/>
      <c r="H5102" s="280"/>
      <c r="I5102" s="280"/>
      <c r="J5102" s="280"/>
      <c r="K5102" s="280"/>
      <c r="L5102" s="280"/>
      <c r="M5102" s="280"/>
      <c r="N5102" s="280"/>
    </row>
    <row r="5103" spans="1:14">
      <c r="A5103" s="279" t="s">
        <v>2112</v>
      </c>
      <c r="B5103" s="280" t="s">
        <v>1992</v>
      </c>
      <c r="C5103" s="280">
        <v>11.5</v>
      </c>
      <c r="D5103" s="283">
        <v>83457</v>
      </c>
      <c r="E5103" s="280"/>
      <c r="G5103" s="280"/>
      <c r="H5103" s="280"/>
      <c r="I5103" s="280"/>
      <c r="J5103" s="280"/>
      <c r="K5103" s="280"/>
      <c r="L5103" s="280"/>
      <c r="M5103" s="280"/>
      <c r="N5103" s="280"/>
    </row>
    <row r="5104" spans="1:14">
      <c r="A5104" s="279" t="s">
        <v>2113</v>
      </c>
      <c r="B5104" s="280" t="s">
        <v>1992</v>
      </c>
      <c r="C5104" s="280">
        <v>0.8</v>
      </c>
      <c r="D5104" s="283">
        <v>136689</v>
      </c>
      <c r="E5104" s="280"/>
      <c r="G5104" s="280"/>
      <c r="H5104" s="280"/>
      <c r="I5104" s="280"/>
      <c r="J5104" s="280"/>
      <c r="K5104" s="280"/>
      <c r="L5104" s="280"/>
      <c r="M5104" s="280"/>
      <c r="N5104" s="280"/>
    </row>
    <row r="5105" spans="1:14">
      <c r="A5105" s="279" t="s">
        <v>2114</v>
      </c>
      <c r="B5105" s="280" t="s">
        <v>1992</v>
      </c>
      <c r="C5105" s="280">
        <v>1.3</v>
      </c>
      <c r="D5105" s="283">
        <v>98750</v>
      </c>
      <c r="E5105" s="280"/>
      <c r="G5105" s="280"/>
      <c r="H5105" s="280"/>
      <c r="I5105" s="280"/>
      <c r="J5105" s="280"/>
      <c r="K5105" s="280"/>
      <c r="L5105" s="280"/>
      <c r="M5105" s="280"/>
      <c r="N5105" s="280"/>
    </row>
    <row r="5106" spans="1:14">
      <c r="A5106" s="279" t="s">
        <v>2115</v>
      </c>
      <c r="B5106" s="280" t="s">
        <v>1992</v>
      </c>
      <c r="C5106" s="280">
        <v>6</v>
      </c>
      <c r="D5106" s="283">
        <v>64850</v>
      </c>
      <c r="E5106" s="280"/>
      <c r="G5106" s="280"/>
      <c r="H5106" s="280"/>
      <c r="I5106" s="280"/>
      <c r="J5106" s="280"/>
      <c r="K5106" s="280"/>
      <c r="L5106" s="280"/>
      <c r="M5106" s="280"/>
      <c r="N5106" s="280"/>
    </row>
    <row r="5107" spans="1:14">
      <c r="A5107" s="279" t="s">
        <v>2116</v>
      </c>
      <c r="B5107" s="280" t="s">
        <v>1992</v>
      </c>
      <c r="C5107" s="280">
        <v>12.3</v>
      </c>
      <c r="D5107" s="283">
        <v>95301</v>
      </c>
      <c r="E5107" s="280"/>
      <c r="G5107" s="280"/>
      <c r="H5107" s="280"/>
      <c r="I5107" s="280"/>
      <c r="J5107" s="280"/>
      <c r="K5107" s="280"/>
      <c r="L5107" s="280"/>
      <c r="M5107" s="280"/>
      <c r="N5107" s="280"/>
    </row>
    <row r="5108" spans="1:14">
      <c r="A5108" s="279" t="s">
        <v>2117</v>
      </c>
      <c r="B5108" s="280" t="s">
        <v>1992</v>
      </c>
      <c r="C5108" s="280">
        <v>11.3</v>
      </c>
      <c r="D5108" s="283">
        <v>74096</v>
      </c>
      <c r="E5108" s="280"/>
      <c r="G5108" s="280"/>
      <c r="H5108" s="280"/>
      <c r="I5108" s="280"/>
      <c r="J5108" s="280"/>
      <c r="K5108" s="280"/>
      <c r="L5108" s="280"/>
      <c r="M5108" s="280"/>
      <c r="N5108" s="280"/>
    </row>
    <row r="5109" spans="1:14">
      <c r="A5109" s="279" t="s">
        <v>2118</v>
      </c>
      <c r="B5109" s="280" t="s">
        <v>1992</v>
      </c>
      <c r="C5109" s="280">
        <v>2.2000000000000002</v>
      </c>
      <c r="D5109" s="283">
        <v>159177</v>
      </c>
      <c r="E5109" s="280"/>
      <c r="G5109" s="280"/>
      <c r="H5109" s="280"/>
      <c r="I5109" s="280"/>
      <c r="J5109" s="280"/>
      <c r="K5109" s="280"/>
      <c r="L5109" s="280"/>
      <c r="M5109" s="280"/>
      <c r="N5109" s="280"/>
    </row>
    <row r="5110" spans="1:14">
      <c r="A5110" s="279" t="s">
        <v>2119</v>
      </c>
      <c r="B5110" s="280" t="s">
        <v>1992</v>
      </c>
      <c r="C5110" s="280">
        <v>16.100000000000001</v>
      </c>
      <c r="D5110" s="283">
        <v>157966</v>
      </c>
      <c r="E5110" s="280"/>
      <c r="G5110" s="280"/>
      <c r="H5110" s="280"/>
      <c r="I5110" s="280"/>
      <c r="J5110" s="280"/>
      <c r="K5110" s="280"/>
      <c r="L5110" s="280"/>
      <c r="M5110" s="280"/>
      <c r="N5110" s="280"/>
    </row>
    <row r="5111" spans="1:14">
      <c r="A5111" s="279" t="s">
        <v>2120</v>
      </c>
      <c r="B5111" s="280" t="s">
        <v>1992</v>
      </c>
      <c r="C5111" s="280">
        <v>1.9</v>
      </c>
      <c r="D5111" s="283">
        <v>140491</v>
      </c>
      <c r="E5111" s="280"/>
      <c r="G5111" s="280"/>
      <c r="H5111" s="280"/>
      <c r="I5111" s="280"/>
      <c r="J5111" s="280"/>
      <c r="K5111" s="280"/>
      <c r="L5111" s="280"/>
      <c r="M5111" s="280"/>
      <c r="N5111" s="280"/>
    </row>
    <row r="5112" spans="1:14">
      <c r="A5112" s="279" t="s">
        <v>2121</v>
      </c>
      <c r="B5112" s="280" t="s">
        <v>1992</v>
      </c>
      <c r="C5112" s="280">
        <v>13.7</v>
      </c>
      <c r="D5112" s="283">
        <v>69250</v>
      </c>
      <c r="E5112" s="280"/>
      <c r="G5112" s="280"/>
      <c r="H5112" s="280"/>
      <c r="I5112" s="280"/>
      <c r="J5112" s="280"/>
      <c r="K5112" s="280"/>
      <c r="L5112" s="280"/>
      <c r="M5112" s="280"/>
      <c r="N5112" s="280"/>
    </row>
    <row r="5113" spans="1:14">
      <c r="A5113" s="279" t="s">
        <v>2122</v>
      </c>
      <c r="B5113" s="280" t="s">
        <v>1992</v>
      </c>
      <c r="C5113" s="280">
        <v>16.100000000000001</v>
      </c>
      <c r="D5113" s="283">
        <v>88478</v>
      </c>
      <c r="E5113" s="280"/>
      <c r="G5113" s="280"/>
      <c r="H5113" s="280"/>
      <c r="I5113" s="280"/>
      <c r="J5113" s="280"/>
      <c r="K5113" s="280"/>
      <c r="L5113" s="280"/>
      <c r="M5113" s="280"/>
      <c r="N5113" s="280"/>
    </row>
    <row r="5114" spans="1:14">
      <c r="A5114" s="279" t="s">
        <v>2123</v>
      </c>
      <c r="B5114" s="280" t="s">
        <v>1992</v>
      </c>
      <c r="C5114" s="280">
        <v>9.8000000000000007</v>
      </c>
      <c r="D5114" s="283">
        <v>89940</v>
      </c>
      <c r="E5114" s="280"/>
      <c r="G5114" s="280"/>
      <c r="H5114" s="280"/>
      <c r="I5114" s="280"/>
      <c r="J5114" s="280"/>
      <c r="K5114" s="280"/>
      <c r="L5114" s="280"/>
      <c r="M5114" s="280"/>
      <c r="N5114" s="280"/>
    </row>
    <row r="5115" spans="1:14">
      <c r="A5115" s="279" t="s">
        <v>2124</v>
      </c>
      <c r="B5115" s="280" t="s">
        <v>1992</v>
      </c>
      <c r="C5115" s="280">
        <v>8.6999999999999993</v>
      </c>
      <c r="D5115" s="283">
        <v>104091</v>
      </c>
      <c r="E5115" s="280"/>
      <c r="G5115" s="280"/>
      <c r="H5115" s="280"/>
      <c r="I5115" s="280"/>
      <c r="J5115" s="280"/>
      <c r="K5115" s="280"/>
      <c r="L5115" s="280"/>
      <c r="M5115" s="280"/>
      <c r="N5115" s="280"/>
    </row>
    <row r="5116" spans="1:14">
      <c r="A5116" s="279" t="s">
        <v>7430</v>
      </c>
      <c r="B5116" s="280" t="s">
        <v>7431</v>
      </c>
      <c r="C5116" s="280">
        <v>15</v>
      </c>
      <c r="D5116" s="283">
        <v>54922</v>
      </c>
      <c r="E5116" s="280"/>
      <c r="G5116" s="280"/>
      <c r="H5116" s="280"/>
      <c r="I5116" s="280"/>
      <c r="J5116" s="280"/>
      <c r="K5116" s="280"/>
      <c r="L5116" s="280"/>
      <c r="M5116" s="280"/>
      <c r="N5116" s="280"/>
    </row>
    <row r="5117" spans="1:14">
      <c r="A5117" s="279" t="s">
        <v>7432</v>
      </c>
      <c r="B5117" s="280" t="s">
        <v>7431</v>
      </c>
      <c r="C5117" s="280">
        <v>11.1</v>
      </c>
      <c r="D5117" s="283">
        <v>48882</v>
      </c>
      <c r="E5117" s="280"/>
      <c r="G5117" s="280"/>
      <c r="H5117" s="280"/>
      <c r="I5117" s="280"/>
      <c r="J5117" s="280"/>
      <c r="K5117" s="280"/>
      <c r="L5117" s="280"/>
      <c r="M5117" s="280"/>
      <c r="N5117" s="280"/>
    </row>
    <row r="5118" spans="1:14">
      <c r="A5118" s="279" t="s">
        <v>7433</v>
      </c>
      <c r="B5118" s="280" t="s">
        <v>7431</v>
      </c>
      <c r="C5118" s="280">
        <v>8.5</v>
      </c>
      <c r="D5118" s="283">
        <v>64217</v>
      </c>
      <c r="E5118" s="280"/>
      <c r="G5118" s="280"/>
      <c r="H5118" s="280"/>
      <c r="I5118" s="280"/>
      <c r="J5118" s="280"/>
      <c r="K5118" s="280"/>
      <c r="L5118" s="280"/>
      <c r="M5118" s="280"/>
      <c r="N5118" s="280"/>
    </row>
    <row r="5119" spans="1:14">
      <c r="A5119" s="279" t="s">
        <v>7434</v>
      </c>
      <c r="B5119" s="280" t="s">
        <v>7431</v>
      </c>
      <c r="C5119" s="280">
        <v>26.2</v>
      </c>
      <c r="D5119" s="283">
        <v>59135</v>
      </c>
      <c r="E5119" s="280"/>
      <c r="G5119" s="280"/>
      <c r="H5119" s="280"/>
      <c r="I5119" s="280"/>
      <c r="J5119" s="280"/>
      <c r="K5119" s="280"/>
      <c r="L5119" s="280"/>
      <c r="M5119" s="280"/>
      <c r="N5119" s="280"/>
    </row>
    <row r="5120" spans="1:14">
      <c r="A5120" s="279" t="s">
        <v>7435</v>
      </c>
      <c r="B5120" s="280" t="s">
        <v>7431</v>
      </c>
      <c r="C5120" s="280">
        <v>11</v>
      </c>
      <c r="D5120" s="283">
        <v>82065</v>
      </c>
      <c r="E5120" s="280"/>
      <c r="G5120" s="280"/>
      <c r="H5120" s="280"/>
      <c r="I5120" s="280"/>
      <c r="J5120" s="280"/>
      <c r="K5120" s="280"/>
      <c r="L5120" s="280"/>
      <c r="M5120" s="280"/>
      <c r="N5120" s="280"/>
    </row>
    <row r="5121" spans="1:14">
      <c r="A5121" s="279" t="s">
        <v>7436</v>
      </c>
      <c r="B5121" s="280" t="s">
        <v>7431</v>
      </c>
      <c r="C5121" s="280">
        <v>12.5</v>
      </c>
      <c r="D5121" s="283">
        <v>57691</v>
      </c>
      <c r="E5121" s="280"/>
      <c r="G5121" s="280"/>
      <c r="H5121" s="280"/>
      <c r="I5121" s="280"/>
      <c r="J5121" s="280"/>
      <c r="K5121" s="280"/>
      <c r="L5121" s="280"/>
      <c r="M5121" s="280"/>
      <c r="N5121" s="280"/>
    </row>
    <row r="5122" spans="1:14">
      <c r="A5122" s="279" t="s">
        <v>7437</v>
      </c>
      <c r="B5122" s="280" t="s">
        <v>7438</v>
      </c>
      <c r="C5122" s="280">
        <v>11.1</v>
      </c>
      <c r="D5122" s="283">
        <v>50748</v>
      </c>
      <c r="E5122" s="280"/>
      <c r="G5122" s="280"/>
      <c r="H5122" s="280"/>
      <c r="I5122" s="280"/>
      <c r="J5122" s="280"/>
      <c r="K5122" s="280"/>
      <c r="L5122" s="280"/>
      <c r="M5122" s="280"/>
      <c r="N5122" s="280"/>
    </row>
    <row r="5123" spans="1:14">
      <c r="A5123" s="279" t="s">
        <v>7439</v>
      </c>
      <c r="B5123" s="280" t="s">
        <v>7438</v>
      </c>
      <c r="C5123" s="280">
        <v>12.8</v>
      </c>
      <c r="D5123" s="283">
        <v>54866</v>
      </c>
      <c r="E5123" s="280"/>
      <c r="G5123" s="280"/>
      <c r="H5123" s="280"/>
      <c r="I5123" s="280"/>
      <c r="J5123" s="280"/>
      <c r="K5123" s="280"/>
      <c r="L5123" s="280"/>
      <c r="M5123" s="280"/>
      <c r="N5123" s="280"/>
    </row>
    <row r="5124" spans="1:14">
      <c r="A5124" s="279" t="s">
        <v>7440</v>
      </c>
      <c r="B5124" s="280" t="s">
        <v>7438</v>
      </c>
      <c r="C5124" s="280">
        <v>29.7</v>
      </c>
      <c r="D5124" s="283">
        <v>41250</v>
      </c>
      <c r="E5124" s="280"/>
      <c r="G5124" s="280"/>
      <c r="H5124" s="280"/>
      <c r="I5124" s="280"/>
      <c r="J5124" s="280"/>
      <c r="K5124" s="280"/>
      <c r="L5124" s="280"/>
      <c r="M5124" s="280"/>
      <c r="N5124" s="280"/>
    </row>
    <row r="5125" spans="1:14">
      <c r="A5125" s="279" t="s">
        <v>7441</v>
      </c>
      <c r="B5125" s="280" t="s">
        <v>7442</v>
      </c>
      <c r="C5125" s="280">
        <v>9.4</v>
      </c>
      <c r="D5125" s="283">
        <v>66528</v>
      </c>
      <c r="E5125" s="280"/>
      <c r="G5125" s="280"/>
      <c r="H5125" s="280"/>
      <c r="I5125" s="280"/>
      <c r="J5125" s="280"/>
      <c r="K5125" s="280"/>
      <c r="L5125" s="280"/>
      <c r="M5125" s="280"/>
      <c r="N5125" s="280"/>
    </row>
    <row r="5126" spans="1:14">
      <c r="A5126" s="279" t="s">
        <v>7443</v>
      </c>
      <c r="B5126" s="280" t="s">
        <v>7444</v>
      </c>
      <c r="C5126" s="280">
        <v>15.6</v>
      </c>
      <c r="D5126" s="283">
        <v>62725</v>
      </c>
      <c r="E5126" s="280"/>
      <c r="G5126" s="280"/>
      <c r="H5126" s="280"/>
      <c r="I5126" s="280"/>
      <c r="J5126" s="280"/>
      <c r="K5126" s="280"/>
      <c r="L5126" s="280"/>
      <c r="M5126" s="280"/>
      <c r="N5126" s="280"/>
    </row>
    <row r="5127" spans="1:14">
      <c r="A5127" s="279" t="s">
        <v>7445</v>
      </c>
      <c r="B5127" s="280" t="s">
        <v>7444</v>
      </c>
      <c r="C5127" s="280">
        <v>12.5</v>
      </c>
      <c r="D5127" s="283">
        <v>67380</v>
      </c>
      <c r="E5127" s="280"/>
      <c r="G5127" s="280"/>
      <c r="H5127" s="280"/>
      <c r="I5127" s="280"/>
      <c r="J5127" s="280"/>
      <c r="K5127" s="280"/>
      <c r="L5127" s="280"/>
      <c r="M5127" s="280"/>
      <c r="N5127" s="280"/>
    </row>
    <row r="5128" spans="1:14">
      <c r="A5128" s="279" t="s">
        <v>7446</v>
      </c>
      <c r="B5128" s="280" t="s">
        <v>7444</v>
      </c>
      <c r="C5128" s="280">
        <v>14.3</v>
      </c>
      <c r="D5128" s="283">
        <v>56691</v>
      </c>
      <c r="E5128" s="280"/>
      <c r="G5128" s="280"/>
      <c r="H5128" s="280"/>
      <c r="I5128" s="280"/>
      <c r="J5128" s="280"/>
      <c r="K5128" s="280"/>
      <c r="L5128" s="280"/>
      <c r="M5128" s="280"/>
      <c r="N5128" s="280"/>
    </row>
    <row r="5129" spans="1:14">
      <c r="A5129" s="279" t="s">
        <v>7447</v>
      </c>
      <c r="B5129" s="280" t="s">
        <v>7444</v>
      </c>
      <c r="C5129" s="280">
        <v>9.3000000000000007</v>
      </c>
      <c r="D5129" s="283">
        <v>64254</v>
      </c>
      <c r="E5129" s="280"/>
      <c r="G5129" s="280"/>
      <c r="H5129" s="280"/>
      <c r="I5129" s="280"/>
      <c r="J5129" s="280"/>
      <c r="K5129" s="280"/>
      <c r="L5129" s="280"/>
      <c r="M5129" s="280"/>
      <c r="N5129" s="280"/>
    </row>
    <row r="5130" spans="1:14">
      <c r="A5130" s="279" t="s">
        <v>7448</v>
      </c>
      <c r="B5130" s="280" t="s">
        <v>7444</v>
      </c>
      <c r="C5130" s="280">
        <v>21.8</v>
      </c>
      <c r="D5130" s="283">
        <v>57479</v>
      </c>
      <c r="E5130" s="280"/>
      <c r="G5130" s="280"/>
      <c r="H5130" s="280"/>
      <c r="I5130" s="280"/>
      <c r="J5130" s="280"/>
      <c r="K5130" s="280"/>
      <c r="L5130" s="280"/>
      <c r="M5130" s="280"/>
      <c r="N5130" s="280"/>
    </row>
    <row r="5131" spans="1:14">
      <c r="A5131" s="279" t="s">
        <v>7449</v>
      </c>
      <c r="B5131" s="280" t="s">
        <v>7444</v>
      </c>
      <c r="C5131" s="280">
        <v>13.2</v>
      </c>
      <c r="D5131" s="283">
        <v>58977</v>
      </c>
      <c r="E5131" s="280"/>
      <c r="G5131" s="280"/>
      <c r="H5131" s="280"/>
      <c r="I5131" s="280"/>
      <c r="J5131" s="280"/>
      <c r="K5131" s="280"/>
      <c r="L5131" s="280"/>
      <c r="M5131" s="280"/>
      <c r="N5131" s="280"/>
    </row>
    <row r="5132" spans="1:14">
      <c r="A5132" s="279" t="s">
        <v>7450</v>
      </c>
      <c r="B5132" s="280" t="s">
        <v>7444</v>
      </c>
      <c r="C5132" s="280">
        <v>11.9</v>
      </c>
      <c r="D5132" s="283">
        <v>77378</v>
      </c>
      <c r="E5132" s="280"/>
      <c r="G5132" s="280"/>
      <c r="H5132" s="280"/>
      <c r="I5132" s="280"/>
      <c r="J5132" s="280"/>
      <c r="K5132" s="280"/>
      <c r="L5132" s="280"/>
      <c r="M5132" s="280"/>
      <c r="N5132" s="280"/>
    </row>
    <row r="5133" spans="1:14">
      <c r="A5133" s="279" t="s">
        <v>7451</v>
      </c>
      <c r="B5133" s="280" t="s">
        <v>7444</v>
      </c>
      <c r="C5133" s="280">
        <v>21.9</v>
      </c>
      <c r="D5133" s="283">
        <v>71815</v>
      </c>
      <c r="E5133" s="280"/>
      <c r="G5133" s="280"/>
      <c r="H5133" s="280"/>
      <c r="I5133" s="280"/>
      <c r="J5133" s="280"/>
      <c r="K5133" s="280"/>
      <c r="L5133" s="280"/>
      <c r="M5133" s="280"/>
      <c r="N5133" s="280"/>
    </row>
    <row r="5134" spans="1:14">
      <c r="A5134" s="279" t="s">
        <v>7452</v>
      </c>
      <c r="B5134" s="280" t="s">
        <v>7444</v>
      </c>
      <c r="C5134" s="280">
        <v>29.7</v>
      </c>
      <c r="D5134" s="283">
        <v>28156</v>
      </c>
      <c r="E5134" s="280"/>
      <c r="G5134" s="280"/>
      <c r="H5134" s="280"/>
      <c r="I5134" s="280"/>
      <c r="J5134" s="280"/>
      <c r="K5134" s="280"/>
      <c r="L5134" s="280"/>
      <c r="M5134" s="280"/>
      <c r="N5134" s="280"/>
    </row>
    <row r="5135" spans="1:14">
      <c r="A5135" s="279" t="s">
        <v>7453</v>
      </c>
      <c r="B5135" s="280" t="s">
        <v>7444</v>
      </c>
      <c r="C5135" s="280">
        <v>12.6</v>
      </c>
      <c r="D5135" s="283">
        <v>61938</v>
      </c>
      <c r="E5135" s="280"/>
      <c r="G5135" s="280"/>
      <c r="H5135" s="280"/>
      <c r="I5135" s="280"/>
      <c r="J5135" s="280"/>
      <c r="K5135" s="280"/>
      <c r="L5135" s="280"/>
      <c r="M5135" s="280"/>
      <c r="N5135" s="280"/>
    </row>
    <row r="5136" spans="1:14">
      <c r="A5136" s="279" t="s">
        <v>7454</v>
      </c>
      <c r="B5136" s="280" t="s">
        <v>7444</v>
      </c>
      <c r="C5136" s="280">
        <v>43.9</v>
      </c>
      <c r="D5136" s="283">
        <v>30272</v>
      </c>
      <c r="E5136" s="280"/>
      <c r="G5136" s="280"/>
      <c r="H5136" s="280"/>
      <c r="I5136" s="280"/>
      <c r="J5136" s="280"/>
      <c r="K5136" s="280"/>
      <c r="L5136" s="280"/>
      <c r="M5136" s="280"/>
      <c r="N5136" s="280"/>
    </row>
    <row r="5137" spans="1:14">
      <c r="A5137" s="279" t="s">
        <v>7455</v>
      </c>
      <c r="B5137" s="280" t="s">
        <v>7444</v>
      </c>
      <c r="C5137" s="280">
        <v>37</v>
      </c>
      <c r="D5137" s="283">
        <v>28937</v>
      </c>
      <c r="E5137" s="280"/>
      <c r="G5137" s="280"/>
      <c r="H5137" s="280"/>
      <c r="I5137" s="280"/>
      <c r="J5137" s="280"/>
      <c r="K5137" s="280"/>
      <c r="L5137" s="280"/>
      <c r="M5137" s="280"/>
      <c r="N5137" s="280"/>
    </row>
    <row r="5138" spans="1:14">
      <c r="A5138" s="279" t="s">
        <v>7456</v>
      </c>
      <c r="B5138" s="280" t="s">
        <v>7444</v>
      </c>
      <c r="C5138" s="280">
        <v>23.4</v>
      </c>
      <c r="D5138" s="283">
        <v>50170</v>
      </c>
      <c r="E5138" s="280"/>
      <c r="G5138" s="280"/>
      <c r="H5138" s="280"/>
      <c r="I5138" s="280"/>
      <c r="J5138" s="280"/>
      <c r="K5138" s="280"/>
      <c r="L5138" s="280"/>
      <c r="M5138" s="280"/>
      <c r="N5138" s="280"/>
    </row>
    <row r="5139" spans="1:14">
      <c r="A5139" s="279" t="s">
        <v>7457</v>
      </c>
      <c r="B5139" s="280" t="s">
        <v>7444</v>
      </c>
      <c r="C5139" s="280">
        <v>57.8</v>
      </c>
      <c r="D5139" s="283">
        <v>24513</v>
      </c>
      <c r="E5139" s="280"/>
      <c r="G5139" s="280"/>
      <c r="H5139" s="280"/>
      <c r="I5139" s="280"/>
      <c r="J5139" s="280"/>
      <c r="K5139" s="280"/>
      <c r="L5139" s="280"/>
      <c r="M5139" s="280"/>
      <c r="N5139" s="280"/>
    </row>
    <row r="5140" spans="1:14">
      <c r="A5140" s="279" t="s">
        <v>7458</v>
      </c>
      <c r="B5140" s="280" t="s">
        <v>7444</v>
      </c>
      <c r="C5140" s="280">
        <v>37.1</v>
      </c>
      <c r="D5140" s="283">
        <v>32569</v>
      </c>
      <c r="E5140" s="280"/>
      <c r="G5140" s="280"/>
      <c r="H5140" s="280"/>
      <c r="I5140" s="280"/>
      <c r="J5140" s="280"/>
      <c r="K5140" s="280"/>
      <c r="L5140" s="280"/>
      <c r="M5140" s="280"/>
      <c r="N5140" s="280"/>
    </row>
    <row r="5141" spans="1:14">
      <c r="A5141" s="279" t="s">
        <v>7459</v>
      </c>
      <c r="B5141" s="280" t="s">
        <v>7444</v>
      </c>
      <c r="C5141" s="280">
        <v>32.9</v>
      </c>
      <c r="D5141" s="283">
        <v>32779</v>
      </c>
      <c r="E5141" s="280"/>
      <c r="G5141" s="280"/>
      <c r="H5141" s="280"/>
      <c r="I5141" s="280"/>
      <c r="J5141" s="280"/>
      <c r="K5141" s="280"/>
      <c r="L5141" s="280"/>
      <c r="M5141" s="280"/>
      <c r="N5141" s="280"/>
    </row>
    <row r="5142" spans="1:14">
      <c r="A5142" s="279" t="s">
        <v>7460</v>
      </c>
      <c r="B5142" s="280" t="s">
        <v>7444</v>
      </c>
      <c r="C5142" s="280">
        <v>18.600000000000001</v>
      </c>
      <c r="D5142" s="283">
        <v>57000</v>
      </c>
      <c r="E5142" s="280"/>
      <c r="G5142" s="280"/>
      <c r="H5142" s="280"/>
      <c r="I5142" s="280"/>
      <c r="J5142" s="280"/>
      <c r="K5142" s="280"/>
      <c r="L5142" s="280"/>
      <c r="M5142" s="280"/>
      <c r="N5142" s="280"/>
    </row>
    <row r="5143" spans="1:14">
      <c r="A5143" s="279" t="s">
        <v>7461</v>
      </c>
      <c r="B5143" s="280" t="s">
        <v>7462</v>
      </c>
      <c r="C5143" s="280">
        <v>16.7</v>
      </c>
      <c r="D5143" s="283">
        <v>65893</v>
      </c>
      <c r="E5143" s="280"/>
      <c r="G5143" s="280"/>
      <c r="H5143" s="280"/>
      <c r="I5143" s="280"/>
      <c r="J5143" s="280"/>
      <c r="K5143" s="280"/>
      <c r="L5143" s="280"/>
      <c r="M5143" s="280"/>
      <c r="N5143" s="280"/>
    </row>
    <row r="5144" spans="1:14">
      <c r="A5144" s="279" t="s">
        <v>7463</v>
      </c>
      <c r="B5144" s="280" t="s">
        <v>7462</v>
      </c>
      <c r="C5144" s="280">
        <v>6.4</v>
      </c>
      <c r="D5144" s="283">
        <v>90647</v>
      </c>
      <c r="E5144" s="280"/>
      <c r="G5144" s="280"/>
      <c r="H5144" s="280"/>
      <c r="I5144" s="280"/>
      <c r="J5144" s="280"/>
      <c r="K5144" s="280"/>
      <c r="L5144" s="280"/>
      <c r="M5144" s="280"/>
      <c r="N5144" s="280"/>
    </row>
    <row r="5145" spans="1:14">
      <c r="A5145" s="279" t="s">
        <v>7464</v>
      </c>
      <c r="B5145" s="280" t="s">
        <v>7462</v>
      </c>
      <c r="C5145" s="280">
        <v>8.6</v>
      </c>
      <c r="D5145" s="283">
        <v>64948</v>
      </c>
      <c r="E5145" s="280"/>
      <c r="G5145" s="280"/>
      <c r="H5145" s="280"/>
      <c r="I5145" s="280"/>
      <c r="J5145" s="280"/>
      <c r="K5145" s="280"/>
      <c r="L5145" s="280"/>
      <c r="M5145" s="280"/>
      <c r="N5145" s="280"/>
    </row>
    <row r="5146" spans="1:14">
      <c r="A5146" s="279" t="s">
        <v>7465</v>
      </c>
      <c r="B5146" s="280" t="s">
        <v>7462</v>
      </c>
      <c r="C5146" s="280">
        <v>10.4</v>
      </c>
      <c r="D5146" s="283">
        <v>50960</v>
      </c>
      <c r="E5146" s="280"/>
      <c r="G5146" s="280"/>
      <c r="H5146" s="280"/>
      <c r="I5146" s="280"/>
      <c r="J5146" s="280"/>
      <c r="K5146" s="280"/>
      <c r="L5146" s="280"/>
      <c r="M5146" s="280"/>
      <c r="N5146" s="280"/>
    </row>
    <row r="5147" spans="1:14">
      <c r="A5147" s="279" t="s">
        <v>7466</v>
      </c>
      <c r="B5147" s="280" t="s">
        <v>7462</v>
      </c>
      <c r="C5147" s="280">
        <v>11.4</v>
      </c>
      <c r="D5147" s="283">
        <v>74214</v>
      </c>
      <c r="E5147" s="280"/>
      <c r="G5147" s="280"/>
      <c r="H5147" s="280"/>
      <c r="I5147" s="280"/>
      <c r="J5147" s="280"/>
      <c r="K5147" s="280"/>
      <c r="L5147" s="280"/>
      <c r="M5147" s="280"/>
      <c r="N5147" s="280"/>
    </row>
    <row r="5148" spans="1:14">
      <c r="A5148" s="279" t="s">
        <v>7467</v>
      </c>
      <c r="B5148" s="280" t="s">
        <v>7462</v>
      </c>
      <c r="C5148" s="280">
        <v>22.6</v>
      </c>
      <c r="D5148" s="283">
        <v>40594</v>
      </c>
      <c r="E5148" s="280"/>
      <c r="G5148" s="280"/>
      <c r="H5148" s="280"/>
      <c r="I5148" s="280"/>
      <c r="J5148" s="280"/>
      <c r="K5148" s="280"/>
      <c r="L5148" s="280"/>
      <c r="M5148" s="280"/>
      <c r="N5148" s="280"/>
    </row>
    <row r="5149" spans="1:14">
      <c r="A5149" s="279" t="s">
        <v>7468</v>
      </c>
      <c r="B5149" s="280" t="s">
        <v>7462</v>
      </c>
      <c r="C5149" s="280">
        <v>18.8</v>
      </c>
      <c r="D5149" s="283">
        <v>60000</v>
      </c>
      <c r="E5149" s="280"/>
      <c r="G5149" s="280"/>
      <c r="H5149" s="280"/>
      <c r="I5149" s="280"/>
      <c r="J5149" s="280"/>
      <c r="K5149" s="280"/>
      <c r="L5149" s="280"/>
      <c r="M5149" s="280"/>
      <c r="N5149" s="280"/>
    </row>
    <row r="5150" spans="1:14">
      <c r="A5150" s="279" t="s">
        <v>7469</v>
      </c>
      <c r="B5150" s="280" t="s">
        <v>7462</v>
      </c>
      <c r="C5150" s="280">
        <v>21.3</v>
      </c>
      <c r="D5150" s="283">
        <v>42917</v>
      </c>
      <c r="E5150" s="280"/>
      <c r="G5150" s="280"/>
      <c r="H5150" s="280"/>
      <c r="I5150" s="280"/>
      <c r="J5150" s="280"/>
      <c r="K5150" s="280"/>
      <c r="L5150" s="280"/>
      <c r="M5150" s="280"/>
      <c r="N5150" s="280"/>
    </row>
    <row r="5151" spans="1:14">
      <c r="A5151" s="279" t="s">
        <v>7470</v>
      </c>
      <c r="B5151" s="280" t="s">
        <v>7462</v>
      </c>
      <c r="C5151" s="280">
        <v>32.799999999999997</v>
      </c>
      <c r="D5151" s="283">
        <v>57446</v>
      </c>
      <c r="E5151" s="280"/>
      <c r="G5151" s="280"/>
      <c r="H5151" s="280"/>
      <c r="I5151" s="280"/>
      <c r="J5151" s="280"/>
      <c r="K5151" s="280"/>
      <c r="L5151" s="280"/>
      <c r="M5151" s="280"/>
      <c r="N5151" s="280"/>
    </row>
    <row r="5152" spans="1:14">
      <c r="A5152" s="279" t="s">
        <v>7471</v>
      </c>
      <c r="B5152" s="280" t="s">
        <v>7462</v>
      </c>
      <c r="C5152" s="280">
        <v>20.100000000000001</v>
      </c>
      <c r="D5152" s="283">
        <v>47043</v>
      </c>
      <c r="E5152" s="280"/>
      <c r="G5152" s="280"/>
      <c r="H5152" s="280"/>
      <c r="I5152" s="280"/>
      <c r="J5152" s="280"/>
      <c r="K5152" s="280"/>
      <c r="L5152" s="280"/>
      <c r="M5152" s="280"/>
      <c r="N5152" s="280"/>
    </row>
    <row r="5153" spans="1:14">
      <c r="A5153" s="279" t="s">
        <v>7472</v>
      </c>
      <c r="B5153" s="280" t="s">
        <v>7462</v>
      </c>
      <c r="C5153" s="280">
        <v>30.7</v>
      </c>
      <c r="D5153" s="283">
        <v>48690</v>
      </c>
      <c r="E5153" s="280"/>
      <c r="G5153" s="280"/>
      <c r="H5153" s="280"/>
      <c r="I5153" s="280"/>
      <c r="J5153" s="280"/>
      <c r="K5153" s="280"/>
      <c r="L5153" s="280"/>
      <c r="M5153" s="280"/>
      <c r="N5153" s="280"/>
    </row>
    <row r="5154" spans="1:14">
      <c r="A5154" s="279" t="s">
        <v>7473</v>
      </c>
      <c r="B5154" s="280" t="s">
        <v>7462</v>
      </c>
      <c r="C5154" s="280">
        <v>13</v>
      </c>
      <c r="D5154" s="283">
        <v>46901</v>
      </c>
      <c r="E5154" s="280"/>
      <c r="G5154" s="280"/>
      <c r="H5154" s="280"/>
      <c r="I5154" s="280"/>
      <c r="J5154" s="280"/>
      <c r="K5154" s="280"/>
      <c r="L5154" s="280"/>
      <c r="M5154" s="280"/>
      <c r="N5154" s="280"/>
    </row>
    <row r="5155" spans="1:14">
      <c r="A5155" s="279" t="s">
        <v>7474</v>
      </c>
      <c r="B5155" s="280" t="s">
        <v>7475</v>
      </c>
      <c r="C5155" s="280">
        <v>26.7</v>
      </c>
      <c r="D5155" s="283">
        <v>50347</v>
      </c>
      <c r="E5155" s="280"/>
      <c r="G5155" s="280"/>
      <c r="H5155" s="280"/>
      <c r="I5155" s="280"/>
      <c r="J5155" s="280"/>
      <c r="K5155" s="280"/>
      <c r="L5155" s="280"/>
      <c r="M5155" s="280"/>
      <c r="N5155" s="280"/>
    </row>
    <row r="5156" spans="1:14">
      <c r="A5156" s="279" t="s">
        <v>7476</v>
      </c>
      <c r="B5156" s="280" t="s">
        <v>7475</v>
      </c>
      <c r="C5156" s="280">
        <v>28.9</v>
      </c>
      <c r="D5156" s="283">
        <v>36386</v>
      </c>
      <c r="E5156" s="280"/>
      <c r="G5156" s="280"/>
      <c r="H5156" s="280"/>
      <c r="I5156" s="280"/>
      <c r="J5156" s="280"/>
      <c r="K5156" s="280"/>
      <c r="L5156" s="280"/>
      <c r="M5156" s="280"/>
      <c r="N5156" s="280"/>
    </row>
    <row r="5157" spans="1:14">
      <c r="A5157" s="279" t="s">
        <v>7477</v>
      </c>
      <c r="B5157" s="280" t="s">
        <v>7475</v>
      </c>
      <c r="C5157" s="280">
        <v>20.7</v>
      </c>
      <c r="D5157" s="283">
        <v>29326</v>
      </c>
      <c r="E5157" s="280"/>
      <c r="G5157" s="280"/>
      <c r="H5157" s="280"/>
      <c r="I5157" s="280"/>
      <c r="J5157" s="280"/>
      <c r="K5157" s="280"/>
      <c r="L5157" s="280"/>
      <c r="M5157" s="280"/>
      <c r="N5157" s="280"/>
    </row>
    <row r="5158" spans="1:14">
      <c r="A5158" s="279" t="s">
        <v>7478</v>
      </c>
      <c r="B5158" s="280" t="s">
        <v>7475</v>
      </c>
      <c r="C5158" s="280">
        <v>29.1</v>
      </c>
      <c r="D5158" s="283">
        <v>41581</v>
      </c>
      <c r="E5158" s="280"/>
      <c r="G5158" s="280"/>
      <c r="H5158" s="280"/>
      <c r="I5158" s="280"/>
      <c r="J5158" s="280"/>
      <c r="K5158" s="280"/>
      <c r="L5158" s="280"/>
      <c r="M5158" s="280"/>
      <c r="N5158" s="280"/>
    </row>
    <row r="5159" spans="1:14">
      <c r="A5159" s="279" t="s">
        <v>7479</v>
      </c>
      <c r="B5159" s="280" t="s">
        <v>7475</v>
      </c>
      <c r="C5159" s="280">
        <v>14.6</v>
      </c>
      <c r="D5159" s="283">
        <v>49141</v>
      </c>
      <c r="E5159" s="280"/>
      <c r="G5159" s="280"/>
      <c r="H5159" s="280"/>
      <c r="I5159" s="280"/>
      <c r="J5159" s="280"/>
      <c r="K5159" s="280"/>
      <c r="L5159" s="280"/>
      <c r="M5159" s="280"/>
      <c r="N5159" s="280"/>
    </row>
    <row r="5160" spans="1:14">
      <c r="A5160" s="279" t="s">
        <v>7480</v>
      </c>
      <c r="B5160" s="280" t="s">
        <v>7481</v>
      </c>
      <c r="C5160" s="280">
        <v>6</v>
      </c>
      <c r="D5160" s="283">
        <v>77788</v>
      </c>
      <c r="E5160" s="280"/>
      <c r="G5160" s="280"/>
      <c r="H5160" s="280"/>
      <c r="I5160" s="280"/>
      <c r="J5160" s="280"/>
      <c r="K5160" s="280"/>
      <c r="L5160" s="280"/>
      <c r="M5160" s="280"/>
      <c r="N5160" s="280"/>
    </row>
    <row r="5161" spans="1:14">
      <c r="A5161" s="279" t="s">
        <v>7482</v>
      </c>
      <c r="B5161" s="280" t="s">
        <v>7481</v>
      </c>
      <c r="C5161" s="280">
        <v>11.4</v>
      </c>
      <c r="D5161" s="283">
        <v>53403</v>
      </c>
      <c r="E5161" s="280"/>
      <c r="G5161" s="280"/>
      <c r="H5161" s="280"/>
      <c r="I5161" s="280"/>
      <c r="J5161" s="280"/>
      <c r="K5161" s="280"/>
      <c r="L5161" s="280"/>
      <c r="M5161" s="280"/>
      <c r="N5161" s="280"/>
    </row>
    <row r="5162" spans="1:14">
      <c r="A5162" s="279" t="s">
        <v>7483</v>
      </c>
      <c r="B5162" s="280" t="s">
        <v>7481</v>
      </c>
      <c r="C5162" s="280">
        <v>41.2</v>
      </c>
      <c r="D5162" s="283">
        <v>31532</v>
      </c>
      <c r="E5162" s="280"/>
      <c r="G5162" s="280"/>
      <c r="H5162" s="280"/>
      <c r="I5162" s="280"/>
      <c r="J5162" s="280"/>
      <c r="K5162" s="280"/>
      <c r="L5162" s="280"/>
      <c r="M5162" s="280"/>
      <c r="N5162" s="280"/>
    </row>
    <row r="5163" spans="1:14">
      <c r="A5163" s="279" t="s">
        <v>7484</v>
      </c>
      <c r="B5163" s="280" t="s">
        <v>7481</v>
      </c>
      <c r="C5163" s="280">
        <v>13.1</v>
      </c>
      <c r="D5163" s="283">
        <v>43554</v>
      </c>
      <c r="E5163" s="280"/>
      <c r="G5163" s="280"/>
      <c r="H5163" s="280"/>
      <c r="I5163" s="280"/>
      <c r="J5163" s="280"/>
      <c r="K5163" s="280"/>
      <c r="L5163" s="280"/>
      <c r="M5163" s="280"/>
      <c r="N5163" s="280"/>
    </row>
    <row r="5164" spans="1:14">
      <c r="A5164" s="279" t="s">
        <v>7485</v>
      </c>
      <c r="B5164" s="280" t="s">
        <v>7481</v>
      </c>
      <c r="C5164" s="280">
        <v>10.5</v>
      </c>
      <c r="D5164" s="283">
        <v>51493</v>
      </c>
      <c r="E5164" s="280"/>
      <c r="G5164" s="280"/>
      <c r="H5164" s="280"/>
      <c r="I5164" s="280"/>
      <c r="J5164" s="280"/>
      <c r="K5164" s="280"/>
      <c r="L5164" s="280"/>
      <c r="M5164" s="280"/>
      <c r="N5164" s="280"/>
    </row>
    <row r="5165" spans="1:14">
      <c r="A5165" s="279" t="s">
        <v>7486</v>
      </c>
      <c r="B5165" s="280" t="s">
        <v>7487</v>
      </c>
      <c r="C5165" s="280">
        <v>41.5</v>
      </c>
      <c r="D5165" s="283">
        <v>28816</v>
      </c>
      <c r="E5165" s="280"/>
      <c r="G5165" s="280"/>
      <c r="H5165" s="280"/>
      <c r="I5165" s="280"/>
      <c r="J5165" s="280"/>
      <c r="K5165" s="280"/>
      <c r="L5165" s="280"/>
      <c r="M5165" s="280"/>
      <c r="N5165" s="280"/>
    </row>
    <row r="5166" spans="1:14">
      <c r="A5166" s="279" t="s">
        <v>7488</v>
      </c>
      <c r="B5166" s="280" t="s">
        <v>7487</v>
      </c>
      <c r="C5166" s="280">
        <v>17.600000000000001</v>
      </c>
      <c r="D5166" s="283">
        <v>44289</v>
      </c>
      <c r="E5166" s="280"/>
      <c r="G5166" s="280"/>
      <c r="H5166" s="280"/>
      <c r="I5166" s="280"/>
      <c r="J5166" s="280"/>
      <c r="K5166" s="280"/>
      <c r="L5166" s="280"/>
      <c r="M5166" s="280"/>
      <c r="N5166" s="280"/>
    </row>
    <row r="5167" spans="1:14">
      <c r="A5167" s="279" t="s">
        <v>7489</v>
      </c>
      <c r="B5167" s="280" t="s">
        <v>7487</v>
      </c>
      <c r="C5167" s="280">
        <v>8.3000000000000007</v>
      </c>
      <c r="D5167" s="283">
        <v>41613</v>
      </c>
      <c r="E5167" s="280"/>
      <c r="G5167" s="280"/>
      <c r="H5167" s="280"/>
      <c r="I5167" s="280"/>
      <c r="J5167" s="280"/>
      <c r="K5167" s="280"/>
      <c r="L5167" s="280"/>
      <c r="M5167" s="280"/>
      <c r="N5167" s="280"/>
    </row>
    <row r="5168" spans="1:14">
      <c r="A5168" s="279" t="s">
        <v>7490</v>
      </c>
      <c r="B5168" s="280" t="s">
        <v>7487</v>
      </c>
      <c r="C5168" s="280">
        <v>18.8</v>
      </c>
      <c r="D5168" s="283">
        <v>40521</v>
      </c>
      <c r="E5168" s="280"/>
      <c r="G5168" s="280"/>
      <c r="H5168" s="280"/>
      <c r="I5168" s="280"/>
      <c r="J5168" s="280"/>
      <c r="K5168" s="280"/>
      <c r="L5168" s="280"/>
      <c r="M5168" s="280"/>
      <c r="N5168" s="280"/>
    </row>
    <row r="5169" spans="1:14">
      <c r="A5169" s="279" t="s">
        <v>7491</v>
      </c>
      <c r="B5169" s="280" t="s">
        <v>7487</v>
      </c>
      <c r="C5169" s="280">
        <v>24.3</v>
      </c>
      <c r="D5169" s="283">
        <v>39952</v>
      </c>
      <c r="E5169" s="280"/>
      <c r="G5169" s="280"/>
      <c r="H5169" s="280"/>
      <c r="I5169" s="280"/>
      <c r="J5169" s="280"/>
      <c r="K5169" s="280"/>
      <c r="L5169" s="280"/>
      <c r="M5169" s="280"/>
      <c r="N5169" s="280"/>
    </row>
    <row r="5170" spans="1:14">
      <c r="A5170" s="279" t="s">
        <v>7492</v>
      </c>
      <c r="B5170" s="280" t="s">
        <v>7487</v>
      </c>
      <c r="C5170" s="280">
        <v>22.6</v>
      </c>
      <c r="D5170" s="283">
        <v>36331</v>
      </c>
      <c r="E5170" s="280"/>
      <c r="G5170" s="280"/>
      <c r="H5170" s="280"/>
      <c r="I5170" s="280"/>
      <c r="J5170" s="280"/>
      <c r="K5170" s="280"/>
      <c r="L5170" s="280"/>
      <c r="M5170" s="280"/>
      <c r="N5170" s="280"/>
    </row>
    <row r="5171" spans="1:14">
      <c r="A5171" s="279" t="s">
        <v>7493</v>
      </c>
      <c r="B5171" s="280" t="s">
        <v>7487</v>
      </c>
      <c r="C5171" s="280">
        <v>52.4</v>
      </c>
      <c r="D5171" s="283">
        <v>23380</v>
      </c>
      <c r="E5171" s="280"/>
      <c r="G5171" s="280"/>
      <c r="H5171" s="280"/>
      <c r="I5171" s="280"/>
      <c r="J5171" s="280"/>
      <c r="K5171" s="280"/>
      <c r="L5171" s="280"/>
      <c r="M5171" s="280"/>
      <c r="N5171" s="280"/>
    </row>
    <row r="5172" spans="1:14">
      <c r="A5172" s="279" t="s">
        <v>7494</v>
      </c>
      <c r="B5172" s="280" t="s">
        <v>7487</v>
      </c>
      <c r="C5172" s="280">
        <v>55.3</v>
      </c>
      <c r="D5172" s="283">
        <v>23611</v>
      </c>
      <c r="E5172" s="280"/>
      <c r="G5172" s="280"/>
      <c r="H5172" s="280"/>
      <c r="I5172" s="280"/>
      <c r="J5172" s="280"/>
      <c r="K5172" s="280"/>
      <c r="L5172" s="280"/>
      <c r="M5172" s="280"/>
      <c r="N5172" s="280"/>
    </row>
    <row r="5173" spans="1:14">
      <c r="A5173" s="279" t="s">
        <v>7495</v>
      </c>
      <c r="B5173" s="280" t="s">
        <v>7487</v>
      </c>
      <c r="C5173" s="280">
        <v>26.9</v>
      </c>
      <c r="D5173" s="283">
        <v>41868</v>
      </c>
      <c r="E5173" s="280"/>
      <c r="G5173" s="280"/>
      <c r="H5173" s="280"/>
      <c r="I5173" s="280"/>
      <c r="J5173" s="280"/>
      <c r="K5173" s="280"/>
      <c r="L5173" s="280"/>
      <c r="M5173" s="280"/>
      <c r="N5173" s="280"/>
    </row>
    <row r="5174" spans="1:14">
      <c r="A5174" s="279" t="s">
        <v>7496</v>
      </c>
      <c r="B5174" s="280" t="s">
        <v>7487</v>
      </c>
      <c r="C5174" s="280">
        <v>20.399999999999999</v>
      </c>
      <c r="D5174" s="283">
        <v>30021</v>
      </c>
      <c r="E5174" s="280"/>
      <c r="G5174" s="280"/>
      <c r="H5174" s="280"/>
      <c r="I5174" s="280"/>
      <c r="J5174" s="280"/>
      <c r="K5174" s="280"/>
      <c r="L5174" s="280"/>
      <c r="M5174" s="280"/>
      <c r="N5174" s="280"/>
    </row>
    <row r="5175" spans="1:14">
      <c r="A5175" s="279" t="s">
        <v>7497</v>
      </c>
      <c r="B5175" s="280" t="s">
        <v>7487</v>
      </c>
      <c r="C5175" s="280">
        <v>26.1</v>
      </c>
      <c r="D5175" s="283">
        <v>39000</v>
      </c>
      <c r="E5175" s="280"/>
      <c r="G5175" s="280"/>
      <c r="H5175" s="280"/>
      <c r="I5175" s="280"/>
      <c r="J5175" s="280"/>
      <c r="K5175" s="280"/>
      <c r="L5175" s="280"/>
      <c r="M5175" s="280"/>
      <c r="N5175" s="280"/>
    </row>
    <row r="5176" spans="1:14">
      <c r="A5176" s="279" t="s">
        <v>7498</v>
      </c>
      <c r="B5176" s="280" t="s">
        <v>7487</v>
      </c>
      <c r="C5176" s="280">
        <v>7.9</v>
      </c>
      <c r="D5176" s="283">
        <v>106222</v>
      </c>
      <c r="E5176" s="280"/>
      <c r="G5176" s="280"/>
      <c r="H5176" s="280"/>
      <c r="I5176" s="280"/>
      <c r="J5176" s="280"/>
      <c r="K5176" s="280"/>
      <c r="L5176" s="280"/>
      <c r="M5176" s="280"/>
      <c r="N5176" s="280"/>
    </row>
    <row r="5177" spans="1:14">
      <c r="A5177" s="279" t="s">
        <v>7499</v>
      </c>
      <c r="B5177" s="280" t="s">
        <v>7487</v>
      </c>
      <c r="C5177" s="280">
        <v>56.7</v>
      </c>
      <c r="D5177" s="283">
        <v>17474</v>
      </c>
      <c r="E5177" s="280"/>
      <c r="G5177" s="280"/>
      <c r="H5177" s="280"/>
      <c r="I5177" s="280"/>
      <c r="J5177" s="280"/>
      <c r="K5177" s="280"/>
      <c r="L5177" s="280"/>
      <c r="M5177" s="280"/>
      <c r="N5177" s="280"/>
    </row>
    <row r="5178" spans="1:14">
      <c r="A5178" s="279" t="s">
        <v>7500</v>
      </c>
      <c r="B5178" s="280" t="s">
        <v>7487</v>
      </c>
      <c r="C5178" s="280">
        <v>31.7</v>
      </c>
      <c r="D5178" s="283">
        <v>37869</v>
      </c>
      <c r="E5178" s="280"/>
      <c r="G5178" s="280"/>
      <c r="H5178" s="280"/>
      <c r="I5178" s="280"/>
      <c r="J5178" s="280"/>
      <c r="K5178" s="280"/>
      <c r="L5178" s="280"/>
      <c r="M5178" s="280"/>
      <c r="N5178" s="280"/>
    </row>
    <row r="5179" spans="1:14">
      <c r="A5179" s="279" t="s">
        <v>7501</v>
      </c>
      <c r="B5179" s="280" t="s">
        <v>7487</v>
      </c>
      <c r="C5179" s="280">
        <v>14.9</v>
      </c>
      <c r="D5179" s="283">
        <v>51457</v>
      </c>
      <c r="E5179" s="280"/>
      <c r="G5179" s="280"/>
      <c r="H5179" s="280"/>
      <c r="I5179" s="280"/>
      <c r="J5179" s="280"/>
      <c r="K5179" s="280"/>
      <c r="L5179" s="280"/>
      <c r="M5179" s="280"/>
      <c r="N5179" s="280"/>
    </row>
    <row r="5180" spans="1:14">
      <c r="A5180" s="279" t="s">
        <v>7502</v>
      </c>
      <c r="B5180" s="280" t="s">
        <v>7487</v>
      </c>
      <c r="C5180" s="280">
        <v>12</v>
      </c>
      <c r="D5180" s="283">
        <v>56719</v>
      </c>
      <c r="E5180" s="280"/>
      <c r="G5180" s="280"/>
      <c r="H5180" s="280"/>
      <c r="I5180" s="280"/>
      <c r="J5180" s="280"/>
      <c r="K5180" s="280"/>
      <c r="L5180" s="280"/>
      <c r="M5180" s="280"/>
      <c r="N5180" s="280"/>
    </row>
    <row r="5181" spans="1:14">
      <c r="A5181" s="279" t="s">
        <v>7503</v>
      </c>
      <c r="B5181" s="280" t="s">
        <v>7487</v>
      </c>
      <c r="C5181" s="280">
        <v>34.5</v>
      </c>
      <c r="D5181" s="283">
        <v>28716</v>
      </c>
      <c r="E5181" s="280"/>
      <c r="G5181" s="280"/>
      <c r="H5181" s="280"/>
      <c r="I5181" s="280"/>
      <c r="J5181" s="280"/>
      <c r="K5181" s="280"/>
      <c r="L5181" s="280"/>
      <c r="M5181" s="280"/>
      <c r="N5181" s="280"/>
    </row>
    <row r="5182" spans="1:14">
      <c r="A5182" s="279" t="s">
        <v>7504</v>
      </c>
      <c r="B5182" s="280" t="s">
        <v>7487</v>
      </c>
      <c r="C5182" s="280">
        <v>16.600000000000001</v>
      </c>
      <c r="D5182" s="283">
        <v>41389</v>
      </c>
      <c r="E5182" s="280"/>
      <c r="G5182" s="280"/>
      <c r="H5182" s="280"/>
      <c r="I5182" s="280"/>
      <c r="J5182" s="280"/>
      <c r="K5182" s="280"/>
      <c r="L5182" s="280"/>
      <c r="M5182" s="280"/>
      <c r="N5182" s="280"/>
    </row>
    <row r="5183" spans="1:14">
      <c r="A5183" s="279" t="s">
        <v>7505</v>
      </c>
      <c r="B5183" s="280" t="s">
        <v>7487</v>
      </c>
      <c r="C5183" s="280">
        <v>19.8</v>
      </c>
      <c r="D5183" s="283">
        <v>42878</v>
      </c>
      <c r="E5183" s="280"/>
      <c r="G5183" s="280"/>
      <c r="H5183" s="280"/>
      <c r="I5183" s="280"/>
      <c r="J5183" s="280"/>
      <c r="K5183" s="280"/>
      <c r="L5183" s="280"/>
      <c r="M5183" s="280"/>
      <c r="N5183" s="280"/>
    </row>
    <row r="5184" spans="1:14">
      <c r="A5184" s="279" t="s">
        <v>7506</v>
      </c>
      <c r="B5184" s="280" t="s">
        <v>7487</v>
      </c>
      <c r="C5184" s="280">
        <v>8.9</v>
      </c>
      <c r="D5184" s="283">
        <v>55962</v>
      </c>
      <c r="E5184" s="280"/>
      <c r="G5184" s="280"/>
      <c r="H5184" s="280"/>
      <c r="I5184" s="280"/>
      <c r="J5184" s="280"/>
      <c r="K5184" s="280"/>
      <c r="L5184" s="280"/>
      <c r="M5184" s="280"/>
      <c r="N5184" s="280"/>
    </row>
    <row r="5185" spans="1:14">
      <c r="A5185" s="279" t="s">
        <v>7507</v>
      </c>
      <c r="B5185" s="280" t="s">
        <v>7487</v>
      </c>
      <c r="C5185" s="280">
        <v>21</v>
      </c>
      <c r="D5185" s="283">
        <v>51667</v>
      </c>
      <c r="E5185" s="280"/>
      <c r="G5185" s="280"/>
      <c r="H5185" s="280"/>
      <c r="I5185" s="280"/>
      <c r="J5185" s="280"/>
      <c r="K5185" s="280"/>
      <c r="L5185" s="280"/>
      <c r="M5185" s="280"/>
      <c r="N5185" s="280"/>
    </row>
    <row r="5186" spans="1:14">
      <c r="A5186" s="279" t="s">
        <v>7508</v>
      </c>
      <c r="B5186" s="280" t="s">
        <v>7487</v>
      </c>
      <c r="C5186" s="280">
        <v>22.8</v>
      </c>
      <c r="D5186" s="283">
        <v>49949</v>
      </c>
      <c r="E5186" s="280"/>
      <c r="G5186" s="280"/>
      <c r="H5186" s="280"/>
      <c r="I5186" s="280"/>
      <c r="J5186" s="280"/>
      <c r="K5186" s="280"/>
      <c r="L5186" s="280"/>
      <c r="M5186" s="280"/>
      <c r="N5186" s="280"/>
    </row>
    <row r="5187" spans="1:14">
      <c r="A5187" s="279" t="s">
        <v>7509</v>
      </c>
      <c r="B5187" s="280" t="s">
        <v>7487</v>
      </c>
      <c r="C5187" s="280">
        <v>29.4</v>
      </c>
      <c r="D5187" s="283">
        <v>51750</v>
      </c>
      <c r="E5187" s="280"/>
      <c r="G5187" s="280"/>
      <c r="H5187" s="280"/>
      <c r="I5187" s="280"/>
      <c r="J5187" s="280"/>
      <c r="K5187" s="280"/>
      <c r="L5187" s="280"/>
      <c r="M5187" s="280"/>
      <c r="N5187" s="280"/>
    </row>
    <row r="5188" spans="1:14">
      <c r="A5188" s="279" t="s">
        <v>7510</v>
      </c>
      <c r="B5188" s="280" t="s">
        <v>7487</v>
      </c>
      <c r="C5188" s="280">
        <v>17.2</v>
      </c>
      <c r="D5188" s="283">
        <v>73905</v>
      </c>
      <c r="E5188" s="280"/>
      <c r="G5188" s="280"/>
      <c r="H5188" s="280"/>
      <c r="I5188" s="280"/>
      <c r="J5188" s="280"/>
      <c r="K5188" s="280"/>
      <c r="L5188" s="280"/>
      <c r="M5188" s="280"/>
      <c r="N5188" s="280"/>
    </row>
    <row r="5189" spans="1:14">
      <c r="A5189" s="279" t="s">
        <v>7511</v>
      </c>
      <c r="B5189" s="280" t="s">
        <v>7487</v>
      </c>
      <c r="C5189" s="280">
        <v>27.5</v>
      </c>
      <c r="D5189" s="283">
        <v>43765</v>
      </c>
      <c r="E5189" s="280"/>
      <c r="G5189" s="280"/>
      <c r="H5189" s="280"/>
      <c r="I5189" s="280"/>
      <c r="J5189" s="280"/>
      <c r="K5189" s="280"/>
      <c r="L5189" s="280"/>
      <c r="M5189" s="280"/>
      <c r="N5189" s="280"/>
    </row>
    <row r="5190" spans="1:14">
      <c r="A5190" s="279" t="s">
        <v>7512</v>
      </c>
      <c r="B5190" s="280" t="s">
        <v>7487</v>
      </c>
      <c r="C5190" s="280">
        <v>27.6</v>
      </c>
      <c r="D5190" s="283">
        <v>40364</v>
      </c>
      <c r="E5190" s="280"/>
      <c r="G5190" s="280"/>
      <c r="H5190" s="280"/>
      <c r="I5190" s="280"/>
      <c r="J5190" s="280"/>
      <c r="K5190" s="280"/>
      <c r="L5190" s="280"/>
      <c r="M5190" s="280"/>
      <c r="N5190" s="280"/>
    </row>
    <row r="5191" spans="1:14">
      <c r="A5191" s="279" t="s">
        <v>7513</v>
      </c>
      <c r="B5191" s="280" t="s">
        <v>7487</v>
      </c>
      <c r="C5191" s="280">
        <v>15.3</v>
      </c>
      <c r="D5191" s="283">
        <v>58613</v>
      </c>
      <c r="E5191" s="280"/>
      <c r="G5191" s="280"/>
      <c r="H5191" s="280"/>
      <c r="I5191" s="280"/>
      <c r="J5191" s="280"/>
      <c r="K5191" s="280"/>
      <c r="L5191" s="280"/>
      <c r="M5191" s="280"/>
      <c r="N5191" s="280"/>
    </row>
    <row r="5192" spans="1:14">
      <c r="A5192" s="279" t="s">
        <v>7514</v>
      </c>
      <c r="B5192" s="280" t="s">
        <v>7487</v>
      </c>
      <c r="C5192" s="280">
        <v>8.6999999999999993</v>
      </c>
      <c r="D5192" s="283">
        <v>98906</v>
      </c>
      <c r="E5192" s="280"/>
      <c r="G5192" s="280"/>
      <c r="H5192" s="280"/>
      <c r="I5192" s="280"/>
      <c r="J5192" s="280"/>
      <c r="K5192" s="280"/>
      <c r="L5192" s="280"/>
      <c r="M5192" s="280"/>
      <c r="N5192" s="280"/>
    </row>
    <row r="5193" spans="1:14">
      <c r="A5193" s="279" t="s">
        <v>7515</v>
      </c>
      <c r="B5193" s="280" t="s">
        <v>7487</v>
      </c>
      <c r="C5193" s="280">
        <v>36.9</v>
      </c>
      <c r="D5193" s="283">
        <v>52500</v>
      </c>
      <c r="E5193" s="280"/>
      <c r="G5193" s="280"/>
      <c r="H5193" s="280"/>
      <c r="I5193" s="280"/>
      <c r="J5193" s="280"/>
      <c r="K5193" s="280"/>
      <c r="L5193" s="280"/>
      <c r="M5193" s="280"/>
      <c r="N5193" s="280"/>
    </row>
    <row r="5194" spans="1:14">
      <c r="A5194" s="279" t="s">
        <v>7516</v>
      </c>
      <c r="B5194" s="280" t="s">
        <v>7487</v>
      </c>
      <c r="C5194" s="280">
        <v>10.9</v>
      </c>
      <c r="D5194" s="283">
        <v>47319</v>
      </c>
      <c r="E5194" s="280"/>
      <c r="G5194" s="280"/>
      <c r="H5194" s="280"/>
      <c r="I5194" s="280"/>
      <c r="J5194" s="280"/>
      <c r="K5194" s="280"/>
      <c r="L5194" s="280"/>
      <c r="M5194" s="280"/>
      <c r="N5194" s="280"/>
    </row>
    <row r="5195" spans="1:14">
      <c r="A5195" s="279" t="s">
        <v>7517</v>
      </c>
      <c r="B5195" s="280" t="s">
        <v>7487</v>
      </c>
      <c r="C5195" s="280">
        <v>19.600000000000001</v>
      </c>
      <c r="D5195" s="283">
        <v>57911</v>
      </c>
      <c r="E5195" s="280"/>
      <c r="G5195" s="280"/>
      <c r="H5195" s="280"/>
      <c r="I5195" s="280"/>
      <c r="J5195" s="280"/>
      <c r="K5195" s="280"/>
      <c r="L5195" s="280"/>
      <c r="M5195" s="280"/>
      <c r="N5195" s="280"/>
    </row>
    <row r="5196" spans="1:14">
      <c r="A5196" s="279" t="s">
        <v>7518</v>
      </c>
      <c r="B5196" s="280" t="s">
        <v>7487</v>
      </c>
      <c r="C5196" s="280">
        <v>9.9</v>
      </c>
      <c r="D5196" s="283">
        <v>65278</v>
      </c>
      <c r="E5196" s="280"/>
      <c r="G5196" s="280"/>
      <c r="H5196" s="280"/>
      <c r="I5196" s="280"/>
      <c r="J5196" s="280"/>
      <c r="K5196" s="280"/>
      <c r="L5196" s="280"/>
      <c r="M5196" s="280"/>
      <c r="N5196" s="280"/>
    </row>
    <row r="5197" spans="1:14">
      <c r="A5197" s="279" t="s">
        <v>7519</v>
      </c>
      <c r="B5197" s="280" t="s">
        <v>7487</v>
      </c>
      <c r="C5197" s="280">
        <v>22.3</v>
      </c>
      <c r="D5197" s="283">
        <v>49877</v>
      </c>
      <c r="E5197" s="280"/>
      <c r="G5197" s="280"/>
      <c r="H5197" s="280"/>
      <c r="I5197" s="280"/>
      <c r="J5197" s="280"/>
      <c r="K5197" s="280"/>
      <c r="L5197" s="280"/>
      <c r="M5197" s="280"/>
      <c r="N5197" s="280"/>
    </row>
    <row r="5198" spans="1:14">
      <c r="A5198" s="279" t="s">
        <v>7520</v>
      </c>
      <c r="B5198" s="280" t="s">
        <v>7487</v>
      </c>
      <c r="C5198" s="280">
        <v>25.6</v>
      </c>
      <c r="D5198" s="283">
        <v>92218</v>
      </c>
      <c r="E5198" s="280"/>
      <c r="G5198" s="280"/>
      <c r="H5198" s="280"/>
      <c r="I5198" s="280"/>
      <c r="J5198" s="280"/>
      <c r="K5198" s="280"/>
      <c r="L5198" s="280"/>
      <c r="M5198" s="280"/>
      <c r="N5198" s="280"/>
    </row>
    <row r="5199" spans="1:14">
      <c r="A5199" s="279" t="s">
        <v>7521</v>
      </c>
      <c r="B5199" s="280" t="s">
        <v>7487</v>
      </c>
      <c r="C5199" s="280">
        <v>18</v>
      </c>
      <c r="D5199" s="283">
        <v>46268</v>
      </c>
      <c r="E5199" s="280"/>
      <c r="G5199" s="280"/>
      <c r="H5199" s="280"/>
      <c r="I5199" s="280"/>
      <c r="J5199" s="280"/>
      <c r="K5199" s="280"/>
      <c r="L5199" s="280"/>
      <c r="M5199" s="280"/>
      <c r="N5199" s="280"/>
    </row>
    <row r="5200" spans="1:14">
      <c r="A5200" s="279" t="s">
        <v>7522</v>
      </c>
      <c r="B5200" s="280" t="s">
        <v>7487</v>
      </c>
      <c r="C5200" s="280">
        <v>19.5</v>
      </c>
      <c r="D5200" s="283">
        <v>68200</v>
      </c>
      <c r="E5200" s="280"/>
      <c r="G5200" s="280"/>
      <c r="H5200" s="280"/>
      <c r="I5200" s="280"/>
      <c r="J5200" s="280"/>
      <c r="K5200" s="280"/>
      <c r="L5200" s="280"/>
      <c r="M5200" s="280"/>
      <c r="N5200" s="280"/>
    </row>
    <row r="5201" spans="1:14">
      <c r="A5201" s="279" t="s">
        <v>7523</v>
      </c>
      <c r="B5201" s="280" t="s">
        <v>7487</v>
      </c>
      <c r="C5201" s="280">
        <v>17.100000000000001</v>
      </c>
      <c r="D5201" s="283">
        <v>70455</v>
      </c>
      <c r="E5201" s="280"/>
      <c r="G5201" s="280"/>
      <c r="H5201" s="280"/>
      <c r="I5201" s="280"/>
      <c r="J5201" s="280"/>
      <c r="K5201" s="280"/>
      <c r="L5201" s="280"/>
      <c r="M5201" s="280"/>
      <c r="N5201" s="280"/>
    </row>
    <row r="5202" spans="1:14">
      <c r="A5202" s="279" t="s">
        <v>7524</v>
      </c>
      <c r="B5202" s="280" t="s">
        <v>7487</v>
      </c>
      <c r="C5202" s="280">
        <v>17.100000000000001</v>
      </c>
      <c r="D5202" s="283">
        <v>59777</v>
      </c>
      <c r="E5202" s="280"/>
      <c r="G5202" s="280"/>
      <c r="H5202" s="280"/>
      <c r="I5202" s="280"/>
      <c r="J5202" s="280"/>
      <c r="K5202" s="280"/>
      <c r="L5202" s="280"/>
      <c r="M5202" s="280"/>
      <c r="N5202" s="280"/>
    </row>
    <row r="5203" spans="1:14">
      <c r="A5203" s="279" t="s">
        <v>7525</v>
      </c>
      <c r="B5203" s="280" t="s">
        <v>7487</v>
      </c>
      <c r="C5203" s="280">
        <v>8.1</v>
      </c>
      <c r="D5203" s="283">
        <v>83064</v>
      </c>
      <c r="E5203" s="280"/>
      <c r="G5203" s="280"/>
      <c r="H5203" s="280"/>
      <c r="I5203" s="280"/>
      <c r="J5203" s="280"/>
      <c r="K5203" s="280"/>
      <c r="L5203" s="280"/>
      <c r="M5203" s="280"/>
      <c r="N5203" s="280"/>
    </row>
    <row r="5204" spans="1:14">
      <c r="A5204" s="279" t="s">
        <v>7526</v>
      </c>
      <c r="B5204" s="280" t="s">
        <v>7487</v>
      </c>
      <c r="C5204" s="280" t="s">
        <v>609</v>
      </c>
      <c r="D5204" s="283" t="s">
        <v>609</v>
      </c>
      <c r="E5204" s="280"/>
      <c r="G5204" s="280"/>
      <c r="H5204" s="280"/>
      <c r="I5204" s="280"/>
      <c r="J5204" s="280"/>
      <c r="K5204" s="280"/>
      <c r="L5204" s="280"/>
      <c r="M5204" s="280"/>
      <c r="N5204" s="280"/>
    </row>
    <row r="5205" spans="1:14">
      <c r="A5205" s="279" t="s">
        <v>7527</v>
      </c>
      <c r="B5205" s="280" t="s">
        <v>7487</v>
      </c>
      <c r="C5205" s="280">
        <v>22.4</v>
      </c>
      <c r="D5205" s="283">
        <v>49394</v>
      </c>
      <c r="E5205" s="280"/>
      <c r="G5205" s="280"/>
      <c r="H5205" s="280"/>
      <c r="I5205" s="280"/>
      <c r="J5205" s="280"/>
      <c r="K5205" s="280"/>
      <c r="L5205" s="280"/>
      <c r="M5205" s="280"/>
      <c r="N5205" s="280"/>
    </row>
    <row r="5206" spans="1:14">
      <c r="A5206" s="279" t="s">
        <v>7528</v>
      </c>
      <c r="B5206" s="280" t="s">
        <v>7487</v>
      </c>
      <c r="C5206" s="280">
        <v>19</v>
      </c>
      <c r="D5206" s="283">
        <v>80881</v>
      </c>
      <c r="E5206" s="280"/>
      <c r="G5206" s="280"/>
      <c r="H5206" s="280"/>
      <c r="I5206" s="280"/>
      <c r="J5206" s="280"/>
      <c r="K5206" s="280"/>
      <c r="L5206" s="280"/>
      <c r="M5206" s="280"/>
      <c r="N5206" s="280"/>
    </row>
    <row r="5207" spans="1:14">
      <c r="A5207" s="279" t="s">
        <v>7529</v>
      </c>
      <c r="B5207" s="280" t="s">
        <v>7487</v>
      </c>
      <c r="C5207" s="280">
        <v>4.5999999999999996</v>
      </c>
      <c r="D5207" s="283">
        <v>77500</v>
      </c>
      <c r="E5207" s="280"/>
      <c r="G5207" s="280"/>
      <c r="H5207" s="280"/>
      <c r="I5207" s="280"/>
      <c r="J5207" s="280"/>
      <c r="K5207" s="280"/>
      <c r="L5207" s="280"/>
      <c r="M5207" s="280"/>
      <c r="N5207" s="280"/>
    </row>
    <row r="5208" spans="1:14">
      <c r="A5208" s="279" t="s">
        <v>7530</v>
      </c>
      <c r="B5208" s="280" t="s">
        <v>7487</v>
      </c>
      <c r="C5208" s="280">
        <v>18.600000000000001</v>
      </c>
      <c r="D5208" s="283">
        <v>58482</v>
      </c>
      <c r="E5208" s="280"/>
      <c r="G5208" s="280"/>
      <c r="H5208" s="280"/>
      <c r="I5208" s="280"/>
      <c r="J5208" s="280"/>
      <c r="K5208" s="280"/>
      <c r="L5208" s="280"/>
      <c r="M5208" s="280"/>
      <c r="N5208" s="280"/>
    </row>
    <row r="5209" spans="1:14">
      <c r="A5209" s="279" t="s">
        <v>7531</v>
      </c>
      <c r="B5209" s="280" t="s">
        <v>7487</v>
      </c>
      <c r="C5209" s="280">
        <v>8.9</v>
      </c>
      <c r="D5209" s="283">
        <v>62596</v>
      </c>
      <c r="E5209" s="280"/>
      <c r="G5209" s="280"/>
      <c r="H5209" s="280"/>
      <c r="I5209" s="280"/>
      <c r="J5209" s="280"/>
      <c r="K5209" s="280"/>
      <c r="L5209" s="280"/>
      <c r="M5209" s="280"/>
      <c r="N5209" s="280"/>
    </row>
    <row r="5210" spans="1:14">
      <c r="A5210" s="279" t="s">
        <v>7532</v>
      </c>
      <c r="B5210" s="280" t="s">
        <v>7487</v>
      </c>
      <c r="C5210" s="280">
        <v>38.700000000000003</v>
      </c>
      <c r="D5210" s="283">
        <v>30857</v>
      </c>
      <c r="E5210" s="280"/>
      <c r="G5210" s="280"/>
      <c r="H5210" s="280"/>
      <c r="I5210" s="280"/>
      <c r="J5210" s="280"/>
      <c r="K5210" s="280"/>
      <c r="L5210" s="280"/>
      <c r="M5210" s="280"/>
      <c r="N5210" s="280"/>
    </row>
    <row r="5211" spans="1:14">
      <c r="A5211" s="279" t="s">
        <v>7533</v>
      </c>
      <c r="B5211" s="280" t="s">
        <v>7487</v>
      </c>
      <c r="C5211" s="280">
        <v>9.8000000000000007</v>
      </c>
      <c r="D5211" s="283">
        <v>81857</v>
      </c>
      <c r="E5211" s="280"/>
      <c r="G5211" s="280"/>
      <c r="H5211" s="280"/>
      <c r="I5211" s="280"/>
      <c r="J5211" s="280"/>
      <c r="K5211" s="280"/>
      <c r="L5211" s="280"/>
      <c r="M5211" s="280"/>
      <c r="N5211" s="280"/>
    </row>
    <row r="5212" spans="1:14">
      <c r="A5212" s="279" t="s">
        <v>7534</v>
      </c>
      <c r="B5212" s="280" t="s">
        <v>7487</v>
      </c>
      <c r="C5212" s="280">
        <v>17.600000000000001</v>
      </c>
      <c r="D5212" s="283">
        <v>89402</v>
      </c>
      <c r="E5212" s="280"/>
      <c r="G5212" s="280"/>
      <c r="H5212" s="280"/>
      <c r="I5212" s="280"/>
      <c r="J5212" s="280"/>
      <c r="K5212" s="280"/>
      <c r="L5212" s="280"/>
      <c r="M5212" s="280"/>
      <c r="N5212" s="280"/>
    </row>
    <row r="5213" spans="1:14">
      <c r="A5213" s="279" t="s">
        <v>7535</v>
      </c>
      <c r="B5213" s="280" t="s">
        <v>7487</v>
      </c>
      <c r="C5213" s="280">
        <v>8.3000000000000007</v>
      </c>
      <c r="D5213" s="283">
        <v>93142</v>
      </c>
      <c r="E5213" s="280"/>
      <c r="G5213" s="280"/>
      <c r="H5213" s="280"/>
      <c r="I5213" s="280"/>
      <c r="J5213" s="280"/>
      <c r="K5213" s="280"/>
      <c r="L5213" s="280"/>
      <c r="M5213" s="280"/>
      <c r="N5213" s="280"/>
    </row>
    <row r="5214" spans="1:14">
      <c r="A5214" s="279" t="s">
        <v>7536</v>
      </c>
      <c r="B5214" s="280" t="s">
        <v>7487</v>
      </c>
      <c r="C5214" s="280">
        <v>5.0999999999999996</v>
      </c>
      <c r="D5214" s="283">
        <v>73571</v>
      </c>
      <c r="E5214" s="280"/>
      <c r="G5214" s="280"/>
      <c r="H5214" s="280"/>
      <c r="I5214" s="280"/>
      <c r="J5214" s="280"/>
      <c r="K5214" s="280"/>
      <c r="L5214" s="280"/>
      <c r="M5214" s="280"/>
      <c r="N5214" s="280"/>
    </row>
    <row r="5215" spans="1:14">
      <c r="A5215" s="279" t="s">
        <v>7537</v>
      </c>
      <c r="B5215" s="280" t="s">
        <v>7487</v>
      </c>
      <c r="C5215" s="280">
        <v>26.3</v>
      </c>
      <c r="D5215" s="283">
        <v>51382</v>
      </c>
      <c r="E5215" s="280"/>
      <c r="G5215" s="280"/>
      <c r="H5215" s="280"/>
      <c r="I5215" s="280"/>
      <c r="J5215" s="280"/>
      <c r="K5215" s="280"/>
      <c r="L5215" s="280"/>
      <c r="M5215" s="280"/>
      <c r="N5215" s="280"/>
    </row>
    <row r="5216" spans="1:14">
      <c r="A5216" s="279" t="s">
        <v>7538</v>
      </c>
      <c r="B5216" s="280" t="s">
        <v>7487</v>
      </c>
      <c r="C5216" s="280">
        <v>28.2</v>
      </c>
      <c r="D5216" s="283">
        <v>49480</v>
      </c>
      <c r="E5216" s="280"/>
      <c r="G5216" s="280"/>
      <c r="H5216" s="280"/>
      <c r="I5216" s="280"/>
      <c r="J5216" s="280"/>
      <c r="K5216" s="280"/>
      <c r="L5216" s="280"/>
      <c r="M5216" s="280"/>
      <c r="N5216" s="280"/>
    </row>
    <row r="5217" spans="1:14">
      <c r="A5217" s="279" t="s">
        <v>7539</v>
      </c>
      <c r="B5217" s="280" t="s">
        <v>7487</v>
      </c>
      <c r="C5217" s="280">
        <v>20.8</v>
      </c>
      <c r="D5217" s="283">
        <v>46518</v>
      </c>
      <c r="E5217" s="280"/>
      <c r="G5217" s="280"/>
      <c r="H5217" s="280"/>
      <c r="I5217" s="280"/>
      <c r="J5217" s="280"/>
      <c r="K5217" s="280"/>
      <c r="L5217" s="280"/>
      <c r="M5217" s="280"/>
      <c r="N5217" s="280"/>
    </row>
    <row r="5218" spans="1:14">
      <c r="A5218" s="279" t="s">
        <v>7540</v>
      </c>
      <c r="B5218" s="280" t="s">
        <v>7487</v>
      </c>
      <c r="C5218" s="280">
        <v>12.6</v>
      </c>
      <c r="D5218" s="283">
        <v>60781</v>
      </c>
      <c r="E5218" s="280"/>
      <c r="G5218" s="280"/>
      <c r="H5218" s="280"/>
      <c r="I5218" s="280"/>
      <c r="J5218" s="280"/>
      <c r="K5218" s="280"/>
      <c r="L5218" s="280"/>
      <c r="M5218" s="280"/>
      <c r="N5218" s="280"/>
    </row>
    <row r="5219" spans="1:14">
      <c r="A5219" s="279" t="s">
        <v>7541</v>
      </c>
      <c r="B5219" s="280" t="s">
        <v>7487</v>
      </c>
      <c r="C5219" s="280">
        <v>36.9</v>
      </c>
      <c r="D5219" s="283">
        <v>29788</v>
      </c>
      <c r="E5219" s="280"/>
      <c r="G5219" s="280"/>
      <c r="H5219" s="280"/>
      <c r="I5219" s="280"/>
      <c r="J5219" s="280"/>
      <c r="K5219" s="280"/>
      <c r="L5219" s="280"/>
      <c r="M5219" s="280"/>
      <c r="N5219" s="280"/>
    </row>
    <row r="5220" spans="1:14">
      <c r="A5220" s="279" t="s">
        <v>7542</v>
      </c>
      <c r="B5220" s="280" t="s">
        <v>7487</v>
      </c>
      <c r="C5220" s="280">
        <v>19.100000000000001</v>
      </c>
      <c r="D5220" s="283">
        <v>57250</v>
      </c>
      <c r="E5220" s="280"/>
      <c r="G5220" s="280"/>
      <c r="H5220" s="280"/>
      <c r="I5220" s="280"/>
      <c r="J5220" s="280"/>
      <c r="K5220" s="280"/>
      <c r="L5220" s="280"/>
      <c r="M5220" s="280"/>
      <c r="N5220" s="280"/>
    </row>
    <row r="5221" spans="1:14">
      <c r="A5221" s="279" t="s">
        <v>7543</v>
      </c>
      <c r="B5221" s="280" t="s">
        <v>7487</v>
      </c>
      <c r="C5221" s="280">
        <v>18.7</v>
      </c>
      <c r="D5221" s="283">
        <v>59595</v>
      </c>
      <c r="E5221" s="280"/>
      <c r="G5221" s="280"/>
      <c r="H5221" s="280"/>
      <c r="I5221" s="280"/>
      <c r="J5221" s="280"/>
      <c r="K5221" s="280"/>
      <c r="L5221" s="280"/>
      <c r="M5221" s="280"/>
      <c r="N5221" s="280"/>
    </row>
    <row r="5222" spans="1:14">
      <c r="A5222" s="279" t="s">
        <v>7544</v>
      </c>
      <c r="B5222" s="280" t="s">
        <v>7487</v>
      </c>
      <c r="C5222" s="280">
        <v>26.2</v>
      </c>
      <c r="D5222" s="283">
        <v>58404</v>
      </c>
      <c r="E5222" s="280"/>
      <c r="G5222" s="280"/>
      <c r="H5222" s="280"/>
      <c r="I5222" s="280"/>
      <c r="J5222" s="280"/>
      <c r="K5222" s="280"/>
      <c r="L5222" s="280"/>
      <c r="M5222" s="280"/>
      <c r="N5222" s="280"/>
    </row>
    <row r="5223" spans="1:14">
      <c r="A5223" s="279" t="s">
        <v>7545</v>
      </c>
      <c r="B5223" s="280" t="s">
        <v>7487</v>
      </c>
      <c r="C5223" s="280">
        <v>10</v>
      </c>
      <c r="D5223" s="283">
        <v>65046</v>
      </c>
      <c r="E5223" s="280"/>
      <c r="G5223" s="280"/>
      <c r="H5223" s="280"/>
      <c r="I5223" s="280"/>
      <c r="J5223" s="280"/>
      <c r="K5223" s="280"/>
      <c r="L5223" s="280"/>
      <c r="M5223" s="280"/>
      <c r="N5223" s="280"/>
    </row>
    <row r="5224" spans="1:14">
      <c r="A5224" s="279" t="s">
        <v>7546</v>
      </c>
      <c r="B5224" s="280" t="s">
        <v>7487</v>
      </c>
      <c r="C5224" s="280">
        <v>23.2</v>
      </c>
      <c r="D5224" s="283">
        <v>71228</v>
      </c>
      <c r="E5224" s="280"/>
      <c r="G5224" s="280"/>
      <c r="H5224" s="280"/>
      <c r="I5224" s="280"/>
      <c r="J5224" s="280"/>
      <c r="K5224" s="280"/>
      <c r="L5224" s="280"/>
      <c r="M5224" s="280"/>
      <c r="N5224" s="280"/>
    </row>
    <row r="5225" spans="1:14">
      <c r="A5225" s="279" t="s">
        <v>7547</v>
      </c>
      <c r="B5225" s="280" t="s">
        <v>7487</v>
      </c>
      <c r="C5225" s="280">
        <v>6.3</v>
      </c>
      <c r="D5225" s="283">
        <v>75967</v>
      </c>
      <c r="E5225" s="280"/>
      <c r="G5225" s="280"/>
      <c r="H5225" s="280"/>
      <c r="I5225" s="280"/>
      <c r="J5225" s="280"/>
      <c r="K5225" s="280"/>
      <c r="L5225" s="280"/>
      <c r="M5225" s="280"/>
      <c r="N5225" s="280"/>
    </row>
    <row r="5226" spans="1:14">
      <c r="A5226" s="279" t="s">
        <v>7548</v>
      </c>
      <c r="B5226" s="280" t="s">
        <v>7487</v>
      </c>
      <c r="C5226" s="280">
        <v>6.3</v>
      </c>
      <c r="D5226" s="283">
        <v>85705</v>
      </c>
      <c r="E5226" s="280"/>
      <c r="G5226" s="280"/>
      <c r="H5226" s="280"/>
      <c r="I5226" s="280"/>
      <c r="J5226" s="280"/>
      <c r="K5226" s="280"/>
      <c r="L5226" s="280"/>
      <c r="M5226" s="280"/>
      <c r="N5226" s="280"/>
    </row>
    <row r="5227" spans="1:14">
      <c r="A5227" s="279" t="s">
        <v>7549</v>
      </c>
      <c r="B5227" s="280" t="s">
        <v>7487</v>
      </c>
      <c r="C5227" s="280">
        <v>10.5</v>
      </c>
      <c r="D5227" s="283">
        <v>87813</v>
      </c>
      <c r="E5227" s="280"/>
      <c r="G5227" s="280"/>
      <c r="H5227" s="280"/>
      <c r="I5227" s="280"/>
      <c r="J5227" s="280"/>
      <c r="K5227" s="280"/>
      <c r="L5227" s="280"/>
      <c r="M5227" s="280"/>
      <c r="N5227" s="280"/>
    </row>
    <row r="5228" spans="1:14">
      <c r="A5228" s="279" t="s">
        <v>7550</v>
      </c>
      <c r="B5228" s="280" t="s">
        <v>7487</v>
      </c>
      <c r="C5228" s="280">
        <v>6.3</v>
      </c>
      <c r="D5228" s="283">
        <v>88519</v>
      </c>
      <c r="E5228" s="280"/>
      <c r="G5228" s="280"/>
      <c r="H5228" s="280"/>
      <c r="I5228" s="280"/>
      <c r="J5228" s="280"/>
      <c r="K5228" s="280"/>
      <c r="L5228" s="280"/>
      <c r="M5228" s="280"/>
      <c r="N5228" s="280"/>
    </row>
    <row r="5229" spans="1:14">
      <c r="A5229" s="279" t="s">
        <v>7551</v>
      </c>
      <c r="B5229" s="280" t="s">
        <v>7487</v>
      </c>
      <c r="C5229" s="280">
        <v>8</v>
      </c>
      <c r="D5229" s="283">
        <v>60586</v>
      </c>
      <c r="E5229" s="280"/>
      <c r="G5229" s="280"/>
      <c r="H5229" s="280"/>
      <c r="I5229" s="280"/>
      <c r="J5229" s="280"/>
      <c r="K5229" s="280"/>
      <c r="L5229" s="280"/>
      <c r="M5229" s="280"/>
      <c r="N5229" s="280"/>
    </row>
    <row r="5230" spans="1:14">
      <c r="A5230" s="279" t="s">
        <v>7552</v>
      </c>
      <c r="B5230" s="280" t="s">
        <v>7487</v>
      </c>
      <c r="C5230" s="280">
        <v>12.4</v>
      </c>
      <c r="D5230" s="283">
        <v>100195</v>
      </c>
      <c r="E5230" s="280"/>
      <c r="G5230" s="280"/>
      <c r="H5230" s="280"/>
      <c r="I5230" s="280"/>
      <c r="J5230" s="280"/>
      <c r="K5230" s="280"/>
      <c r="L5230" s="280"/>
      <c r="M5230" s="280"/>
      <c r="N5230" s="280"/>
    </row>
    <row r="5231" spans="1:14">
      <c r="A5231" s="279" t="s">
        <v>7553</v>
      </c>
      <c r="B5231" s="280" t="s">
        <v>7487</v>
      </c>
      <c r="C5231" s="280">
        <v>5.7</v>
      </c>
      <c r="D5231" s="283">
        <v>130625</v>
      </c>
      <c r="E5231" s="280"/>
      <c r="G5231" s="280"/>
      <c r="H5231" s="280"/>
      <c r="I5231" s="280"/>
      <c r="J5231" s="280"/>
      <c r="K5231" s="280"/>
      <c r="L5231" s="280"/>
      <c r="M5231" s="280"/>
      <c r="N5231" s="280"/>
    </row>
    <row r="5232" spans="1:14">
      <c r="A5232" s="279" t="s">
        <v>7554</v>
      </c>
      <c r="B5232" s="280" t="s">
        <v>7487</v>
      </c>
      <c r="C5232" s="280">
        <v>9.4</v>
      </c>
      <c r="D5232" s="283">
        <v>98621</v>
      </c>
      <c r="E5232" s="280"/>
      <c r="G5232" s="280"/>
      <c r="H5232" s="280"/>
      <c r="I5232" s="280"/>
      <c r="J5232" s="280"/>
      <c r="K5232" s="280"/>
      <c r="L5232" s="280"/>
      <c r="M5232" s="280"/>
      <c r="N5232" s="280"/>
    </row>
    <row r="5233" spans="1:14">
      <c r="A5233" s="279" t="s">
        <v>7555</v>
      </c>
      <c r="B5233" s="280" t="s">
        <v>7487</v>
      </c>
      <c r="C5233" s="280">
        <v>19.399999999999999</v>
      </c>
      <c r="D5233" s="283">
        <v>56375</v>
      </c>
      <c r="E5233" s="280"/>
      <c r="G5233" s="280"/>
      <c r="H5233" s="280"/>
      <c r="I5233" s="280"/>
      <c r="J5233" s="280"/>
      <c r="K5233" s="280"/>
      <c r="L5233" s="280"/>
      <c r="M5233" s="280"/>
      <c r="N5233" s="280"/>
    </row>
    <row r="5234" spans="1:14">
      <c r="A5234" s="279" t="s">
        <v>7556</v>
      </c>
      <c r="B5234" s="280" t="s">
        <v>7487</v>
      </c>
      <c r="C5234" s="280">
        <v>4.2</v>
      </c>
      <c r="D5234" s="283">
        <v>103586</v>
      </c>
      <c r="E5234" s="280"/>
      <c r="G5234" s="280"/>
      <c r="H5234" s="280"/>
      <c r="I5234" s="280"/>
      <c r="J5234" s="280"/>
      <c r="K5234" s="280"/>
      <c r="L5234" s="280"/>
      <c r="M5234" s="280"/>
      <c r="N5234" s="280"/>
    </row>
    <row r="5235" spans="1:14">
      <c r="A5235" s="279" t="s">
        <v>7557</v>
      </c>
      <c r="B5235" s="280" t="s">
        <v>7487</v>
      </c>
      <c r="C5235" s="280">
        <v>13.6</v>
      </c>
      <c r="D5235" s="283">
        <v>63482</v>
      </c>
      <c r="E5235" s="280"/>
      <c r="G5235" s="280"/>
      <c r="H5235" s="280"/>
      <c r="I5235" s="280"/>
      <c r="J5235" s="280"/>
      <c r="K5235" s="280"/>
      <c r="L5235" s="280"/>
      <c r="M5235" s="280"/>
      <c r="N5235" s="280"/>
    </row>
    <row r="5236" spans="1:14">
      <c r="A5236" s="279" t="s">
        <v>7558</v>
      </c>
      <c r="B5236" s="280" t="s">
        <v>7487</v>
      </c>
      <c r="C5236" s="280">
        <v>6.2</v>
      </c>
      <c r="D5236" s="283">
        <v>73438</v>
      </c>
      <c r="E5236" s="280"/>
      <c r="G5236" s="280"/>
      <c r="H5236" s="280"/>
      <c r="I5236" s="280"/>
      <c r="J5236" s="280"/>
      <c r="K5236" s="280"/>
      <c r="L5236" s="280"/>
      <c r="M5236" s="280"/>
      <c r="N5236" s="280"/>
    </row>
    <row r="5237" spans="1:14">
      <c r="A5237" s="279" t="s">
        <v>7559</v>
      </c>
      <c r="B5237" s="280" t="s">
        <v>7487</v>
      </c>
      <c r="C5237" s="280">
        <v>2.8</v>
      </c>
      <c r="D5237" s="283">
        <v>101250</v>
      </c>
      <c r="E5237" s="280"/>
      <c r="G5237" s="280"/>
      <c r="H5237" s="280"/>
      <c r="I5237" s="280"/>
      <c r="J5237" s="280"/>
      <c r="K5237" s="280"/>
      <c r="L5237" s="280"/>
      <c r="M5237" s="280"/>
      <c r="N5237" s="280"/>
    </row>
    <row r="5238" spans="1:14">
      <c r="A5238" s="279" t="s">
        <v>7560</v>
      </c>
      <c r="B5238" s="280" t="s">
        <v>7487</v>
      </c>
      <c r="C5238" s="280">
        <v>13.6</v>
      </c>
      <c r="D5238" s="283">
        <v>71208</v>
      </c>
      <c r="E5238" s="280"/>
      <c r="G5238" s="280"/>
      <c r="H5238" s="280"/>
      <c r="I5238" s="280"/>
      <c r="J5238" s="280"/>
      <c r="K5238" s="280"/>
      <c r="L5238" s="280"/>
      <c r="M5238" s="280"/>
      <c r="N5238" s="280"/>
    </row>
    <row r="5239" spans="1:14">
      <c r="A5239" s="279" t="s">
        <v>7561</v>
      </c>
      <c r="B5239" s="280" t="s">
        <v>7487</v>
      </c>
      <c r="C5239" s="280">
        <v>5.0999999999999996</v>
      </c>
      <c r="D5239" s="283">
        <v>129966</v>
      </c>
      <c r="E5239" s="280"/>
      <c r="G5239" s="280"/>
      <c r="H5239" s="280"/>
      <c r="I5239" s="280"/>
      <c r="J5239" s="280"/>
      <c r="K5239" s="280"/>
      <c r="L5239" s="280"/>
      <c r="M5239" s="280"/>
      <c r="N5239" s="280"/>
    </row>
    <row r="5240" spans="1:14">
      <c r="A5240" s="279" t="s">
        <v>7562</v>
      </c>
      <c r="B5240" s="280" t="s">
        <v>7487</v>
      </c>
      <c r="C5240" s="280">
        <v>4.2</v>
      </c>
      <c r="D5240" s="283">
        <v>93632</v>
      </c>
      <c r="E5240" s="280"/>
      <c r="G5240" s="280"/>
      <c r="H5240" s="280"/>
      <c r="I5240" s="280"/>
      <c r="J5240" s="280"/>
      <c r="K5240" s="280"/>
      <c r="L5240" s="280"/>
      <c r="M5240" s="280"/>
      <c r="N5240" s="280"/>
    </row>
    <row r="5241" spans="1:14">
      <c r="A5241" s="279" t="s">
        <v>7563</v>
      </c>
      <c r="B5241" s="280" t="s">
        <v>7487</v>
      </c>
      <c r="C5241" s="280">
        <v>5.5</v>
      </c>
      <c r="D5241" s="283">
        <v>140268</v>
      </c>
      <c r="E5241" s="280"/>
      <c r="G5241" s="280"/>
      <c r="H5241" s="280"/>
      <c r="I5241" s="280"/>
      <c r="J5241" s="280"/>
      <c r="K5241" s="280"/>
      <c r="L5241" s="280"/>
      <c r="M5241" s="280"/>
      <c r="N5241" s="280"/>
    </row>
    <row r="5242" spans="1:14">
      <c r="A5242" s="279" t="s">
        <v>7564</v>
      </c>
      <c r="B5242" s="280" t="s">
        <v>7487</v>
      </c>
      <c r="C5242" s="280">
        <v>2.8</v>
      </c>
      <c r="D5242" s="283">
        <v>98580</v>
      </c>
      <c r="E5242" s="280"/>
      <c r="G5242" s="280"/>
      <c r="H5242" s="280"/>
      <c r="I5242" s="280"/>
      <c r="J5242" s="280"/>
      <c r="K5242" s="280"/>
      <c r="L5242" s="280"/>
      <c r="M5242" s="280"/>
      <c r="N5242" s="280"/>
    </row>
    <row r="5243" spans="1:14">
      <c r="A5243" s="279" t="s">
        <v>7565</v>
      </c>
      <c r="B5243" s="280" t="s">
        <v>7487</v>
      </c>
      <c r="C5243" s="280">
        <v>17.8</v>
      </c>
      <c r="D5243" s="283" t="s">
        <v>609</v>
      </c>
      <c r="E5243" s="280"/>
      <c r="G5243" s="280"/>
      <c r="H5243" s="280"/>
      <c r="I5243" s="280"/>
      <c r="J5243" s="280"/>
      <c r="K5243" s="280"/>
      <c r="L5243" s="280"/>
      <c r="M5243" s="280"/>
      <c r="N5243" s="280"/>
    </row>
    <row r="5244" spans="1:14">
      <c r="A5244" s="279" t="s">
        <v>7566</v>
      </c>
      <c r="B5244" s="280" t="s">
        <v>7487</v>
      </c>
      <c r="C5244" s="280">
        <v>12.3</v>
      </c>
      <c r="D5244" s="283">
        <v>48828</v>
      </c>
      <c r="E5244" s="280"/>
      <c r="G5244" s="280"/>
      <c r="H5244" s="280"/>
      <c r="I5244" s="280"/>
      <c r="J5244" s="280"/>
      <c r="K5244" s="280"/>
      <c r="L5244" s="280"/>
      <c r="M5244" s="280"/>
      <c r="N5244" s="280"/>
    </row>
    <row r="5245" spans="1:14">
      <c r="A5245" s="279" t="s">
        <v>7567</v>
      </c>
      <c r="B5245" s="280" t="s">
        <v>7487</v>
      </c>
      <c r="C5245" s="280">
        <v>45.2</v>
      </c>
      <c r="D5245" s="283">
        <v>34605</v>
      </c>
      <c r="E5245" s="280"/>
      <c r="G5245" s="280"/>
      <c r="H5245" s="280"/>
      <c r="I5245" s="280"/>
      <c r="J5245" s="280"/>
      <c r="K5245" s="280"/>
      <c r="L5245" s="280"/>
      <c r="M5245" s="280"/>
      <c r="N5245" s="280"/>
    </row>
    <row r="5246" spans="1:14">
      <c r="A5246" s="279" t="s">
        <v>7568</v>
      </c>
      <c r="B5246" s="280" t="s">
        <v>7487</v>
      </c>
      <c r="C5246" s="280">
        <v>12.2</v>
      </c>
      <c r="D5246" s="283" t="s">
        <v>609</v>
      </c>
      <c r="E5246" s="280"/>
      <c r="G5246" s="280"/>
      <c r="H5246" s="280"/>
      <c r="I5246" s="280"/>
      <c r="J5246" s="280"/>
      <c r="K5246" s="280"/>
      <c r="L5246" s="280"/>
      <c r="M5246" s="280"/>
      <c r="N5246" s="280"/>
    </row>
    <row r="5247" spans="1:14">
      <c r="A5247" s="279" t="s">
        <v>7569</v>
      </c>
      <c r="B5247" s="280" t="s">
        <v>7487</v>
      </c>
      <c r="C5247" s="280">
        <v>1</v>
      </c>
      <c r="D5247" s="283">
        <v>120450</v>
      </c>
      <c r="E5247" s="280"/>
      <c r="G5247" s="280"/>
      <c r="H5247" s="280"/>
      <c r="I5247" s="280"/>
      <c r="J5247" s="280"/>
      <c r="K5247" s="280"/>
      <c r="L5247" s="280"/>
      <c r="M5247" s="280"/>
      <c r="N5247" s="280"/>
    </row>
    <row r="5248" spans="1:14">
      <c r="A5248" s="279" t="s">
        <v>7570</v>
      </c>
      <c r="B5248" s="280" t="s">
        <v>7487</v>
      </c>
      <c r="C5248" s="280">
        <v>14.8</v>
      </c>
      <c r="D5248" s="283">
        <v>82734</v>
      </c>
      <c r="E5248" s="280"/>
      <c r="G5248" s="280"/>
      <c r="H5248" s="280"/>
      <c r="I5248" s="280"/>
      <c r="J5248" s="280"/>
      <c r="K5248" s="280"/>
      <c r="L5248" s="280"/>
      <c r="M5248" s="280"/>
      <c r="N5248" s="280"/>
    </row>
    <row r="5249" spans="1:14">
      <c r="A5249" s="279" t="s">
        <v>7571</v>
      </c>
      <c r="B5249" s="280" t="s">
        <v>7487</v>
      </c>
      <c r="C5249" s="280">
        <v>0</v>
      </c>
      <c r="D5249" s="283">
        <v>96771</v>
      </c>
      <c r="E5249" s="280"/>
      <c r="G5249" s="280"/>
      <c r="H5249" s="280"/>
      <c r="I5249" s="280"/>
      <c r="J5249" s="280"/>
      <c r="K5249" s="280"/>
      <c r="L5249" s="280"/>
      <c r="M5249" s="280"/>
      <c r="N5249" s="280"/>
    </row>
    <row r="5250" spans="1:14">
      <c r="A5250" s="279" t="s">
        <v>7572</v>
      </c>
      <c r="B5250" s="280" t="s">
        <v>7487</v>
      </c>
      <c r="C5250" s="280">
        <v>24.2</v>
      </c>
      <c r="D5250" s="283">
        <v>39451</v>
      </c>
      <c r="E5250" s="280"/>
      <c r="G5250" s="280"/>
      <c r="H5250" s="280"/>
      <c r="I5250" s="280"/>
      <c r="J5250" s="280"/>
      <c r="K5250" s="280"/>
      <c r="L5250" s="280"/>
      <c r="M5250" s="280"/>
      <c r="N5250" s="280"/>
    </row>
    <row r="5251" spans="1:14">
      <c r="A5251" s="279" t="s">
        <v>7573</v>
      </c>
      <c r="B5251" s="280" t="s">
        <v>7487</v>
      </c>
      <c r="C5251" s="280">
        <v>18.2</v>
      </c>
      <c r="D5251" s="283">
        <v>46422</v>
      </c>
      <c r="E5251" s="280"/>
      <c r="G5251" s="280"/>
      <c r="H5251" s="280"/>
      <c r="I5251" s="280"/>
      <c r="J5251" s="280"/>
      <c r="K5251" s="280"/>
      <c r="L5251" s="280"/>
      <c r="M5251" s="280"/>
      <c r="N5251" s="280"/>
    </row>
    <row r="5252" spans="1:14">
      <c r="A5252" s="279" t="s">
        <v>7574</v>
      </c>
      <c r="B5252" s="280" t="s">
        <v>7487</v>
      </c>
      <c r="C5252" s="280">
        <v>19.2</v>
      </c>
      <c r="D5252" s="283">
        <v>54808</v>
      </c>
      <c r="E5252" s="280"/>
      <c r="G5252" s="280"/>
      <c r="H5252" s="280"/>
      <c r="I5252" s="280"/>
      <c r="J5252" s="280"/>
      <c r="K5252" s="280"/>
      <c r="L5252" s="280"/>
      <c r="M5252" s="280"/>
      <c r="N5252" s="280"/>
    </row>
    <row r="5253" spans="1:14">
      <c r="A5253" s="279" t="s">
        <v>7575</v>
      </c>
      <c r="B5253" s="280" t="s">
        <v>7487</v>
      </c>
      <c r="C5253" s="280">
        <v>12.7</v>
      </c>
      <c r="D5253" s="283">
        <v>129625</v>
      </c>
      <c r="E5253" s="280"/>
      <c r="G5253" s="280"/>
      <c r="H5253" s="280"/>
      <c r="I5253" s="280"/>
      <c r="J5253" s="280"/>
      <c r="K5253" s="280"/>
      <c r="L5253" s="280"/>
      <c r="M5253" s="280"/>
      <c r="N5253" s="280"/>
    </row>
    <row r="5254" spans="1:14">
      <c r="A5254" s="279" t="s">
        <v>7576</v>
      </c>
      <c r="B5254" s="280" t="s">
        <v>7487</v>
      </c>
      <c r="C5254" s="280">
        <v>6.1</v>
      </c>
      <c r="D5254" s="283">
        <v>115455</v>
      </c>
      <c r="E5254" s="280"/>
      <c r="G5254" s="280"/>
      <c r="H5254" s="280"/>
      <c r="I5254" s="280"/>
      <c r="J5254" s="280"/>
      <c r="K5254" s="280"/>
      <c r="L5254" s="280"/>
      <c r="M5254" s="280"/>
      <c r="N5254" s="280"/>
    </row>
    <row r="5255" spans="1:14">
      <c r="A5255" s="279" t="s">
        <v>7577</v>
      </c>
      <c r="B5255" s="280" t="s">
        <v>7487</v>
      </c>
      <c r="C5255" s="280">
        <v>5.7</v>
      </c>
      <c r="D5255" s="283">
        <v>139130</v>
      </c>
      <c r="E5255" s="280"/>
      <c r="G5255" s="280"/>
      <c r="H5255" s="280"/>
      <c r="I5255" s="280"/>
      <c r="J5255" s="280"/>
      <c r="K5255" s="280"/>
      <c r="L5255" s="280"/>
      <c r="M5255" s="280"/>
      <c r="N5255" s="280"/>
    </row>
    <row r="5256" spans="1:14">
      <c r="A5256" s="279" t="s">
        <v>7578</v>
      </c>
      <c r="B5256" s="280" t="s">
        <v>7487</v>
      </c>
      <c r="C5256" s="280">
        <v>3.6</v>
      </c>
      <c r="D5256" s="283">
        <v>115286</v>
      </c>
      <c r="E5256" s="280"/>
      <c r="G5256" s="280"/>
      <c r="H5256" s="280"/>
      <c r="I5256" s="280"/>
      <c r="J5256" s="280"/>
      <c r="K5256" s="280"/>
      <c r="L5256" s="280"/>
      <c r="M5256" s="280"/>
      <c r="N5256" s="280"/>
    </row>
    <row r="5257" spans="1:14">
      <c r="A5257" s="279" t="s">
        <v>7579</v>
      </c>
      <c r="B5257" s="280" t="s">
        <v>7487</v>
      </c>
      <c r="C5257" s="280">
        <v>8.6999999999999993</v>
      </c>
      <c r="D5257" s="283" t="s">
        <v>609</v>
      </c>
      <c r="E5257" s="280"/>
      <c r="G5257" s="280"/>
      <c r="H5257" s="280"/>
      <c r="I5257" s="280"/>
      <c r="J5257" s="280"/>
      <c r="K5257" s="280"/>
      <c r="L5257" s="280"/>
      <c r="M5257" s="280"/>
      <c r="N5257" s="280"/>
    </row>
    <row r="5258" spans="1:14">
      <c r="A5258" s="279" t="s">
        <v>7580</v>
      </c>
      <c r="B5258" s="280" t="s">
        <v>7487</v>
      </c>
      <c r="C5258" s="280">
        <v>33.700000000000003</v>
      </c>
      <c r="D5258" s="283">
        <v>31349</v>
      </c>
      <c r="E5258" s="280"/>
      <c r="G5258" s="280"/>
      <c r="H5258" s="280"/>
      <c r="I5258" s="280"/>
      <c r="J5258" s="280"/>
      <c r="K5258" s="280"/>
      <c r="L5258" s="280"/>
      <c r="M5258" s="280"/>
      <c r="N5258" s="280"/>
    </row>
    <row r="5259" spans="1:14">
      <c r="A5259" s="279" t="s">
        <v>7581</v>
      </c>
      <c r="B5259" s="280" t="s">
        <v>7487</v>
      </c>
      <c r="C5259" s="280">
        <v>22.2</v>
      </c>
      <c r="D5259" s="283">
        <v>28241</v>
      </c>
      <c r="E5259" s="280"/>
      <c r="G5259" s="280"/>
      <c r="H5259" s="280"/>
      <c r="I5259" s="280"/>
      <c r="J5259" s="280"/>
      <c r="K5259" s="280"/>
      <c r="L5259" s="280"/>
      <c r="M5259" s="280"/>
      <c r="N5259" s="280"/>
    </row>
    <row r="5260" spans="1:14">
      <c r="A5260" s="279" t="s">
        <v>7582</v>
      </c>
      <c r="B5260" s="280" t="s">
        <v>7487</v>
      </c>
      <c r="C5260" s="280" t="s">
        <v>609</v>
      </c>
      <c r="D5260" s="283" t="s">
        <v>609</v>
      </c>
      <c r="E5260" s="280"/>
      <c r="G5260" s="280"/>
      <c r="H5260" s="280"/>
      <c r="I5260" s="280"/>
      <c r="J5260" s="280"/>
      <c r="K5260" s="280"/>
      <c r="L5260" s="280"/>
      <c r="M5260" s="280"/>
      <c r="N5260" s="280"/>
    </row>
    <row r="5261" spans="1:14">
      <c r="A5261" s="279" t="s">
        <v>7583</v>
      </c>
      <c r="B5261" s="280" t="s">
        <v>7487</v>
      </c>
      <c r="C5261" s="280" t="s">
        <v>609</v>
      </c>
      <c r="D5261" s="283" t="s">
        <v>609</v>
      </c>
      <c r="E5261" s="280"/>
      <c r="G5261" s="280"/>
      <c r="H5261" s="280"/>
      <c r="I5261" s="280"/>
      <c r="J5261" s="280"/>
      <c r="K5261" s="280"/>
      <c r="L5261" s="280"/>
      <c r="M5261" s="280"/>
      <c r="N5261" s="280"/>
    </row>
    <row r="5262" spans="1:14">
      <c r="A5262" s="279" t="s">
        <v>7584</v>
      </c>
      <c r="B5262" s="280" t="s">
        <v>7585</v>
      </c>
      <c r="C5262" s="280">
        <v>4.5999999999999996</v>
      </c>
      <c r="D5262" s="283">
        <v>93051</v>
      </c>
      <c r="E5262" s="280"/>
      <c r="G5262" s="280"/>
      <c r="H5262" s="280"/>
      <c r="I5262" s="280"/>
      <c r="J5262" s="280"/>
      <c r="K5262" s="280"/>
      <c r="L5262" s="280"/>
      <c r="M5262" s="280"/>
      <c r="N5262" s="280"/>
    </row>
    <row r="5263" spans="1:14">
      <c r="A5263" s="279" t="s">
        <v>7586</v>
      </c>
      <c r="B5263" s="280" t="s">
        <v>7585</v>
      </c>
      <c r="C5263" s="280">
        <v>17.899999999999999</v>
      </c>
      <c r="D5263" s="283">
        <v>71458</v>
      </c>
      <c r="E5263" s="280"/>
      <c r="G5263" s="280"/>
      <c r="H5263" s="280"/>
      <c r="I5263" s="280"/>
      <c r="J5263" s="280"/>
      <c r="K5263" s="280"/>
      <c r="L5263" s="280"/>
      <c r="M5263" s="280"/>
      <c r="N5263" s="280"/>
    </row>
    <row r="5264" spans="1:14">
      <c r="A5264" s="279" t="s">
        <v>7587</v>
      </c>
      <c r="B5264" s="280" t="s">
        <v>7585</v>
      </c>
      <c r="C5264" s="280">
        <v>9.6</v>
      </c>
      <c r="D5264" s="283">
        <v>59634</v>
      </c>
      <c r="E5264" s="280"/>
      <c r="G5264" s="280"/>
      <c r="H5264" s="280"/>
      <c r="I5264" s="280"/>
      <c r="J5264" s="280"/>
      <c r="K5264" s="280"/>
      <c r="L5264" s="280"/>
      <c r="M5264" s="280"/>
      <c r="N5264" s="280"/>
    </row>
    <row r="5265" spans="1:14">
      <c r="A5265" s="279" t="s">
        <v>7588</v>
      </c>
      <c r="B5265" s="280" t="s">
        <v>7589</v>
      </c>
      <c r="C5265" s="280">
        <v>17.2</v>
      </c>
      <c r="D5265" s="283">
        <v>71103</v>
      </c>
      <c r="E5265" s="280"/>
      <c r="G5265" s="280"/>
      <c r="H5265" s="280"/>
      <c r="I5265" s="280"/>
      <c r="J5265" s="280"/>
      <c r="K5265" s="280"/>
      <c r="L5265" s="280"/>
      <c r="M5265" s="280"/>
      <c r="N5265" s="280"/>
    </row>
    <row r="5266" spans="1:14">
      <c r="A5266" s="279" t="s">
        <v>7590</v>
      </c>
      <c r="B5266" s="280" t="s">
        <v>7591</v>
      </c>
      <c r="C5266" s="280">
        <v>17.8</v>
      </c>
      <c r="D5266" s="283">
        <v>44800</v>
      </c>
      <c r="E5266" s="280"/>
      <c r="G5266" s="280"/>
      <c r="H5266" s="280"/>
      <c r="I5266" s="280"/>
      <c r="J5266" s="280"/>
      <c r="K5266" s="280"/>
      <c r="L5266" s="280"/>
      <c r="M5266" s="280"/>
      <c r="N5266" s="280"/>
    </row>
    <row r="5267" spans="1:14">
      <c r="A5267" s="279" t="s">
        <v>7592</v>
      </c>
      <c r="B5267" s="280" t="s">
        <v>7591</v>
      </c>
      <c r="C5267" s="280">
        <v>32.5</v>
      </c>
      <c r="D5267" s="283">
        <v>53149</v>
      </c>
      <c r="E5267" s="280"/>
      <c r="G5267" s="280"/>
      <c r="H5267" s="280"/>
      <c r="I5267" s="280"/>
      <c r="J5267" s="280"/>
      <c r="K5267" s="280"/>
      <c r="L5267" s="280"/>
      <c r="M5267" s="280"/>
      <c r="N5267" s="280"/>
    </row>
    <row r="5268" spans="1:14">
      <c r="A5268" s="279" t="s">
        <v>7593</v>
      </c>
      <c r="B5268" s="280" t="s">
        <v>7591</v>
      </c>
      <c r="C5268" s="280">
        <v>15.1</v>
      </c>
      <c r="D5268" s="283">
        <v>62240</v>
      </c>
      <c r="E5268" s="280"/>
      <c r="G5268" s="280"/>
      <c r="H5268" s="280"/>
      <c r="I5268" s="280"/>
      <c r="J5268" s="280"/>
      <c r="K5268" s="280"/>
      <c r="L5268" s="280"/>
      <c r="M5268" s="280"/>
      <c r="N5268" s="280"/>
    </row>
    <row r="5269" spans="1:14">
      <c r="A5269" s="279" t="s">
        <v>7594</v>
      </c>
      <c r="B5269" s="280" t="s">
        <v>7591</v>
      </c>
      <c r="C5269" s="280">
        <v>13.5</v>
      </c>
      <c r="D5269" s="283">
        <v>44272</v>
      </c>
      <c r="E5269" s="280"/>
      <c r="G5269" s="280"/>
      <c r="H5269" s="280"/>
      <c r="I5269" s="280"/>
      <c r="J5269" s="280"/>
      <c r="K5269" s="280"/>
      <c r="L5269" s="280"/>
      <c r="M5269" s="280"/>
      <c r="N5269" s="280"/>
    </row>
    <row r="5270" spans="1:14">
      <c r="A5270" s="279" t="s">
        <v>7595</v>
      </c>
      <c r="B5270" s="280" t="s">
        <v>7591</v>
      </c>
      <c r="C5270" s="280">
        <v>10.8</v>
      </c>
      <c r="D5270" s="283">
        <v>50406</v>
      </c>
      <c r="E5270" s="280"/>
      <c r="G5270" s="280"/>
      <c r="H5270" s="280"/>
      <c r="I5270" s="280"/>
      <c r="J5270" s="280"/>
      <c r="K5270" s="280"/>
      <c r="L5270" s="280"/>
      <c r="M5270" s="280"/>
      <c r="N5270" s="280"/>
    </row>
    <row r="5271" spans="1:14">
      <c r="A5271" s="279" t="s">
        <v>7596</v>
      </c>
      <c r="B5271" s="280" t="s">
        <v>7591</v>
      </c>
      <c r="C5271" s="280">
        <v>25.4</v>
      </c>
      <c r="D5271" s="283">
        <v>39688</v>
      </c>
      <c r="E5271" s="280"/>
      <c r="G5271" s="280"/>
      <c r="H5271" s="280"/>
      <c r="I5271" s="280"/>
      <c r="J5271" s="280"/>
      <c r="K5271" s="280"/>
      <c r="L5271" s="280"/>
      <c r="M5271" s="280"/>
      <c r="N5271" s="280"/>
    </row>
    <row r="5272" spans="1:14">
      <c r="A5272" s="279" t="s">
        <v>7597</v>
      </c>
      <c r="B5272" s="280" t="s">
        <v>7591</v>
      </c>
      <c r="C5272" s="280">
        <v>9.4</v>
      </c>
      <c r="D5272" s="283">
        <v>85572</v>
      </c>
      <c r="E5272" s="280"/>
      <c r="G5272" s="280"/>
      <c r="H5272" s="280"/>
      <c r="I5272" s="280"/>
      <c r="J5272" s="280"/>
      <c r="K5272" s="280"/>
      <c r="L5272" s="280"/>
      <c r="M5272" s="280"/>
      <c r="N5272" s="280"/>
    </row>
    <row r="5273" spans="1:14">
      <c r="A5273" s="279" t="s">
        <v>7598</v>
      </c>
      <c r="B5273" s="280" t="s">
        <v>7591</v>
      </c>
      <c r="C5273" s="280">
        <v>24.2</v>
      </c>
      <c r="D5273" s="283">
        <v>61509</v>
      </c>
      <c r="E5273" s="280"/>
      <c r="G5273" s="280"/>
      <c r="H5273" s="280"/>
      <c r="I5273" s="280"/>
      <c r="J5273" s="280"/>
      <c r="K5273" s="280"/>
      <c r="L5273" s="280"/>
      <c r="M5273" s="280"/>
      <c r="N5273" s="280"/>
    </row>
    <row r="5274" spans="1:14">
      <c r="A5274" s="279" t="s">
        <v>7599</v>
      </c>
      <c r="B5274" s="280" t="s">
        <v>7591</v>
      </c>
      <c r="C5274" s="280">
        <v>16.8</v>
      </c>
      <c r="D5274" s="283">
        <v>75682</v>
      </c>
      <c r="E5274" s="280"/>
      <c r="G5274" s="280"/>
      <c r="H5274" s="280"/>
      <c r="I5274" s="280"/>
      <c r="J5274" s="280"/>
      <c r="K5274" s="280"/>
      <c r="L5274" s="280"/>
      <c r="M5274" s="280"/>
      <c r="N5274" s="280"/>
    </row>
    <row r="5275" spans="1:14">
      <c r="A5275" s="279" t="s">
        <v>7600</v>
      </c>
      <c r="B5275" s="280" t="s">
        <v>7591</v>
      </c>
      <c r="C5275" s="280">
        <v>6.6</v>
      </c>
      <c r="D5275" s="283">
        <v>94788</v>
      </c>
      <c r="E5275" s="280"/>
      <c r="G5275" s="280"/>
      <c r="H5275" s="280"/>
      <c r="I5275" s="280"/>
      <c r="J5275" s="280"/>
      <c r="K5275" s="280"/>
      <c r="L5275" s="280"/>
      <c r="M5275" s="280"/>
      <c r="N5275" s="280"/>
    </row>
    <row r="5276" spans="1:14">
      <c r="A5276" s="279" t="s">
        <v>7601</v>
      </c>
      <c r="B5276" s="280" t="s">
        <v>7591</v>
      </c>
      <c r="C5276" s="280">
        <v>12.7</v>
      </c>
      <c r="D5276" s="283">
        <v>84896</v>
      </c>
      <c r="E5276" s="280"/>
      <c r="G5276" s="280"/>
      <c r="H5276" s="280"/>
      <c r="I5276" s="280"/>
      <c r="J5276" s="280"/>
      <c r="K5276" s="280"/>
      <c r="L5276" s="280"/>
      <c r="M5276" s="280"/>
      <c r="N5276" s="280"/>
    </row>
    <row r="5277" spans="1:14">
      <c r="A5277" s="279" t="s">
        <v>7602</v>
      </c>
      <c r="B5277" s="280" t="s">
        <v>7591</v>
      </c>
      <c r="C5277" s="280">
        <v>11</v>
      </c>
      <c r="D5277" s="283">
        <v>83094</v>
      </c>
      <c r="E5277" s="280"/>
      <c r="G5277" s="280"/>
      <c r="H5277" s="280"/>
      <c r="I5277" s="280"/>
      <c r="J5277" s="280"/>
      <c r="K5277" s="280"/>
      <c r="L5277" s="280"/>
      <c r="M5277" s="280"/>
      <c r="N5277" s="280"/>
    </row>
    <row r="5278" spans="1:14">
      <c r="A5278" s="279" t="s">
        <v>7603</v>
      </c>
      <c r="B5278" s="280" t="s">
        <v>7591</v>
      </c>
      <c r="C5278" s="280">
        <v>2.6</v>
      </c>
      <c r="D5278" s="283">
        <v>92120</v>
      </c>
      <c r="E5278" s="280"/>
      <c r="G5278" s="280"/>
      <c r="H5278" s="280"/>
      <c r="I5278" s="280"/>
      <c r="J5278" s="280"/>
      <c r="K5278" s="280"/>
      <c r="L5278" s="280"/>
      <c r="M5278" s="280"/>
      <c r="N5278" s="280"/>
    </row>
    <row r="5279" spans="1:14">
      <c r="A5279" s="279" t="s">
        <v>7604</v>
      </c>
      <c r="B5279" s="280" t="s">
        <v>7591</v>
      </c>
      <c r="C5279" s="280">
        <v>13.8</v>
      </c>
      <c r="D5279" s="283">
        <v>62017</v>
      </c>
      <c r="E5279" s="280"/>
      <c r="G5279" s="280"/>
      <c r="H5279" s="280"/>
      <c r="I5279" s="280"/>
      <c r="J5279" s="280"/>
      <c r="K5279" s="280"/>
      <c r="L5279" s="280"/>
      <c r="M5279" s="280"/>
      <c r="N5279" s="280"/>
    </row>
    <row r="5280" spans="1:14">
      <c r="A5280" s="279" t="s">
        <v>7605</v>
      </c>
      <c r="B5280" s="280" t="s">
        <v>7591</v>
      </c>
      <c r="C5280" s="280">
        <v>12.8</v>
      </c>
      <c r="D5280" s="283">
        <v>72361</v>
      </c>
      <c r="E5280" s="280"/>
      <c r="G5280" s="280"/>
      <c r="H5280" s="280"/>
      <c r="I5280" s="280"/>
      <c r="J5280" s="280"/>
      <c r="K5280" s="280"/>
      <c r="L5280" s="280"/>
      <c r="M5280" s="280"/>
      <c r="N5280" s="280"/>
    </row>
    <row r="5281" spans="1:14">
      <c r="A5281" s="279" t="s">
        <v>7606</v>
      </c>
      <c r="B5281" s="280" t="s">
        <v>7591</v>
      </c>
      <c r="C5281" s="280">
        <v>8.5</v>
      </c>
      <c r="D5281" s="283">
        <v>77292</v>
      </c>
      <c r="E5281" s="280"/>
      <c r="G5281" s="280"/>
      <c r="H5281" s="280"/>
      <c r="I5281" s="280"/>
      <c r="J5281" s="280"/>
      <c r="K5281" s="280"/>
      <c r="L5281" s="280"/>
      <c r="M5281" s="280"/>
      <c r="N5281" s="280"/>
    </row>
    <row r="5282" spans="1:14">
      <c r="A5282" s="279" t="s">
        <v>7607</v>
      </c>
      <c r="B5282" s="280" t="s">
        <v>7591</v>
      </c>
      <c r="C5282" s="280">
        <v>1.7</v>
      </c>
      <c r="D5282" s="283">
        <v>84167</v>
      </c>
      <c r="E5282" s="280"/>
      <c r="G5282" s="280"/>
      <c r="H5282" s="280"/>
      <c r="I5282" s="280"/>
      <c r="J5282" s="280"/>
      <c r="K5282" s="280"/>
      <c r="L5282" s="280"/>
      <c r="M5282" s="280"/>
      <c r="N5282" s="280"/>
    </row>
    <row r="5283" spans="1:14">
      <c r="A5283" s="279" t="s">
        <v>7608</v>
      </c>
      <c r="B5283" s="280" t="s">
        <v>7591</v>
      </c>
      <c r="C5283" s="280">
        <v>2.6</v>
      </c>
      <c r="D5283" s="283">
        <v>98365</v>
      </c>
      <c r="E5283" s="280"/>
      <c r="G5283" s="280"/>
      <c r="H5283" s="280"/>
      <c r="I5283" s="280"/>
      <c r="J5283" s="280"/>
      <c r="K5283" s="280"/>
      <c r="L5283" s="280"/>
      <c r="M5283" s="280"/>
      <c r="N5283" s="280"/>
    </row>
    <row r="5284" spans="1:14">
      <c r="A5284" s="279" t="s">
        <v>7609</v>
      </c>
      <c r="B5284" s="280" t="s">
        <v>7591</v>
      </c>
      <c r="C5284" s="280">
        <v>10</v>
      </c>
      <c r="D5284" s="283">
        <v>56307</v>
      </c>
      <c r="E5284" s="280"/>
      <c r="G5284" s="280"/>
      <c r="H5284" s="280"/>
      <c r="I5284" s="280"/>
      <c r="J5284" s="280"/>
      <c r="K5284" s="280"/>
      <c r="L5284" s="280"/>
      <c r="M5284" s="280"/>
      <c r="N5284" s="280"/>
    </row>
    <row r="5285" spans="1:14">
      <c r="A5285" s="279" t="s">
        <v>7610</v>
      </c>
      <c r="B5285" s="280" t="s">
        <v>7591</v>
      </c>
      <c r="C5285" s="280">
        <v>11.3</v>
      </c>
      <c r="D5285" s="283">
        <v>49632</v>
      </c>
      <c r="E5285" s="280"/>
      <c r="G5285" s="280"/>
      <c r="H5285" s="280"/>
      <c r="I5285" s="280"/>
      <c r="J5285" s="280"/>
      <c r="K5285" s="280"/>
      <c r="L5285" s="280"/>
      <c r="M5285" s="280"/>
      <c r="N5285" s="280"/>
    </row>
    <row r="5286" spans="1:14">
      <c r="A5286" s="279" t="s">
        <v>7611</v>
      </c>
      <c r="B5286" s="280" t="s">
        <v>7591</v>
      </c>
      <c r="C5286" s="280">
        <v>4.2</v>
      </c>
      <c r="D5286" s="283">
        <v>117011</v>
      </c>
      <c r="E5286" s="280"/>
      <c r="G5286" s="280"/>
      <c r="H5286" s="280"/>
      <c r="I5286" s="280"/>
      <c r="J5286" s="280"/>
      <c r="K5286" s="280"/>
      <c r="L5286" s="280"/>
      <c r="M5286" s="280"/>
      <c r="N5286" s="280"/>
    </row>
    <row r="5287" spans="1:14">
      <c r="A5287" s="279" t="s">
        <v>7612</v>
      </c>
      <c r="B5287" s="280" t="s">
        <v>7591</v>
      </c>
      <c r="C5287" s="280">
        <v>4.9000000000000004</v>
      </c>
      <c r="D5287" s="283">
        <v>99716</v>
      </c>
      <c r="E5287" s="280"/>
      <c r="G5287" s="280"/>
      <c r="H5287" s="280"/>
      <c r="I5287" s="280"/>
      <c r="J5287" s="280"/>
      <c r="K5287" s="280"/>
      <c r="L5287" s="280"/>
      <c r="M5287" s="280"/>
      <c r="N5287" s="280"/>
    </row>
    <row r="5288" spans="1:14">
      <c r="A5288" s="279" t="s">
        <v>7613</v>
      </c>
      <c r="B5288" s="280" t="s">
        <v>7591</v>
      </c>
      <c r="C5288" s="280">
        <v>5.9</v>
      </c>
      <c r="D5288" s="283">
        <v>123517</v>
      </c>
      <c r="E5288" s="280"/>
      <c r="G5288" s="280"/>
      <c r="H5288" s="280"/>
      <c r="I5288" s="280"/>
      <c r="J5288" s="280"/>
      <c r="K5288" s="280"/>
      <c r="L5288" s="280"/>
      <c r="M5288" s="280"/>
      <c r="N5288" s="280"/>
    </row>
    <row r="5289" spans="1:14">
      <c r="A5289" s="279" t="s">
        <v>7614</v>
      </c>
      <c r="B5289" s="280" t="s">
        <v>7591</v>
      </c>
      <c r="C5289" s="280">
        <v>13.9</v>
      </c>
      <c r="D5289" s="283">
        <v>79243</v>
      </c>
      <c r="E5289" s="280"/>
      <c r="G5289" s="280"/>
      <c r="H5289" s="280"/>
      <c r="I5289" s="280"/>
      <c r="J5289" s="280"/>
      <c r="K5289" s="280"/>
      <c r="L5289" s="280"/>
      <c r="M5289" s="280"/>
      <c r="N5289" s="280"/>
    </row>
    <row r="5290" spans="1:14">
      <c r="A5290" s="279" t="s">
        <v>7615</v>
      </c>
      <c r="B5290" s="280" t="s">
        <v>7616</v>
      </c>
      <c r="C5290" s="280">
        <v>14.7</v>
      </c>
      <c r="D5290" s="283">
        <v>66154</v>
      </c>
      <c r="E5290" s="280"/>
      <c r="G5290" s="280"/>
      <c r="H5290" s="280"/>
      <c r="I5290" s="280"/>
      <c r="J5290" s="280"/>
      <c r="K5290" s="280"/>
      <c r="L5290" s="280"/>
      <c r="M5290" s="280"/>
      <c r="N5290" s="280"/>
    </row>
    <row r="5291" spans="1:14">
      <c r="A5291" s="279" t="s">
        <v>7617</v>
      </c>
      <c r="B5291" s="280" t="s">
        <v>7616</v>
      </c>
      <c r="C5291" s="280">
        <v>14.7</v>
      </c>
      <c r="D5291" s="283">
        <v>67308</v>
      </c>
      <c r="E5291" s="280"/>
      <c r="G5291" s="280"/>
      <c r="H5291" s="280"/>
      <c r="I5291" s="280"/>
      <c r="J5291" s="280"/>
      <c r="K5291" s="280"/>
      <c r="L5291" s="280"/>
      <c r="M5291" s="280"/>
      <c r="N5291" s="280"/>
    </row>
    <row r="5292" spans="1:14">
      <c r="A5292" s="279" t="s">
        <v>7618</v>
      </c>
      <c r="B5292" s="280" t="s">
        <v>7616</v>
      </c>
      <c r="C5292" s="280">
        <v>2.7</v>
      </c>
      <c r="D5292" s="283">
        <v>96333</v>
      </c>
      <c r="E5292" s="280"/>
      <c r="G5292" s="280"/>
      <c r="H5292" s="280"/>
      <c r="I5292" s="280"/>
      <c r="J5292" s="280"/>
      <c r="K5292" s="280"/>
      <c r="L5292" s="280"/>
      <c r="M5292" s="280"/>
      <c r="N5292" s="280"/>
    </row>
    <row r="5293" spans="1:14">
      <c r="A5293" s="279" t="s">
        <v>7619</v>
      </c>
      <c r="B5293" s="280" t="s">
        <v>7616</v>
      </c>
      <c r="C5293" s="280">
        <v>0.7</v>
      </c>
      <c r="D5293" s="283">
        <v>81397</v>
      </c>
      <c r="E5293" s="280"/>
      <c r="G5293" s="280"/>
      <c r="H5293" s="280"/>
      <c r="I5293" s="280"/>
      <c r="J5293" s="280"/>
      <c r="K5293" s="280"/>
      <c r="L5293" s="280"/>
      <c r="M5293" s="280"/>
      <c r="N5293" s="280"/>
    </row>
    <row r="5294" spans="1:14">
      <c r="A5294" s="279" t="s">
        <v>7620</v>
      </c>
      <c r="B5294" s="280" t="s">
        <v>7616</v>
      </c>
      <c r="C5294" s="280">
        <v>30.9</v>
      </c>
      <c r="D5294" s="283">
        <v>49135</v>
      </c>
      <c r="E5294" s="280"/>
      <c r="G5294" s="280"/>
      <c r="H5294" s="280"/>
      <c r="I5294" s="280"/>
      <c r="J5294" s="280"/>
      <c r="K5294" s="280"/>
      <c r="L5294" s="280"/>
      <c r="M5294" s="280"/>
      <c r="N5294" s="280"/>
    </row>
    <row r="5295" spans="1:14">
      <c r="A5295" s="279" t="s">
        <v>7621</v>
      </c>
      <c r="B5295" s="280" t="s">
        <v>7616</v>
      </c>
      <c r="C5295" s="280">
        <v>13.6</v>
      </c>
      <c r="D5295" s="283">
        <v>56583</v>
      </c>
      <c r="E5295" s="280"/>
      <c r="G5295" s="280"/>
      <c r="H5295" s="280"/>
      <c r="I5295" s="280"/>
      <c r="J5295" s="280"/>
      <c r="K5295" s="280"/>
      <c r="L5295" s="280"/>
      <c r="M5295" s="280"/>
      <c r="N5295" s="280"/>
    </row>
    <row r="5296" spans="1:14">
      <c r="A5296" s="279" t="s">
        <v>7622</v>
      </c>
      <c r="B5296" s="280" t="s">
        <v>7616</v>
      </c>
      <c r="C5296" s="280">
        <v>16</v>
      </c>
      <c r="D5296" s="283">
        <v>60951</v>
      </c>
      <c r="E5296" s="280"/>
      <c r="G5296" s="280"/>
      <c r="H5296" s="280"/>
      <c r="I5296" s="280"/>
      <c r="J5296" s="280"/>
      <c r="K5296" s="280"/>
      <c r="L5296" s="280"/>
      <c r="M5296" s="280"/>
      <c r="N5296" s="280"/>
    </row>
    <row r="5297" spans="1:14">
      <c r="A5297" s="279" t="s">
        <v>7623</v>
      </c>
      <c r="B5297" s="280" t="s">
        <v>7616</v>
      </c>
      <c r="C5297" s="280">
        <v>13</v>
      </c>
      <c r="D5297" s="283">
        <v>71406</v>
      </c>
      <c r="E5297" s="280"/>
      <c r="G5297" s="280"/>
      <c r="H5297" s="280"/>
      <c r="I5297" s="280"/>
      <c r="J5297" s="280"/>
      <c r="K5297" s="280"/>
      <c r="L5297" s="280"/>
      <c r="M5297" s="280"/>
      <c r="N5297" s="280"/>
    </row>
    <row r="5298" spans="1:14">
      <c r="A5298" s="279" t="s">
        <v>7624</v>
      </c>
      <c r="B5298" s="280" t="s">
        <v>7616</v>
      </c>
      <c r="C5298" s="280">
        <v>25.4</v>
      </c>
      <c r="D5298" s="283">
        <v>44359</v>
      </c>
      <c r="E5298" s="280"/>
      <c r="G5298" s="280"/>
      <c r="H5298" s="280"/>
      <c r="I5298" s="280"/>
      <c r="J5298" s="280"/>
      <c r="K5298" s="280"/>
      <c r="L5298" s="280"/>
      <c r="M5298" s="280"/>
      <c r="N5298" s="280"/>
    </row>
    <row r="5299" spans="1:14">
      <c r="A5299" s="279" t="s">
        <v>7625</v>
      </c>
      <c r="B5299" s="280" t="s">
        <v>7616</v>
      </c>
      <c r="C5299" s="280">
        <v>26.8</v>
      </c>
      <c r="D5299" s="283">
        <v>51000</v>
      </c>
      <c r="E5299" s="280"/>
      <c r="G5299" s="280"/>
      <c r="H5299" s="280"/>
      <c r="I5299" s="280"/>
      <c r="J5299" s="280"/>
      <c r="K5299" s="280"/>
      <c r="L5299" s="280"/>
      <c r="M5299" s="280"/>
      <c r="N5299" s="280"/>
    </row>
    <row r="5300" spans="1:14">
      <c r="A5300" s="279" t="s">
        <v>7626</v>
      </c>
      <c r="B5300" s="280" t="s">
        <v>7627</v>
      </c>
      <c r="C5300" s="280">
        <v>10.1</v>
      </c>
      <c r="D5300" s="283">
        <v>46047</v>
      </c>
      <c r="E5300" s="280"/>
      <c r="G5300" s="280"/>
      <c r="H5300" s="280"/>
      <c r="I5300" s="280"/>
      <c r="J5300" s="280"/>
      <c r="K5300" s="280"/>
      <c r="L5300" s="280"/>
      <c r="M5300" s="280"/>
      <c r="N5300" s="280"/>
    </row>
    <row r="5301" spans="1:14">
      <c r="A5301" s="279" t="s">
        <v>7628</v>
      </c>
      <c r="B5301" s="280" t="s">
        <v>7627</v>
      </c>
      <c r="C5301" s="280">
        <v>10.1</v>
      </c>
      <c r="D5301" s="283">
        <v>68224</v>
      </c>
      <c r="E5301" s="280"/>
      <c r="G5301" s="280"/>
      <c r="H5301" s="280"/>
      <c r="I5301" s="280"/>
      <c r="J5301" s="280"/>
      <c r="K5301" s="280"/>
      <c r="L5301" s="280"/>
      <c r="M5301" s="280"/>
      <c r="N5301" s="280"/>
    </row>
    <row r="5302" spans="1:14">
      <c r="A5302" s="279" t="s">
        <v>7629</v>
      </c>
      <c r="B5302" s="280" t="s">
        <v>7627</v>
      </c>
      <c r="C5302" s="280">
        <v>10.1</v>
      </c>
      <c r="D5302" s="283">
        <v>62364</v>
      </c>
      <c r="E5302" s="280"/>
      <c r="G5302" s="280"/>
      <c r="H5302" s="280"/>
      <c r="I5302" s="280"/>
      <c r="J5302" s="280"/>
      <c r="K5302" s="280"/>
      <c r="L5302" s="280"/>
      <c r="M5302" s="280"/>
      <c r="N5302" s="280"/>
    </row>
    <row r="5303" spans="1:14">
      <c r="A5303" s="279" t="s">
        <v>7630</v>
      </c>
      <c r="B5303" s="280" t="s">
        <v>7627</v>
      </c>
      <c r="C5303" s="280">
        <v>26</v>
      </c>
      <c r="D5303" s="283">
        <v>44722</v>
      </c>
      <c r="E5303" s="280"/>
      <c r="G5303" s="280"/>
      <c r="H5303" s="280"/>
      <c r="I5303" s="280"/>
      <c r="J5303" s="280"/>
      <c r="K5303" s="280"/>
      <c r="L5303" s="280"/>
      <c r="M5303" s="280"/>
      <c r="N5303" s="280"/>
    </row>
    <row r="5304" spans="1:14">
      <c r="A5304" s="279" t="s">
        <v>7631</v>
      </c>
      <c r="B5304" s="280" t="s">
        <v>7627</v>
      </c>
      <c r="C5304" s="280">
        <v>16.3</v>
      </c>
      <c r="D5304" s="283">
        <v>41484</v>
      </c>
      <c r="E5304" s="280"/>
      <c r="G5304" s="280"/>
      <c r="H5304" s="280"/>
      <c r="I5304" s="280"/>
      <c r="J5304" s="280"/>
      <c r="K5304" s="280"/>
      <c r="L5304" s="280"/>
      <c r="M5304" s="280"/>
      <c r="N5304" s="280"/>
    </row>
    <row r="5305" spans="1:14">
      <c r="A5305" s="279" t="s">
        <v>7632</v>
      </c>
      <c r="B5305" s="280" t="s">
        <v>7627</v>
      </c>
      <c r="C5305" s="280">
        <v>12.1</v>
      </c>
      <c r="D5305" s="283">
        <v>81856</v>
      </c>
      <c r="E5305" s="280"/>
      <c r="G5305" s="280"/>
      <c r="H5305" s="280"/>
      <c r="I5305" s="280"/>
      <c r="J5305" s="280"/>
      <c r="K5305" s="280"/>
      <c r="L5305" s="280"/>
      <c r="M5305" s="280"/>
      <c r="N5305" s="280"/>
    </row>
    <row r="5306" spans="1:14">
      <c r="A5306" s="279" t="s">
        <v>7633</v>
      </c>
      <c r="B5306" s="280" t="s">
        <v>7627</v>
      </c>
      <c r="C5306" s="280">
        <v>17.600000000000001</v>
      </c>
      <c r="D5306" s="283">
        <v>67321</v>
      </c>
      <c r="E5306" s="280"/>
      <c r="G5306" s="280"/>
      <c r="H5306" s="280"/>
      <c r="I5306" s="280"/>
      <c r="J5306" s="280"/>
      <c r="K5306" s="280"/>
      <c r="L5306" s="280"/>
      <c r="M5306" s="280"/>
      <c r="N5306" s="280"/>
    </row>
    <row r="5307" spans="1:14">
      <c r="A5307" s="279" t="s">
        <v>7634</v>
      </c>
      <c r="B5307" s="280" t="s">
        <v>7635</v>
      </c>
      <c r="C5307" s="280">
        <v>16.8</v>
      </c>
      <c r="D5307" s="283">
        <v>70179</v>
      </c>
      <c r="E5307" s="280"/>
      <c r="G5307" s="280"/>
      <c r="H5307" s="280"/>
      <c r="I5307" s="280"/>
      <c r="J5307" s="280"/>
      <c r="K5307" s="280"/>
      <c r="L5307" s="280"/>
      <c r="M5307" s="280"/>
      <c r="N5307" s="280"/>
    </row>
    <row r="5308" spans="1:14">
      <c r="A5308" s="279" t="s">
        <v>7636</v>
      </c>
      <c r="B5308" s="280" t="s">
        <v>7635</v>
      </c>
      <c r="C5308" s="280">
        <v>13.4</v>
      </c>
      <c r="D5308" s="283">
        <v>60109</v>
      </c>
      <c r="E5308" s="280"/>
      <c r="G5308" s="280"/>
      <c r="H5308" s="280"/>
      <c r="I5308" s="280"/>
      <c r="J5308" s="280"/>
      <c r="K5308" s="280"/>
      <c r="L5308" s="280"/>
      <c r="M5308" s="280"/>
      <c r="N5308" s="280"/>
    </row>
    <row r="5309" spans="1:14">
      <c r="A5309" s="279" t="s">
        <v>7637</v>
      </c>
      <c r="B5309" s="280" t="s">
        <v>7635</v>
      </c>
      <c r="C5309" s="280">
        <v>12.1</v>
      </c>
      <c r="D5309" s="283">
        <v>39862</v>
      </c>
      <c r="E5309" s="280"/>
      <c r="G5309" s="280"/>
      <c r="H5309" s="280"/>
      <c r="I5309" s="280"/>
      <c r="J5309" s="280"/>
      <c r="K5309" s="280"/>
      <c r="L5309" s="280"/>
      <c r="M5309" s="280"/>
      <c r="N5309" s="280"/>
    </row>
    <row r="5310" spans="1:14">
      <c r="A5310" s="279" t="s">
        <v>7638</v>
      </c>
      <c r="B5310" s="280" t="s">
        <v>7635</v>
      </c>
      <c r="C5310" s="280">
        <v>9.1</v>
      </c>
      <c r="D5310" s="283">
        <v>49129</v>
      </c>
      <c r="E5310" s="280"/>
      <c r="G5310" s="280"/>
      <c r="H5310" s="280"/>
      <c r="I5310" s="280"/>
      <c r="J5310" s="280"/>
      <c r="K5310" s="280"/>
      <c r="L5310" s="280"/>
      <c r="M5310" s="280"/>
      <c r="N5310" s="280"/>
    </row>
    <row r="5311" spans="1:14">
      <c r="A5311" s="279" t="s">
        <v>7639</v>
      </c>
      <c r="B5311" s="280" t="s">
        <v>7635</v>
      </c>
      <c r="C5311" s="280">
        <v>6.8</v>
      </c>
      <c r="D5311" s="283">
        <v>79630</v>
      </c>
      <c r="E5311" s="280"/>
      <c r="G5311" s="280"/>
      <c r="H5311" s="280"/>
      <c r="I5311" s="280"/>
      <c r="J5311" s="280"/>
      <c r="K5311" s="280"/>
      <c r="L5311" s="280"/>
      <c r="M5311" s="280"/>
      <c r="N5311" s="280"/>
    </row>
    <row r="5312" spans="1:14">
      <c r="A5312" s="279" t="s">
        <v>7640</v>
      </c>
      <c r="B5312" s="280" t="s">
        <v>7635</v>
      </c>
      <c r="C5312" s="280">
        <v>12.7</v>
      </c>
      <c r="D5312" s="283">
        <v>85369</v>
      </c>
      <c r="E5312" s="280"/>
      <c r="G5312" s="280"/>
      <c r="H5312" s="280"/>
      <c r="I5312" s="280"/>
      <c r="J5312" s="280"/>
      <c r="K5312" s="280"/>
      <c r="L5312" s="280"/>
      <c r="M5312" s="280"/>
      <c r="N5312" s="280"/>
    </row>
    <row r="5313" spans="1:14">
      <c r="A5313" s="279" t="s">
        <v>7641</v>
      </c>
      <c r="B5313" s="280" t="s">
        <v>7635</v>
      </c>
      <c r="C5313" s="280">
        <v>6</v>
      </c>
      <c r="D5313" s="283">
        <v>100540</v>
      </c>
      <c r="E5313" s="280"/>
      <c r="G5313" s="280"/>
      <c r="H5313" s="280"/>
      <c r="I5313" s="280"/>
      <c r="J5313" s="280"/>
      <c r="K5313" s="280"/>
      <c r="L5313" s="280"/>
      <c r="M5313" s="280"/>
      <c r="N5313" s="280"/>
    </row>
    <row r="5314" spans="1:14">
      <c r="A5314" s="279" t="s">
        <v>7642</v>
      </c>
      <c r="B5314" s="280" t="s">
        <v>7635</v>
      </c>
      <c r="C5314" s="280">
        <v>13.6</v>
      </c>
      <c r="D5314" s="283">
        <v>73750</v>
      </c>
      <c r="E5314" s="280"/>
      <c r="G5314" s="280"/>
      <c r="H5314" s="280"/>
      <c r="I5314" s="280"/>
      <c r="J5314" s="280"/>
      <c r="K5314" s="280"/>
      <c r="L5314" s="280"/>
      <c r="M5314" s="280"/>
      <c r="N5314" s="280"/>
    </row>
    <row r="5315" spans="1:14">
      <c r="A5315" s="279" t="s">
        <v>7643</v>
      </c>
      <c r="B5315" s="280" t="s">
        <v>7635</v>
      </c>
      <c r="C5315" s="280">
        <v>2.2999999999999998</v>
      </c>
      <c r="D5315" s="283">
        <v>106103</v>
      </c>
      <c r="E5315" s="280"/>
      <c r="G5315" s="280"/>
      <c r="H5315" s="280"/>
      <c r="I5315" s="280"/>
      <c r="J5315" s="280"/>
      <c r="K5315" s="280"/>
      <c r="L5315" s="280"/>
      <c r="M5315" s="280"/>
      <c r="N5315" s="280"/>
    </row>
    <row r="5316" spans="1:14">
      <c r="A5316" s="279" t="s">
        <v>7644</v>
      </c>
      <c r="B5316" s="280" t="s">
        <v>7635</v>
      </c>
      <c r="C5316" s="280">
        <v>6.3</v>
      </c>
      <c r="D5316" s="283">
        <v>108125</v>
      </c>
      <c r="E5316" s="280"/>
      <c r="G5316" s="280"/>
      <c r="H5316" s="280"/>
      <c r="I5316" s="280"/>
      <c r="J5316" s="280"/>
      <c r="K5316" s="280"/>
      <c r="L5316" s="280"/>
      <c r="M5316" s="280"/>
      <c r="N5316" s="280"/>
    </row>
    <row r="5317" spans="1:14">
      <c r="A5317" s="279" t="s">
        <v>7645</v>
      </c>
      <c r="B5317" s="280" t="s">
        <v>7635</v>
      </c>
      <c r="C5317" s="280">
        <v>12.2</v>
      </c>
      <c r="D5317" s="283">
        <v>81534</v>
      </c>
      <c r="E5317" s="280"/>
      <c r="G5317" s="280"/>
      <c r="H5317" s="280"/>
      <c r="I5317" s="280"/>
      <c r="J5317" s="280"/>
      <c r="K5317" s="280"/>
      <c r="L5317" s="280"/>
      <c r="M5317" s="280"/>
      <c r="N5317" s="280"/>
    </row>
    <row r="5318" spans="1:14">
      <c r="A5318" s="279" t="s">
        <v>7646</v>
      </c>
      <c r="B5318" s="280" t="s">
        <v>7635</v>
      </c>
      <c r="C5318" s="280">
        <v>15.7</v>
      </c>
      <c r="D5318" s="283">
        <v>80104</v>
      </c>
      <c r="E5318" s="280"/>
      <c r="G5318" s="280"/>
      <c r="H5318" s="280"/>
      <c r="I5318" s="280"/>
      <c r="J5318" s="280"/>
      <c r="K5318" s="280"/>
      <c r="L5318" s="280"/>
      <c r="M5318" s="280"/>
      <c r="N5318" s="280"/>
    </row>
    <row r="5319" spans="1:14">
      <c r="A5319" s="279" t="s">
        <v>7647</v>
      </c>
      <c r="B5319" s="280" t="s">
        <v>7635</v>
      </c>
      <c r="C5319" s="280">
        <v>0.7</v>
      </c>
      <c r="D5319" s="283">
        <v>123846</v>
      </c>
      <c r="E5319" s="280"/>
      <c r="G5319" s="280"/>
      <c r="H5319" s="280"/>
      <c r="I5319" s="280"/>
      <c r="J5319" s="280"/>
      <c r="K5319" s="280"/>
      <c r="L5319" s="280"/>
      <c r="M5319" s="280"/>
      <c r="N5319" s="280"/>
    </row>
    <row r="5320" spans="1:14">
      <c r="A5320" s="279" t="s">
        <v>7648</v>
      </c>
      <c r="B5320" s="280" t="s">
        <v>7635</v>
      </c>
      <c r="C5320" s="280">
        <v>7.6</v>
      </c>
      <c r="D5320" s="283">
        <v>92042</v>
      </c>
      <c r="E5320" s="280"/>
      <c r="G5320" s="280"/>
      <c r="H5320" s="280"/>
      <c r="I5320" s="280"/>
      <c r="J5320" s="280"/>
      <c r="K5320" s="280"/>
      <c r="L5320" s="280"/>
      <c r="M5320" s="280"/>
      <c r="N5320" s="280"/>
    </row>
    <row r="5321" spans="1:14">
      <c r="A5321" s="279" t="s">
        <v>7649</v>
      </c>
      <c r="B5321" s="280" t="s">
        <v>7635</v>
      </c>
      <c r="C5321" s="280">
        <v>2.5</v>
      </c>
      <c r="D5321" s="283">
        <v>116085</v>
      </c>
      <c r="E5321" s="280"/>
      <c r="G5321" s="280"/>
      <c r="H5321" s="280"/>
      <c r="I5321" s="280"/>
      <c r="J5321" s="280"/>
      <c r="K5321" s="280"/>
      <c r="L5321" s="280"/>
      <c r="M5321" s="280"/>
      <c r="N5321" s="280"/>
    </row>
    <row r="5322" spans="1:14">
      <c r="A5322" s="279" t="s">
        <v>7650</v>
      </c>
      <c r="B5322" s="280" t="s">
        <v>7635</v>
      </c>
      <c r="C5322" s="280">
        <v>4.7</v>
      </c>
      <c r="D5322" s="283">
        <v>111658</v>
      </c>
      <c r="E5322" s="280"/>
      <c r="G5322" s="280"/>
      <c r="H5322" s="280"/>
      <c r="I5322" s="280"/>
      <c r="J5322" s="280"/>
      <c r="K5322" s="280"/>
      <c r="L5322" s="280"/>
      <c r="M5322" s="280"/>
      <c r="N5322" s="280"/>
    </row>
    <row r="5323" spans="1:14">
      <c r="A5323" s="279" t="s">
        <v>7651</v>
      </c>
      <c r="B5323" s="280" t="s">
        <v>7635</v>
      </c>
      <c r="C5323" s="280">
        <v>7.6</v>
      </c>
      <c r="D5323" s="283">
        <v>72195</v>
      </c>
      <c r="E5323" s="280"/>
      <c r="G5323" s="280"/>
      <c r="H5323" s="280"/>
      <c r="I5323" s="280"/>
      <c r="J5323" s="280"/>
      <c r="K5323" s="280"/>
      <c r="L5323" s="280"/>
      <c r="M5323" s="280"/>
      <c r="N5323" s="280"/>
    </row>
    <row r="5324" spans="1:14">
      <c r="A5324" s="279" t="s">
        <v>7652</v>
      </c>
      <c r="B5324" s="280" t="s">
        <v>7635</v>
      </c>
      <c r="C5324" s="280">
        <v>14.8</v>
      </c>
      <c r="D5324" s="283">
        <v>73728</v>
      </c>
      <c r="E5324" s="280"/>
      <c r="G5324" s="280"/>
      <c r="H5324" s="280"/>
      <c r="I5324" s="280"/>
      <c r="J5324" s="280"/>
      <c r="K5324" s="280"/>
      <c r="L5324" s="280"/>
      <c r="M5324" s="280"/>
      <c r="N5324" s="280"/>
    </row>
    <row r="5325" spans="1:14">
      <c r="A5325" s="279" t="s">
        <v>7653</v>
      </c>
      <c r="B5325" s="280" t="s">
        <v>7635</v>
      </c>
      <c r="C5325" s="280">
        <v>8</v>
      </c>
      <c r="D5325" s="283">
        <v>114191</v>
      </c>
      <c r="E5325" s="280"/>
      <c r="G5325" s="280"/>
      <c r="H5325" s="280"/>
      <c r="I5325" s="280"/>
      <c r="J5325" s="280"/>
      <c r="K5325" s="280"/>
      <c r="L5325" s="280"/>
      <c r="M5325" s="280"/>
      <c r="N5325" s="280"/>
    </row>
    <row r="5326" spans="1:14">
      <c r="A5326" s="279" t="s">
        <v>7654</v>
      </c>
      <c r="B5326" s="280" t="s">
        <v>7635</v>
      </c>
      <c r="C5326" s="280">
        <v>8.9</v>
      </c>
      <c r="D5326" s="283">
        <v>92600</v>
      </c>
      <c r="E5326" s="280"/>
      <c r="G5326" s="280"/>
      <c r="H5326" s="280"/>
      <c r="I5326" s="280"/>
      <c r="J5326" s="280"/>
      <c r="K5326" s="280"/>
      <c r="L5326" s="280"/>
      <c r="M5326" s="280"/>
      <c r="N5326" s="280"/>
    </row>
    <row r="5327" spans="1:14">
      <c r="A5327" s="279" t="s">
        <v>7655</v>
      </c>
      <c r="B5327" s="280" t="s">
        <v>7635</v>
      </c>
      <c r="C5327" s="280">
        <v>12.6</v>
      </c>
      <c r="D5327" s="283">
        <v>66124</v>
      </c>
      <c r="E5327" s="280"/>
      <c r="G5327" s="280"/>
      <c r="H5327" s="280"/>
      <c r="I5327" s="280"/>
      <c r="J5327" s="280"/>
      <c r="K5327" s="280"/>
      <c r="L5327" s="280"/>
      <c r="M5327" s="280"/>
      <c r="N5327" s="280"/>
    </row>
    <row r="5328" spans="1:14">
      <c r="A5328" s="279" t="s">
        <v>7656</v>
      </c>
      <c r="B5328" s="280" t="s">
        <v>7635</v>
      </c>
      <c r="C5328" s="280">
        <v>7.3</v>
      </c>
      <c r="D5328" s="283">
        <v>150729</v>
      </c>
      <c r="E5328" s="280"/>
      <c r="G5328" s="280"/>
      <c r="H5328" s="280"/>
      <c r="I5328" s="280"/>
      <c r="J5328" s="280"/>
      <c r="K5328" s="280"/>
      <c r="L5328" s="280"/>
      <c r="M5328" s="280"/>
      <c r="N5328" s="280"/>
    </row>
    <row r="5329" spans="1:14">
      <c r="A5329" s="279" t="s">
        <v>7657</v>
      </c>
      <c r="B5329" s="280" t="s">
        <v>7635</v>
      </c>
      <c r="C5329" s="280">
        <v>2.2000000000000002</v>
      </c>
      <c r="D5329" s="283">
        <v>158750</v>
      </c>
      <c r="E5329" s="280"/>
      <c r="G5329" s="280"/>
      <c r="H5329" s="280"/>
      <c r="I5329" s="280"/>
      <c r="J5329" s="280"/>
      <c r="K5329" s="280"/>
      <c r="L5329" s="280"/>
      <c r="M5329" s="280"/>
      <c r="N5329" s="280"/>
    </row>
    <row r="5330" spans="1:14">
      <c r="A5330" s="279" t="s">
        <v>7658</v>
      </c>
      <c r="B5330" s="280" t="s">
        <v>7635</v>
      </c>
      <c r="C5330" s="280">
        <v>1.5</v>
      </c>
      <c r="D5330" s="283">
        <v>156726</v>
      </c>
      <c r="E5330" s="280"/>
      <c r="G5330" s="280"/>
      <c r="H5330" s="280"/>
      <c r="I5330" s="280"/>
      <c r="J5330" s="280"/>
      <c r="K5330" s="280"/>
      <c r="L5330" s="280"/>
      <c r="M5330" s="280"/>
      <c r="N5330" s="280"/>
    </row>
    <row r="5331" spans="1:14">
      <c r="A5331" s="279" t="s">
        <v>7659</v>
      </c>
      <c r="B5331" s="280" t="s">
        <v>7635</v>
      </c>
      <c r="C5331" s="280">
        <v>2.9</v>
      </c>
      <c r="D5331" s="283">
        <v>167200</v>
      </c>
      <c r="E5331" s="280"/>
      <c r="G5331" s="280"/>
      <c r="H5331" s="280"/>
      <c r="I5331" s="280"/>
      <c r="J5331" s="280"/>
      <c r="K5331" s="280"/>
      <c r="L5331" s="280"/>
      <c r="M5331" s="280"/>
      <c r="N5331" s="280"/>
    </row>
    <row r="5332" spans="1:14">
      <c r="A5332" s="279" t="s">
        <v>7660</v>
      </c>
      <c r="B5332" s="280" t="s">
        <v>7635</v>
      </c>
      <c r="C5332" s="280">
        <v>8.5</v>
      </c>
      <c r="D5332" s="283">
        <v>101053</v>
      </c>
      <c r="E5332" s="280"/>
      <c r="G5332" s="280"/>
      <c r="H5332" s="280"/>
      <c r="I5332" s="280"/>
      <c r="J5332" s="280"/>
      <c r="K5332" s="280"/>
      <c r="L5332" s="280"/>
      <c r="M5332" s="280"/>
      <c r="N5332" s="280"/>
    </row>
    <row r="5333" spans="1:14">
      <c r="A5333" s="279" t="s">
        <v>7661</v>
      </c>
      <c r="B5333" s="280" t="s">
        <v>7635</v>
      </c>
      <c r="C5333" s="280">
        <v>4.4000000000000004</v>
      </c>
      <c r="D5333" s="283">
        <v>113750</v>
      </c>
      <c r="E5333" s="280"/>
      <c r="G5333" s="280"/>
      <c r="H5333" s="280"/>
      <c r="I5333" s="280"/>
      <c r="J5333" s="280"/>
      <c r="K5333" s="280"/>
      <c r="L5333" s="280"/>
      <c r="M5333" s="280"/>
      <c r="N5333" s="280"/>
    </row>
    <row r="5334" spans="1:14">
      <c r="A5334" s="279" t="s">
        <v>7662</v>
      </c>
      <c r="B5334" s="280" t="s">
        <v>7635</v>
      </c>
      <c r="C5334" s="280">
        <v>2.2999999999999998</v>
      </c>
      <c r="D5334" s="283">
        <v>166333</v>
      </c>
      <c r="E5334" s="280"/>
      <c r="G5334" s="280"/>
      <c r="H5334" s="280"/>
      <c r="I5334" s="280"/>
      <c r="J5334" s="280"/>
      <c r="K5334" s="280"/>
      <c r="L5334" s="280"/>
      <c r="M5334" s="280"/>
      <c r="N5334" s="280"/>
    </row>
    <row r="5335" spans="1:14">
      <c r="A5335" s="279" t="s">
        <v>7663</v>
      </c>
      <c r="B5335" s="280" t="s">
        <v>7635</v>
      </c>
      <c r="C5335" s="280">
        <v>8.8000000000000007</v>
      </c>
      <c r="D5335" s="283">
        <v>104871</v>
      </c>
      <c r="E5335" s="280"/>
      <c r="G5335" s="280"/>
      <c r="H5335" s="280"/>
      <c r="I5335" s="280"/>
      <c r="J5335" s="280"/>
      <c r="K5335" s="280"/>
      <c r="L5335" s="280"/>
      <c r="M5335" s="280"/>
      <c r="N5335" s="280"/>
    </row>
    <row r="5336" spans="1:14">
      <c r="A5336" s="279" t="s">
        <v>7664</v>
      </c>
      <c r="B5336" s="280" t="s">
        <v>7665</v>
      </c>
      <c r="C5336" s="280">
        <v>8.3000000000000007</v>
      </c>
      <c r="D5336" s="283">
        <v>78173</v>
      </c>
      <c r="E5336" s="280"/>
      <c r="G5336" s="280"/>
      <c r="H5336" s="280"/>
      <c r="I5336" s="280"/>
      <c r="J5336" s="280"/>
      <c r="K5336" s="280"/>
      <c r="L5336" s="280"/>
      <c r="M5336" s="280"/>
      <c r="N5336" s="280"/>
    </row>
    <row r="5337" spans="1:14">
      <c r="A5337" s="279" t="s">
        <v>7666</v>
      </c>
      <c r="B5337" s="280" t="s">
        <v>7665</v>
      </c>
      <c r="C5337" s="280">
        <v>10.8</v>
      </c>
      <c r="D5337" s="283">
        <v>55444</v>
      </c>
      <c r="E5337" s="280"/>
      <c r="G5337" s="280"/>
      <c r="H5337" s="280"/>
      <c r="I5337" s="280"/>
      <c r="J5337" s="280"/>
      <c r="K5337" s="280"/>
      <c r="L5337" s="280"/>
      <c r="M5337" s="280"/>
      <c r="N5337" s="280"/>
    </row>
    <row r="5338" spans="1:14">
      <c r="A5338" s="279" t="s">
        <v>7667</v>
      </c>
      <c r="B5338" s="280" t="s">
        <v>7668</v>
      </c>
      <c r="C5338" s="280">
        <v>11</v>
      </c>
      <c r="D5338" s="283">
        <v>61131</v>
      </c>
      <c r="E5338" s="280"/>
      <c r="G5338" s="280"/>
      <c r="H5338" s="280"/>
      <c r="I5338" s="280"/>
      <c r="J5338" s="280"/>
      <c r="K5338" s="280"/>
      <c r="L5338" s="280"/>
      <c r="M5338" s="280"/>
      <c r="N5338" s="280"/>
    </row>
    <row r="5339" spans="1:14">
      <c r="A5339" s="279" t="s">
        <v>7669</v>
      </c>
      <c r="B5339" s="280" t="s">
        <v>7668</v>
      </c>
      <c r="C5339" s="280">
        <v>38.5</v>
      </c>
      <c r="D5339" s="283">
        <v>32442</v>
      </c>
      <c r="E5339" s="280"/>
      <c r="G5339" s="280"/>
      <c r="H5339" s="280"/>
      <c r="I5339" s="280"/>
      <c r="J5339" s="280"/>
      <c r="K5339" s="280"/>
      <c r="L5339" s="280"/>
      <c r="M5339" s="280"/>
      <c r="N5339" s="280"/>
    </row>
    <row r="5340" spans="1:14">
      <c r="A5340" s="279" t="s">
        <v>7670</v>
      </c>
      <c r="B5340" s="280" t="s">
        <v>7668</v>
      </c>
      <c r="C5340" s="280">
        <v>19.5</v>
      </c>
      <c r="D5340" s="283">
        <v>85116</v>
      </c>
      <c r="E5340" s="280"/>
      <c r="G5340" s="280"/>
      <c r="H5340" s="280"/>
      <c r="I5340" s="280"/>
      <c r="J5340" s="280"/>
      <c r="K5340" s="280"/>
      <c r="L5340" s="280"/>
      <c r="M5340" s="280"/>
      <c r="N5340" s="280"/>
    </row>
    <row r="5341" spans="1:14">
      <c r="A5341" s="279" t="s">
        <v>7671</v>
      </c>
      <c r="B5341" s="280" t="s">
        <v>7668</v>
      </c>
      <c r="C5341" s="280">
        <v>21.4</v>
      </c>
      <c r="D5341" s="283">
        <v>46558</v>
      </c>
      <c r="E5341" s="280"/>
      <c r="G5341" s="280"/>
      <c r="H5341" s="280"/>
      <c r="I5341" s="280"/>
      <c r="J5341" s="280"/>
      <c r="K5341" s="280"/>
      <c r="L5341" s="280"/>
      <c r="M5341" s="280"/>
      <c r="N5341" s="280"/>
    </row>
    <row r="5342" spans="1:14">
      <c r="A5342" s="279" t="s">
        <v>7672</v>
      </c>
      <c r="B5342" s="280" t="s">
        <v>7668</v>
      </c>
      <c r="C5342" s="280" t="s">
        <v>609</v>
      </c>
      <c r="D5342" s="283" t="s">
        <v>609</v>
      </c>
      <c r="E5342" s="280"/>
      <c r="G5342" s="280"/>
      <c r="H5342" s="280"/>
      <c r="I5342" s="280"/>
      <c r="J5342" s="280"/>
      <c r="K5342" s="280"/>
      <c r="L5342" s="280"/>
      <c r="M5342" s="280"/>
      <c r="N5342" s="280"/>
    </row>
    <row r="5343" spans="1:14">
      <c r="A5343" s="279" t="s">
        <v>7673</v>
      </c>
      <c r="B5343" s="280" t="s">
        <v>7674</v>
      </c>
      <c r="C5343" s="280">
        <v>15.3</v>
      </c>
      <c r="D5343" s="283">
        <v>51861</v>
      </c>
      <c r="E5343" s="280"/>
      <c r="G5343" s="280"/>
      <c r="H5343" s="280"/>
      <c r="I5343" s="280"/>
      <c r="J5343" s="280"/>
      <c r="K5343" s="280"/>
      <c r="L5343" s="280"/>
      <c r="M5343" s="280"/>
      <c r="N5343" s="280"/>
    </row>
    <row r="5344" spans="1:14">
      <c r="A5344" s="279" t="s">
        <v>7675</v>
      </c>
      <c r="B5344" s="280" t="s">
        <v>7674</v>
      </c>
      <c r="C5344" s="280">
        <v>3.6</v>
      </c>
      <c r="D5344" s="283">
        <v>64205</v>
      </c>
      <c r="E5344" s="280"/>
      <c r="G5344" s="280"/>
      <c r="H5344" s="280"/>
      <c r="I5344" s="280"/>
      <c r="J5344" s="280"/>
      <c r="K5344" s="280"/>
      <c r="L5344" s="280"/>
      <c r="M5344" s="280"/>
      <c r="N5344" s="280"/>
    </row>
    <row r="5345" spans="1:14">
      <c r="A5345" s="279" t="s">
        <v>7676</v>
      </c>
      <c r="B5345" s="280" t="s">
        <v>7674</v>
      </c>
      <c r="C5345" s="280">
        <v>12</v>
      </c>
      <c r="D5345" s="283">
        <v>71017</v>
      </c>
      <c r="E5345" s="280"/>
      <c r="G5345" s="280"/>
      <c r="H5345" s="280"/>
      <c r="I5345" s="280"/>
      <c r="J5345" s="280"/>
      <c r="K5345" s="280"/>
      <c r="L5345" s="280"/>
      <c r="M5345" s="280"/>
      <c r="N5345" s="280"/>
    </row>
    <row r="5346" spans="1:14">
      <c r="A5346" s="279" t="s">
        <v>7677</v>
      </c>
      <c r="B5346" s="280" t="s">
        <v>7674</v>
      </c>
      <c r="C5346" s="280">
        <v>12.2</v>
      </c>
      <c r="D5346" s="283">
        <v>60503</v>
      </c>
      <c r="E5346" s="280"/>
      <c r="G5346" s="280"/>
      <c r="H5346" s="280"/>
      <c r="I5346" s="280"/>
      <c r="J5346" s="280"/>
      <c r="K5346" s="280"/>
      <c r="L5346" s="280"/>
      <c r="M5346" s="280"/>
      <c r="N5346" s="280"/>
    </row>
    <row r="5347" spans="1:14">
      <c r="A5347" s="279" t="s">
        <v>7678</v>
      </c>
      <c r="B5347" s="280" t="s">
        <v>7674</v>
      </c>
      <c r="C5347" s="280">
        <v>30.5</v>
      </c>
      <c r="D5347" s="283">
        <v>42188</v>
      </c>
      <c r="E5347" s="280"/>
      <c r="G5347" s="280"/>
      <c r="H5347" s="280"/>
      <c r="I5347" s="280"/>
      <c r="J5347" s="280"/>
      <c r="K5347" s="280"/>
      <c r="L5347" s="280"/>
      <c r="M5347" s="280"/>
      <c r="N5347" s="280"/>
    </row>
    <row r="5348" spans="1:14">
      <c r="A5348" s="279" t="s">
        <v>7679</v>
      </c>
      <c r="B5348" s="280" t="s">
        <v>7674</v>
      </c>
      <c r="C5348" s="280">
        <v>16.100000000000001</v>
      </c>
      <c r="D5348" s="283">
        <v>63141</v>
      </c>
      <c r="E5348" s="280"/>
      <c r="G5348" s="280"/>
      <c r="H5348" s="280"/>
      <c r="I5348" s="280"/>
      <c r="J5348" s="280"/>
      <c r="K5348" s="280"/>
      <c r="L5348" s="280"/>
      <c r="M5348" s="280"/>
      <c r="N5348" s="280"/>
    </row>
    <row r="5349" spans="1:14">
      <c r="A5349" s="279" t="s">
        <v>7680</v>
      </c>
      <c r="B5349" s="280" t="s">
        <v>7674</v>
      </c>
      <c r="C5349" s="280">
        <v>16.7</v>
      </c>
      <c r="D5349" s="283">
        <v>44224</v>
      </c>
      <c r="E5349" s="280"/>
      <c r="G5349" s="280"/>
      <c r="H5349" s="280"/>
      <c r="I5349" s="280"/>
      <c r="J5349" s="280"/>
      <c r="K5349" s="280"/>
      <c r="L5349" s="280"/>
      <c r="M5349" s="280"/>
      <c r="N5349" s="280"/>
    </row>
    <row r="5350" spans="1:14">
      <c r="A5350" s="279" t="s">
        <v>7681</v>
      </c>
      <c r="B5350" s="280" t="s">
        <v>7674</v>
      </c>
      <c r="C5350" s="280">
        <v>14.7</v>
      </c>
      <c r="D5350" s="283">
        <v>63058</v>
      </c>
      <c r="E5350" s="280"/>
      <c r="G5350" s="280"/>
      <c r="H5350" s="280"/>
      <c r="I5350" s="280"/>
      <c r="J5350" s="280"/>
      <c r="K5350" s="280"/>
      <c r="L5350" s="280"/>
      <c r="M5350" s="280"/>
      <c r="N5350" s="280"/>
    </row>
    <row r="5351" spans="1:14">
      <c r="A5351" s="279" t="s">
        <v>7682</v>
      </c>
      <c r="B5351" s="280" t="s">
        <v>7674</v>
      </c>
      <c r="C5351" s="280">
        <v>16.7</v>
      </c>
      <c r="D5351" s="283">
        <v>58349</v>
      </c>
      <c r="E5351" s="280"/>
      <c r="G5351" s="280"/>
      <c r="H5351" s="280"/>
      <c r="I5351" s="280"/>
      <c r="J5351" s="280"/>
      <c r="K5351" s="280"/>
      <c r="L5351" s="280"/>
      <c r="M5351" s="280"/>
      <c r="N5351" s="280"/>
    </row>
    <row r="5352" spans="1:14">
      <c r="A5352" s="279" t="s">
        <v>7683</v>
      </c>
      <c r="B5352" s="280" t="s">
        <v>7674</v>
      </c>
      <c r="C5352" s="280">
        <v>26</v>
      </c>
      <c r="D5352" s="283">
        <v>55552</v>
      </c>
      <c r="E5352" s="280"/>
      <c r="G5352" s="280"/>
      <c r="H5352" s="280"/>
      <c r="I5352" s="280"/>
      <c r="J5352" s="280"/>
      <c r="K5352" s="280"/>
      <c r="L5352" s="280"/>
      <c r="M5352" s="280"/>
      <c r="N5352" s="280"/>
    </row>
    <row r="5353" spans="1:14">
      <c r="A5353" s="279" t="s">
        <v>7684</v>
      </c>
      <c r="B5353" s="280" t="s">
        <v>7674</v>
      </c>
      <c r="C5353" s="280">
        <v>12.3</v>
      </c>
      <c r="D5353" s="283">
        <v>53200</v>
      </c>
      <c r="E5353" s="280"/>
      <c r="G5353" s="280"/>
      <c r="H5353" s="280"/>
      <c r="I5353" s="280"/>
      <c r="J5353" s="280"/>
      <c r="K5353" s="280"/>
      <c r="L5353" s="280"/>
      <c r="M5353" s="280"/>
      <c r="N5353" s="280"/>
    </row>
    <row r="5354" spans="1:14">
      <c r="A5354" s="279" t="s">
        <v>7685</v>
      </c>
      <c r="B5354" s="280" t="s">
        <v>7674</v>
      </c>
      <c r="C5354" s="280">
        <v>25</v>
      </c>
      <c r="D5354" s="283">
        <v>43269</v>
      </c>
      <c r="E5354" s="280"/>
      <c r="G5354" s="280"/>
      <c r="H5354" s="280"/>
      <c r="I5354" s="280"/>
      <c r="J5354" s="280"/>
      <c r="K5354" s="280"/>
      <c r="L5354" s="280"/>
      <c r="M5354" s="280"/>
      <c r="N5354" s="280"/>
    </row>
    <row r="5355" spans="1:14">
      <c r="A5355" s="279" t="s">
        <v>7686</v>
      </c>
      <c r="B5355" s="280" t="s">
        <v>7674</v>
      </c>
      <c r="C5355" s="280">
        <v>14.1</v>
      </c>
      <c r="D5355" s="283">
        <v>54808</v>
      </c>
      <c r="E5355" s="280"/>
      <c r="G5355" s="280"/>
      <c r="H5355" s="280"/>
      <c r="I5355" s="280"/>
      <c r="J5355" s="280"/>
      <c r="K5355" s="280"/>
      <c r="L5355" s="280"/>
      <c r="M5355" s="280"/>
      <c r="N5355" s="280"/>
    </row>
    <row r="5356" spans="1:14">
      <c r="A5356" s="279" t="s">
        <v>7687</v>
      </c>
      <c r="B5356" s="280" t="s">
        <v>7688</v>
      </c>
      <c r="C5356" s="280">
        <v>16.399999999999999</v>
      </c>
      <c r="D5356" s="283">
        <v>38438</v>
      </c>
      <c r="E5356" s="280"/>
      <c r="G5356" s="280"/>
      <c r="H5356" s="280"/>
      <c r="I5356" s="280"/>
      <c r="J5356" s="280"/>
      <c r="K5356" s="280"/>
      <c r="L5356" s="280"/>
      <c r="M5356" s="280"/>
      <c r="N5356" s="280"/>
    </row>
    <row r="5357" spans="1:14">
      <c r="A5357" s="279" t="s">
        <v>7689</v>
      </c>
      <c r="B5357" s="280" t="s">
        <v>7688</v>
      </c>
      <c r="C5357" s="280">
        <v>12.7</v>
      </c>
      <c r="D5357" s="283">
        <v>104688</v>
      </c>
      <c r="E5357" s="280"/>
      <c r="G5357" s="280"/>
      <c r="H5357" s="280"/>
      <c r="I5357" s="280"/>
      <c r="J5357" s="280"/>
      <c r="K5357" s="280"/>
      <c r="L5357" s="280"/>
      <c r="M5357" s="280"/>
      <c r="N5357" s="280"/>
    </row>
    <row r="5358" spans="1:14">
      <c r="A5358" s="279" t="s">
        <v>7690</v>
      </c>
      <c r="B5358" s="280" t="s">
        <v>7688</v>
      </c>
      <c r="C5358" s="280">
        <v>33.299999999999997</v>
      </c>
      <c r="D5358" s="283">
        <v>25500</v>
      </c>
      <c r="E5358" s="280"/>
      <c r="G5358" s="280"/>
      <c r="H5358" s="280"/>
      <c r="I5358" s="280"/>
      <c r="J5358" s="280"/>
      <c r="K5358" s="280"/>
      <c r="L5358" s="280"/>
      <c r="M5358" s="280"/>
      <c r="N5358" s="280"/>
    </row>
    <row r="5359" spans="1:14">
      <c r="A5359" s="279" t="s">
        <v>7691</v>
      </c>
      <c r="B5359" s="280" t="s">
        <v>7688</v>
      </c>
      <c r="C5359" s="280">
        <v>10.199999999999999</v>
      </c>
      <c r="D5359" s="283">
        <v>91875</v>
      </c>
      <c r="E5359" s="280"/>
      <c r="G5359" s="280"/>
      <c r="H5359" s="280"/>
      <c r="I5359" s="280"/>
      <c r="J5359" s="280"/>
      <c r="K5359" s="280"/>
      <c r="L5359" s="280"/>
      <c r="M5359" s="280"/>
      <c r="N5359" s="280"/>
    </row>
    <row r="5360" spans="1:14">
      <c r="A5360" s="279" t="s">
        <v>7692</v>
      </c>
      <c r="B5360" s="280" t="s">
        <v>7688</v>
      </c>
      <c r="C5360" s="280">
        <v>23.5</v>
      </c>
      <c r="D5360" s="283">
        <v>38080</v>
      </c>
      <c r="E5360" s="280"/>
      <c r="G5360" s="280"/>
      <c r="H5360" s="280"/>
      <c r="I5360" s="280"/>
      <c r="J5360" s="280"/>
      <c r="K5360" s="280"/>
      <c r="L5360" s="280"/>
      <c r="M5360" s="280"/>
      <c r="N5360" s="280"/>
    </row>
    <row r="5361" spans="1:14">
      <c r="A5361" s="279" t="s">
        <v>7693</v>
      </c>
      <c r="B5361" s="280" t="s">
        <v>7688</v>
      </c>
      <c r="C5361" s="280">
        <v>10.1</v>
      </c>
      <c r="D5361" s="283">
        <v>71250</v>
      </c>
      <c r="E5361" s="280"/>
      <c r="G5361" s="280"/>
      <c r="H5361" s="280"/>
      <c r="I5361" s="280"/>
      <c r="J5361" s="280"/>
      <c r="K5361" s="280"/>
      <c r="L5361" s="280"/>
      <c r="M5361" s="280"/>
      <c r="N5361" s="280"/>
    </row>
    <row r="5362" spans="1:14">
      <c r="A5362" s="279" t="s">
        <v>7694</v>
      </c>
      <c r="B5362" s="280" t="s">
        <v>7688</v>
      </c>
      <c r="C5362" s="280">
        <v>20</v>
      </c>
      <c r="D5362" s="283">
        <v>44778</v>
      </c>
      <c r="E5362" s="280"/>
      <c r="G5362" s="280"/>
      <c r="H5362" s="280"/>
      <c r="I5362" s="280"/>
      <c r="J5362" s="280"/>
      <c r="K5362" s="280"/>
      <c r="L5362" s="280"/>
      <c r="M5362" s="280"/>
      <c r="N5362" s="280"/>
    </row>
    <row r="5363" spans="1:14">
      <c r="A5363" s="279" t="s">
        <v>7695</v>
      </c>
      <c r="B5363" s="280" t="s">
        <v>7688</v>
      </c>
      <c r="C5363" s="280">
        <v>14.5</v>
      </c>
      <c r="D5363" s="283">
        <v>46414</v>
      </c>
      <c r="E5363" s="280"/>
      <c r="G5363" s="280"/>
      <c r="H5363" s="280"/>
      <c r="I5363" s="280"/>
      <c r="J5363" s="280"/>
      <c r="K5363" s="280"/>
      <c r="L5363" s="280"/>
      <c r="M5363" s="280"/>
      <c r="N5363" s="280"/>
    </row>
    <row r="5364" spans="1:14">
      <c r="A5364" s="279" t="s">
        <v>7696</v>
      </c>
      <c r="B5364" s="280" t="s">
        <v>7688</v>
      </c>
      <c r="C5364" s="280">
        <v>19.3</v>
      </c>
      <c r="D5364" s="283">
        <v>54111</v>
      </c>
      <c r="E5364" s="280"/>
      <c r="G5364" s="280"/>
      <c r="H5364" s="280"/>
      <c r="I5364" s="280"/>
      <c r="J5364" s="280"/>
      <c r="K5364" s="280"/>
      <c r="L5364" s="280"/>
      <c r="M5364" s="280"/>
      <c r="N5364" s="280"/>
    </row>
    <row r="5365" spans="1:14">
      <c r="A5365" s="279" t="s">
        <v>7697</v>
      </c>
      <c r="B5365" s="280" t="s">
        <v>7688</v>
      </c>
      <c r="C5365" s="280">
        <v>28.6</v>
      </c>
      <c r="D5365" s="283">
        <v>37585</v>
      </c>
      <c r="E5365" s="280"/>
      <c r="G5365" s="280"/>
      <c r="H5365" s="280"/>
      <c r="I5365" s="280"/>
      <c r="J5365" s="280"/>
      <c r="K5365" s="280"/>
      <c r="L5365" s="280"/>
      <c r="M5365" s="280"/>
      <c r="N5365" s="280"/>
    </row>
    <row r="5366" spans="1:14">
      <c r="A5366" s="279" t="s">
        <v>7698</v>
      </c>
      <c r="B5366" s="280" t="s">
        <v>7688</v>
      </c>
      <c r="C5366" s="280">
        <v>9.1999999999999993</v>
      </c>
      <c r="D5366" s="283">
        <v>56786</v>
      </c>
      <c r="E5366" s="280"/>
      <c r="G5366" s="280"/>
      <c r="H5366" s="280"/>
      <c r="I5366" s="280"/>
      <c r="J5366" s="280"/>
      <c r="K5366" s="280"/>
      <c r="L5366" s="280"/>
      <c r="M5366" s="280"/>
      <c r="N5366" s="280"/>
    </row>
    <row r="5367" spans="1:14">
      <c r="A5367" s="279" t="s">
        <v>7699</v>
      </c>
      <c r="B5367" s="280" t="s">
        <v>7688</v>
      </c>
      <c r="C5367" s="280">
        <v>24.2</v>
      </c>
      <c r="D5367" s="283">
        <v>37271</v>
      </c>
      <c r="E5367" s="280"/>
      <c r="G5367" s="280"/>
      <c r="H5367" s="280"/>
      <c r="I5367" s="280"/>
      <c r="J5367" s="280"/>
      <c r="K5367" s="280"/>
      <c r="L5367" s="280"/>
      <c r="M5367" s="280"/>
      <c r="N5367" s="280"/>
    </row>
    <row r="5368" spans="1:14">
      <c r="A5368" s="279" t="s">
        <v>7700</v>
      </c>
      <c r="B5368" s="280" t="s">
        <v>7688</v>
      </c>
      <c r="C5368" s="280">
        <v>29.9</v>
      </c>
      <c r="D5368" s="283">
        <v>26790</v>
      </c>
      <c r="E5368" s="280"/>
      <c r="G5368" s="280"/>
      <c r="H5368" s="280"/>
      <c r="I5368" s="280"/>
      <c r="J5368" s="280"/>
      <c r="K5368" s="280"/>
      <c r="L5368" s="280"/>
      <c r="M5368" s="280"/>
      <c r="N5368" s="280"/>
    </row>
    <row r="5369" spans="1:14">
      <c r="A5369" s="279" t="s">
        <v>7701</v>
      </c>
      <c r="B5369" s="280" t="s">
        <v>7688</v>
      </c>
      <c r="C5369" s="280">
        <v>25</v>
      </c>
      <c r="D5369" s="283">
        <v>39850</v>
      </c>
      <c r="E5369" s="280"/>
      <c r="G5369" s="280"/>
      <c r="H5369" s="280"/>
      <c r="I5369" s="280"/>
      <c r="J5369" s="280"/>
      <c r="K5369" s="280"/>
      <c r="L5369" s="280"/>
      <c r="M5369" s="280"/>
      <c r="N5369" s="280"/>
    </row>
    <row r="5370" spans="1:14">
      <c r="A5370" s="279" t="s">
        <v>7702</v>
      </c>
      <c r="B5370" s="280" t="s">
        <v>7688</v>
      </c>
      <c r="C5370" s="280">
        <v>27.7</v>
      </c>
      <c r="D5370" s="283">
        <v>31017</v>
      </c>
      <c r="E5370" s="280"/>
      <c r="G5370" s="280"/>
      <c r="H5370" s="280"/>
      <c r="I5370" s="280"/>
      <c r="J5370" s="280"/>
      <c r="K5370" s="280"/>
      <c r="L5370" s="280"/>
      <c r="M5370" s="280"/>
      <c r="N5370" s="280"/>
    </row>
    <row r="5371" spans="1:14">
      <c r="A5371" s="279" t="s">
        <v>7703</v>
      </c>
      <c r="B5371" s="280" t="s">
        <v>7688</v>
      </c>
      <c r="C5371" s="280">
        <v>19.2</v>
      </c>
      <c r="D5371" s="283">
        <v>38363</v>
      </c>
      <c r="E5371" s="280"/>
      <c r="G5371" s="280"/>
      <c r="H5371" s="280"/>
      <c r="I5371" s="280"/>
      <c r="J5371" s="280"/>
      <c r="K5371" s="280"/>
      <c r="L5371" s="280"/>
      <c r="M5371" s="280"/>
      <c r="N5371" s="280"/>
    </row>
    <row r="5372" spans="1:14">
      <c r="A5372" s="279" t="s">
        <v>7704</v>
      </c>
      <c r="B5372" s="280" t="s">
        <v>7688</v>
      </c>
      <c r="C5372" s="280">
        <v>40.299999999999997</v>
      </c>
      <c r="D5372" s="283">
        <v>33393</v>
      </c>
      <c r="E5372" s="280"/>
      <c r="G5372" s="280"/>
      <c r="H5372" s="280"/>
      <c r="I5372" s="280"/>
      <c r="J5372" s="280"/>
      <c r="K5372" s="280"/>
      <c r="L5372" s="280"/>
      <c r="M5372" s="280"/>
      <c r="N5372" s="280"/>
    </row>
    <row r="5373" spans="1:14">
      <c r="A5373" s="279" t="s">
        <v>7705</v>
      </c>
      <c r="B5373" s="280" t="s">
        <v>7688</v>
      </c>
      <c r="C5373" s="280">
        <v>10.199999999999999</v>
      </c>
      <c r="D5373" s="283">
        <v>70851</v>
      </c>
      <c r="E5373" s="280"/>
      <c r="G5373" s="280"/>
      <c r="H5373" s="280"/>
      <c r="I5373" s="280"/>
      <c r="J5373" s="280"/>
      <c r="K5373" s="280"/>
      <c r="L5373" s="280"/>
      <c r="M5373" s="280"/>
      <c r="N5373" s="280"/>
    </row>
    <row r="5374" spans="1:14">
      <c r="A5374" s="279" t="s">
        <v>7706</v>
      </c>
      <c r="B5374" s="280" t="s">
        <v>7688</v>
      </c>
      <c r="C5374" s="280">
        <v>0.6</v>
      </c>
      <c r="D5374" s="283">
        <v>137478</v>
      </c>
      <c r="E5374" s="280"/>
      <c r="G5374" s="280"/>
      <c r="H5374" s="280"/>
      <c r="I5374" s="280"/>
      <c r="J5374" s="280"/>
      <c r="K5374" s="280"/>
      <c r="L5374" s="280"/>
      <c r="M5374" s="280"/>
      <c r="N5374" s="280"/>
    </row>
    <row r="5375" spans="1:14">
      <c r="A5375" s="279" t="s">
        <v>7707</v>
      </c>
      <c r="B5375" s="280" t="s">
        <v>7688</v>
      </c>
      <c r="C5375" s="280">
        <v>14.7</v>
      </c>
      <c r="D5375" s="283">
        <v>65603</v>
      </c>
      <c r="E5375" s="280"/>
      <c r="G5375" s="280"/>
      <c r="H5375" s="280"/>
      <c r="I5375" s="280"/>
      <c r="J5375" s="280"/>
      <c r="K5375" s="280"/>
      <c r="L5375" s="280"/>
      <c r="M5375" s="280"/>
      <c r="N5375" s="280"/>
    </row>
    <row r="5376" spans="1:14">
      <c r="A5376" s="279" t="s">
        <v>7708</v>
      </c>
      <c r="B5376" s="280" t="s">
        <v>7688</v>
      </c>
      <c r="C5376" s="280">
        <v>33.200000000000003</v>
      </c>
      <c r="D5376" s="283">
        <v>38648</v>
      </c>
      <c r="E5376" s="280"/>
      <c r="G5376" s="280"/>
      <c r="H5376" s="280"/>
      <c r="I5376" s="280"/>
      <c r="J5376" s="280"/>
      <c r="K5376" s="280"/>
      <c r="L5376" s="280"/>
      <c r="M5376" s="280"/>
      <c r="N5376" s="280"/>
    </row>
    <row r="5377" spans="1:14">
      <c r="A5377" s="279" t="s">
        <v>7709</v>
      </c>
      <c r="B5377" s="280" t="s">
        <v>7688</v>
      </c>
      <c r="C5377" s="280">
        <v>30</v>
      </c>
      <c r="D5377" s="283">
        <v>51667</v>
      </c>
      <c r="E5377" s="280"/>
      <c r="G5377" s="280"/>
      <c r="H5377" s="280"/>
      <c r="I5377" s="280"/>
      <c r="J5377" s="280"/>
      <c r="K5377" s="280"/>
      <c r="L5377" s="280"/>
      <c r="M5377" s="280"/>
      <c r="N5377" s="280"/>
    </row>
    <row r="5378" spans="1:14">
      <c r="A5378" s="279" t="s">
        <v>7710</v>
      </c>
      <c r="B5378" s="280" t="s">
        <v>7688</v>
      </c>
      <c r="C5378" s="280">
        <v>6.3</v>
      </c>
      <c r="D5378" s="283">
        <v>96174</v>
      </c>
      <c r="E5378" s="280"/>
      <c r="G5378" s="280"/>
      <c r="H5378" s="280"/>
      <c r="I5378" s="280"/>
      <c r="J5378" s="280"/>
      <c r="K5378" s="280"/>
      <c r="L5378" s="280"/>
      <c r="M5378" s="280"/>
      <c r="N5378" s="280"/>
    </row>
    <row r="5379" spans="1:14">
      <c r="A5379" s="279" t="s">
        <v>7711</v>
      </c>
      <c r="B5379" s="280" t="s">
        <v>7688</v>
      </c>
      <c r="C5379" s="280">
        <v>17.3</v>
      </c>
      <c r="D5379" s="283">
        <v>74417</v>
      </c>
      <c r="E5379" s="280"/>
      <c r="G5379" s="280"/>
      <c r="H5379" s="280"/>
      <c r="I5379" s="280"/>
      <c r="J5379" s="280"/>
      <c r="K5379" s="280"/>
      <c r="L5379" s="280"/>
      <c r="M5379" s="280"/>
      <c r="N5379" s="280"/>
    </row>
    <row r="5380" spans="1:14">
      <c r="A5380" s="279" t="s">
        <v>7712</v>
      </c>
      <c r="B5380" s="280" t="s">
        <v>7688</v>
      </c>
      <c r="C5380" s="280">
        <v>21.3</v>
      </c>
      <c r="D5380" s="283">
        <v>41642</v>
      </c>
      <c r="E5380" s="280"/>
      <c r="G5380" s="280"/>
      <c r="H5380" s="280"/>
      <c r="I5380" s="280"/>
      <c r="J5380" s="280"/>
      <c r="K5380" s="280"/>
      <c r="L5380" s="280"/>
      <c r="M5380" s="280"/>
      <c r="N5380" s="280"/>
    </row>
    <row r="5381" spans="1:14">
      <c r="A5381" s="279" t="s">
        <v>7713</v>
      </c>
      <c r="B5381" s="280" t="s">
        <v>7688</v>
      </c>
      <c r="C5381" s="280">
        <v>20</v>
      </c>
      <c r="D5381" s="283">
        <v>38468</v>
      </c>
      <c r="E5381" s="280"/>
      <c r="G5381" s="280"/>
      <c r="H5381" s="280"/>
      <c r="I5381" s="280"/>
      <c r="J5381" s="280"/>
      <c r="K5381" s="280"/>
      <c r="L5381" s="280"/>
      <c r="M5381" s="280"/>
      <c r="N5381" s="280"/>
    </row>
    <row r="5382" spans="1:14">
      <c r="A5382" s="279" t="s">
        <v>7714</v>
      </c>
      <c r="B5382" s="280" t="s">
        <v>7688</v>
      </c>
      <c r="C5382" s="280">
        <v>11.1</v>
      </c>
      <c r="D5382" s="283">
        <v>62270</v>
      </c>
      <c r="E5382" s="280"/>
      <c r="G5382" s="280"/>
      <c r="H5382" s="280"/>
      <c r="I5382" s="280"/>
      <c r="J5382" s="280"/>
      <c r="K5382" s="280"/>
      <c r="L5382" s="280"/>
      <c r="M5382" s="280"/>
      <c r="N5382" s="280"/>
    </row>
    <row r="5383" spans="1:14">
      <c r="A5383" s="279" t="s">
        <v>7715</v>
      </c>
      <c r="B5383" s="280" t="s">
        <v>7688</v>
      </c>
      <c r="C5383" s="280">
        <v>29.8</v>
      </c>
      <c r="D5383" s="283">
        <v>36169</v>
      </c>
      <c r="E5383" s="280"/>
      <c r="G5383" s="280"/>
      <c r="H5383" s="280"/>
      <c r="I5383" s="280"/>
      <c r="J5383" s="280"/>
      <c r="K5383" s="280"/>
      <c r="L5383" s="280"/>
      <c r="M5383" s="280"/>
      <c r="N5383" s="280"/>
    </row>
    <row r="5384" spans="1:14">
      <c r="A5384" s="279" t="s">
        <v>7716</v>
      </c>
      <c r="B5384" s="280" t="s">
        <v>7688</v>
      </c>
      <c r="C5384" s="280">
        <v>33.1</v>
      </c>
      <c r="D5384" s="283">
        <v>41683</v>
      </c>
      <c r="E5384" s="280"/>
      <c r="G5384" s="280"/>
      <c r="H5384" s="280"/>
      <c r="I5384" s="280"/>
      <c r="J5384" s="280"/>
      <c r="K5384" s="280"/>
      <c r="L5384" s="280"/>
      <c r="M5384" s="280"/>
      <c r="N5384" s="280"/>
    </row>
    <row r="5385" spans="1:14">
      <c r="A5385" s="279" t="s">
        <v>7717</v>
      </c>
      <c r="B5385" s="280" t="s">
        <v>7688</v>
      </c>
      <c r="C5385" s="280">
        <v>39.9</v>
      </c>
      <c r="D5385" s="283">
        <v>28454</v>
      </c>
      <c r="E5385" s="280"/>
      <c r="G5385" s="280"/>
      <c r="H5385" s="280"/>
      <c r="I5385" s="280"/>
      <c r="J5385" s="280"/>
      <c r="K5385" s="280"/>
      <c r="L5385" s="280"/>
      <c r="M5385" s="280"/>
      <c r="N5385" s="280"/>
    </row>
    <row r="5386" spans="1:14">
      <c r="A5386" s="279" t="s">
        <v>7718</v>
      </c>
      <c r="B5386" s="280" t="s">
        <v>7688</v>
      </c>
      <c r="C5386" s="280">
        <v>8.3000000000000007</v>
      </c>
      <c r="D5386" s="283">
        <v>57383</v>
      </c>
      <c r="E5386" s="280"/>
      <c r="G5386" s="280"/>
      <c r="H5386" s="280"/>
      <c r="I5386" s="280"/>
      <c r="J5386" s="280"/>
      <c r="K5386" s="280"/>
      <c r="L5386" s="280"/>
      <c r="M5386" s="280"/>
      <c r="N5386" s="280"/>
    </row>
    <row r="5387" spans="1:14">
      <c r="A5387" s="279" t="s">
        <v>7719</v>
      </c>
      <c r="B5387" s="280" t="s">
        <v>7688</v>
      </c>
      <c r="C5387" s="280">
        <v>28.9</v>
      </c>
      <c r="D5387" s="283">
        <v>38750</v>
      </c>
      <c r="E5387" s="280"/>
      <c r="G5387" s="280"/>
      <c r="H5387" s="280"/>
      <c r="I5387" s="280"/>
      <c r="J5387" s="280"/>
      <c r="K5387" s="280"/>
      <c r="L5387" s="280"/>
      <c r="M5387" s="280"/>
      <c r="N5387" s="280"/>
    </row>
    <row r="5388" spans="1:14">
      <c r="A5388" s="279" t="s">
        <v>7720</v>
      </c>
      <c r="B5388" s="280" t="s">
        <v>7688</v>
      </c>
      <c r="C5388" s="280">
        <v>20.5</v>
      </c>
      <c r="D5388" s="283">
        <v>40824</v>
      </c>
      <c r="E5388" s="280"/>
      <c r="G5388" s="280"/>
      <c r="H5388" s="280"/>
      <c r="I5388" s="280"/>
      <c r="J5388" s="280"/>
      <c r="K5388" s="280"/>
      <c r="L5388" s="280"/>
      <c r="M5388" s="280"/>
      <c r="N5388" s="280"/>
    </row>
    <row r="5389" spans="1:14">
      <c r="A5389" s="279" t="s">
        <v>7721</v>
      </c>
      <c r="B5389" s="280" t="s">
        <v>7688</v>
      </c>
      <c r="C5389" s="280">
        <v>34.6</v>
      </c>
      <c r="D5389" s="283">
        <v>41349</v>
      </c>
      <c r="E5389" s="280"/>
      <c r="G5389" s="280"/>
      <c r="H5389" s="280"/>
      <c r="I5389" s="280"/>
      <c r="J5389" s="280"/>
      <c r="K5389" s="280"/>
      <c r="L5389" s="280"/>
      <c r="M5389" s="280"/>
      <c r="N5389" s="280"/>
    </row>
    <row r="5390" spans="1:14">
      <c r="A5390" s="279" t="s">
        <v>7722</v>
      </c>
      <c r="B5390" s="280" t="s">
        <v>7688</v>
      </c>
      <c r="C5390" s="280">
        <v>0</v>
      </c>
      <c r="D5390" s="283" t="s">
        <v>609</v>
      </c>
      <c r="E5390" s="280"/>
      <c r="G5390" s="280"/>
      <c r="H5390" s="280"/>
      <c r="I5390" s="280"/>
      <c r="J5390" s="280"/>
      <c r="K5390" s="280"/>
      <c r="L5390" s="280"/>
      <c r="M5390" s="280"/>
      <c r="N5390" s="280"/>
    </row>
    <row r="5391" spans="1:14">
      <c r="A5391" s="279" t="s">
        <v>7723</v>
      </c>
      <c r="B5391" s="280" t="s">
        <v>7724</v>
      </c>
      <c r="C5391" s="280">
        <v>27.8</v>
      </c>
      <c r="D5391" s="283">
        <v>31452</v>
      </c>
      <c r="E5391" s="280"/>
      <c r="G5391" s="280"/>
      <c r="H5391" s="280"/>
      <c r="I5391" s="280"/>
      <c r="J5391" s="280"/>
      <c r="K5391" s="280"/>
      <c r="L5391" s="280"/>
      <c r="M5391" s="280"/>
      <c r="N5391" s="280"/>
    </row>
    <row r="5392" spans="1:14">
      <c r="A5392" s="279" t="s">
        <v>7725</v>
      </c>
      <c r="B5392" s="280" t="s">
        <v>7724</v>
      </c>
      <c r="C5392" s="280">
        <v>50.2</v>
      </c>
      <c r="D5392" s="283">
        <v>19650</v>
      </c>
      <c r="E5392" s="280"/>
      <c r="G5392" s="280"/>
      <c r="H5392" s="280"/>
      <c r="I5392" s="280"/>
      <c r="J5392" s="280"/>
      <c r="K5392" s="280"/>
      <c r="L5392" s="280"/>
      <c r="M5392" s="280"/>
      <c r="N5392" s="280"/>
    </row>
    <row r="5393" spans="1:14">
      <c r="A5393" s="279" t="s">
        <v>7726</v>
      </c>
      <c r="B5393" s="280" t="s">
        <v>7727</v>
      </c>
      <c r="C5393" s="280">
        <v>11.2</v>
      </c>
      <c r="D5393" s="283">
        <v>60070</v>
      </c>
      <c r="E5393" s="280"/>
      <c r="G5393" s="280"/>
      <c r="H5393" s="280"/>
      <c r="I5393" s="280"/>
      <c r="J5393" s="280"/>
      <c r="K5393" s="280"/>
      <c r="L5393" s="280"/>
      <c r="M5393" s="280"/>
      <c r="N5393" s="280"/>
    </row>
    <row r="5394" spans="1:14">
      <c r="A5394" s="279" t="s">
        <v>7728</v>
      </c>
      <c r="B5394" s="280" t="s">
        <v>7727</v>
      </c>
      <c r="C5394" s="280">
        <v>12.3</v>
      </c>
      <c r="D5394" s="283">
        <v>86361</v>
      </c>
      <c r="E5394" s="280"/>
      <c r="G5394" s="280"/>
      <c r="H5394" s="280"/>
      <c r="I5394" s="280"/>
      <c r="J5394" s="280"/>
      <c r="K5394" s="280"/>
      <c r="L5394" s="280"/>
      <c r="M5394" s="280"/>
      <c r="N5394" s="280"/>
    </row>
    <row r="5395" spans="1:14">
      <c r="A5395" s="279" t="s">
        <v>7729</v>
      </c>
      <c r="B5395" s="280" t="s">
        <v>7727</v>
      </c>
      <c r="C5395" s="280">
        <v>10.3</v>
      </c>
      <c r="D5395" s="283">
        <v>58144</v>
      </c>
      <c r="E5395" s="280"/>
      <c r="G5395" s="280"/>
      <c r="H5395" s="280"/>
      <c r="I5395" s="280"/>
      <c r="J5395" s="280"/>
      <c r="K5395" s="280"/>
      <c r="L5395" s="280"/>
      <c r="M5395" s="280"/>
      <c r="N5395" s="280"/>
    </row>
    <row r="5396" spans="1:14">
      <c r="A5396" s="279">
        <v>48381021611</v>
      </c>
      <c r="B5396" s="280" t="s">
        <v>7730</v>
      </c>
      <c r="C5396" s="280">
        <v>5.9</v>
      </c>
      <c r="D5396" s="283">
        <v>84393</v>
      </c>
      <c r="E5396" s="280"/>
      <c r="G5396" s="280"/>
      <c r="H5396" s="280"/>
      <c r="I5396" s="280"/>
      <c r="J5396" s="280"/>
      <c r="K5396" s="280"/>
      <c r="L5396" s="280"/>
      <c r="M5396" s="280"/>
      <c r="N5396" s="280"/>
    </row>
    <row r="5397" spans="1:14">
      <c r="A5397" s="279" t="s">
        <v>7731</v>
      </c>
      <c r="B5397" s="280" t="s">
        <v>7730</v>
      </c>
      <c r="C5397" s="280">
        <v>10.9</v>
      </c>
      <c r="D5397" s="283">
        <v>87306</v>
      </c>
      <c r="E5397" s="280"/>
      <c r="G5397" s="280"/>
      <c r="H5397" s="280"/>
      <c r="I5397" s="280"/>
      <c r="J5397" s="280"/>
      <c r="K5397" s="280"/>
      <c r="L5397" s="280"/>
      <c r="M5397" s="280"/>
      <c r="N5397" s="280"/>
    </row>
    <row r="5398" spans="1:14">
      <c r="A5398" s="279" t="s">
        <v>7732</v>
      </c>
      <c r="B5398" s="280" t="s">
        <v>7730</v>
      </c>
      <c r="C5398" s="280">
        <v>13.3</v>
      </c>
      <c r="D5398" s="283">
        <v>70813</v>
      </c>
      <c r="E5398" s="280"/>
      <c r="G5398" s="280"/>
      <c r="H5398" s="280"/>
      <c r="I5398" s="280"/>
      <c r="J5398" s="280"/>
      <c r="K5398" s="280"/>
      <c r="L5398" s="280"/>
      <c r="M5398" s="280"/>
      <c r="N5398" s="280"/>
    </row>
    <row r="5399" spans="1:14">
      <c r="A5399" s="279" t="s">
        <v>7733</v>
      </c>
      <c r="B5399" s="280" t="s">
        <v>7730</v>
      </c>
      <c r="C5399" s="280">
        <v>14.5</v>
      </c>
      <c r="D5399" s="283">
        <v>54342</v>
      </c>
      <c r="E5399" s="280"/>
      <c r="G5399" s="280"/>
      <c r="H5399" s="280"/>
      <c r="I5399" s="280"/>
      <c r="J5399" s="280"/>
      <c r="K5399" s="280"/>
      <c r="L5399" s="280"/>
      <c r="M5399" s="280"/>
      <c r="N5399" s="280"/>
    </row>
    <row r="5400" spans="1:14">
      <c r="A5400" s="279" t="s">
        <v>7734</v>
      </c>
      <c r="B5400" s="280" t="s">
        <v>7730</v>
      </c>
      <c r="C5400" s="280">
        <v>4.2</v>
      </c>
      <c r="D5400" s="283">
        <v>112667</v>
      </c>
      <c r="E5400" s="280"/>
      <c r="G5400" s="280"/>
      <c r="H5400" s="280"/>
      <c r="I5400" s="280"/>
      <c r="J5400" s="280"/>
      <c r="K5400" s="280"/>
      <c r="L5400" s="280"/>
      <c r="M5400" s="280"/>
      <c r="N5400" s="280"/>
    </row>
    <row r="5401" spans="1:14">
      <c r="A5401" s="279" t="s">
        <v>7735</v>
      </c>
      <c r="B5401" s="280" t="s">
        <v>7730</v>
      </c>
      <c r="C5401" s="280">
        <v>16.2</v>
      </c>
      <c r="D5401" s="283">
        <v>49811</v>
      </c>
      <c r="E5401" s="280"/>
      <c r="G5401" s="280"/>
      <c r="H5401" s="280"/>
      <c r="I5401" s="280"/>
      <c r="J5401" s="280"/>
      <c r="K5401" s="280"/>
      <c r="L5401" s="280"/>
      <c r="M5401" s="280"/>
      <c r="N5401" s="280"/>
    </row>
    <row r="5402" spans="1:14">
      <c r="A5402" s="279" t="s">
        <v>7736</v>
      </c>
      <c r="B5402" s="280" t="s">
        <v>7730</v>
      </c>
      <c r="C5402" s="280">
        <v>13.2</v>
      </c>
      <c r="D5402" s="283">
        <v>59886</v>
      </c>
      <c r="E5402" s="280"/>
      <c r="G5402" s="280"/>
      <c r="H5402" s="280"/>
      <c r="I5402" s="280"/>
      <c r="J5402" s="280"/>
      <c r="K5402" s="280"/>
      <c r="L5402" s="280"/>
      <c r="M5402" s="280"/>
      <c r="N5402" s="280"/>
    </row>
    <row r="5403" spans="1:14">
      <c r="A5403" s="279" t="s">
        <v>7737</v>
      </c>
      <c r="B5403" s="280" t="s">
        <v>7730</v>
      </c>
      <c r="C5403" s="280">
        <v>5.2</v>
      </c>
      <c r="D5403" s="283">
        <v>75881</v>
      </c>
      <c r="E5403" s="280"/>
      <c r="G5403" s="280"/>
      <c r="H5403" s="280"/>
      <c r="I5403" s="280"/>
      <c r="J5403" s="280"/>
      <c r="K5403" s="280"/>
      <c r="L5403" s="280"/>
      <c r="M5403" s="280"/>
      <c r="N5403" s="280"/>
    </row>
    <row r="5404" spans="1:14">
      <c r="A5404" s="279" t="s">
        <v>7738</v>
      </c>
      <c r="B5404" s="280" t="s">
        <v>7730</v>
      </c>
      <c r="C5404" s="280">
        <v>22.6</v>
      </c>
      <c r="D5404" s="283">
        <v>49931</v>
      </c>
      <c r="E5404" s="280"/>
      <c r="G5404" s="280"/>
      <c r="H5404" s="280"/>
      <c r="I5404" s="280"/>
      <c r="J5404" s="280"/>
      <c r="K5404" s="280"/>
      <c r="L5404" s="280"/>
      <c r="M5404" s="280"/>
      <c r="N5404" s="280"/>
    </row>
    <row r="5405" spans="1:14">
      <c r="A5405" s="279" t="s">
        <v>7739</v>
      </c>
      <c r="B5405" s="280" t="s">
        <v>7730</v>
      </c>
      <c r="C5405" s="280">
        <v>9.3000000000000007</v>
      </c>
      <c r="D5405" s="283">
        <v>66250</v>
      </c>
      <c r="E5405" s="280"/>
      <c r="G5405" s="280"/>
      <c r="H5405" s="280"/>
      <c r="I5405" s="280"/>
      <c r="J5405" s="280"/>
      <c r="K5405" s="280"/>
      <c r="L5405" s="280"/>
      <c r="M5405" s="280"/>
      <c r="N5405" s="280"/>
    </row>
    <row r="5406" spans="1:14">
      <c r="A5406" s="279" t="s">
        <v>7740</v>
      </c>
      <c r="B5406" s="280" t="s">
        <v>7730</v>
      </c>
      <c r="C5406" s="280">
        <v>12.5</v>
      </c>
      <c r="D5406" s="283">
        <v>59643</v>
      </c>
      <c r="E5406" s="280"/>
      <c r="G5406" s="280"/>
      <c r="H5406" s="280"/>
      <c r="I5406" s="280"/>
      <c r="J5406" s="280"/>
      <c r="K5406" s="280"/>
      <c r="L5406" s="280"/>
      <c r="M5406" s="280"/>
      <c r="N5406" s="280"/>
    </row>
    <row r="5407" spans="1:14">
      <c r="A5407" s="279" t="s">
        <v>7741</v>
      </c>
      <c r="B5407" s="280" t="s">
        <v>7730</v>
      </c>
      <c r="C5407" s="280">
        <v>28.2</v>
      </c>
      <c r="D5407" s="283">
        <v>36200</v>
      </c>
      <c r="E5407" s="280"/>
      <c r="G5407" s="280"/>
      <c r="H5407" s="280"/>
      <c r="I5407" s="280"/>
      <c r="J5407" s="280"/>
      <c r="K5407" s="280"/>
      <c r="L5407" s="280"/>
      <c r="M5407" s="280"/>
      <c r="N5407" s="280"/>
    </row>
    <row r="5408" spans="1:14">
      <c r="A5408" s="279" t="s">
        <v>7742</v>
      </c>
      <c r="B5408" s="280" t="s">
        <v>7730</v>
      </c>
      <c r="C5408" s="280">
        <v>27.6</v>
      </c>
      <c r="D5408" s="283">
        <v>68088</v>
      </c>
      <c r="E5408" s="280"/>
      <c r="G5408" s="280"/>
      <c r="H5408" s="280"/>
      <c r="I5408" s="280"/>
      <c r="J5408" s="280"/>
      <c r="K5408" s="280"/>
      <c r="L5408" s="280"/>
      <c r="M5408" s="280"/>
      <c r="N5408" s="280"/>
    </row>
    <row r="5409" spans="1:14">
      <c r="A5409" s="279" t="s">
        <v>7743</v>
      </c>
      <c r="B5409" s="280" t="s">
        <v>7730</v>
      </c>
      <c r="C5409" s="280">
        <v>9.3000000000000007</v>
      </c>
      <c r="D5409" s="283">
        <v>62000</v>
      </c>
      <c r="E5409" s="280"/>
      <c r="G5409" s="280"/>
      <c r="H5409" s="280"/>
      <c r="I5409" s="280"/>
      <c r="J5409" s="280"/>
      <c r="K5409" s="280"/>
      <c r="L5409" s="280"/>
      <c r="M5409" s="280"/>
      <c r="N5409" s="280"/>
    </row>
    <row r="5410" spans="1:14">
      <c r="A5410" s="279" t="s">
        <v>7744</v>
      </c>
      <c r="B5410" s="280" t="s">
        <v>7730</v>
      </c>
      <c r="C5410" s="280">
        <v>2.4</v>
      </c>
      <c r="D5410" s="283">
        <v>101114</v>
      </c>
      <c r="E5410" s="280"/>
      <c r="G5410" s="280"/>
      <c r="H5410" s="280"/>
      <c r="I5410" s="280"/>
      <c r="J5410" s="280"/>
      <c r="K5410" s="280"/>
      <c r="L5410" s="280"/>
      <c r="M5410" s="280"/>
      <c r="N5410" s="280"/>
    </row>
    <row r="5411" spans="1:14">
      <c r="A5411" s="279" t="s">
        <v>7745</v>
      </c>
      <c r="B5411" s="280" t="s">
        <v>7730</v>
      </c>
      <c r="C5411" s="280">
        <v>6.4</v>
      </c>
      <c r="D5411" s="283">
        <v>82768</v>
      </c>
      <c r="E5411" s="280"/>
      <c r="G5411" s="280"/>
      <c r="H5411" s="280"/>
      <c r="I5411" s="280"/>
      <c r="J5411" s="280"/>
      <c r="K5411" s="280"/>
      <c r="L5411" s="280"/>
      <c r="M5411" s="280"/>
      <c r="N5411" s="280"/>
    </row>
    <row r="5412" spans="1:14">
      <c r="A5412" s="279" t="s">
        <v>7746</v>
      </c>
      <c r="B5412" s="280" t="s">
        <v>7730</v>
      </c>
      <c r="C5412" s="280">
        <v>9</v>
      </c>
      <c r="D5412" s="283">
        <v>85179</v>
      </c>
      <c r="E5412" s="280"/>
      <c r="G5412" s="280"/>
      <c r="H5412" s="280"/>
      <c r="I5412" s="280"/>
      <c r="J5412" s="280"/>
      <c r="K5412" s="280"/>
      <c r="L5412" s="280"/>
      <c r="M5412" s="280"/>
      <c r="N5412" s="280"/>
    </row>
    <row r="5413" spans="1:14">
      <c r="A5413" s="279" t="s">
        <v>7747</v>
      </c>
      <c r="B5413" s="280" t="s">
        <v>7730</v>
      </c>
      <c r="C5413" s="280">
        <v>9.3000000000000007</v>
      </c>
      <c r="D5413" s="283">
        <v>72637</v>
      </c>
      <c r="E5413" s="280"/>
      <c r="G5413" s="280"/>
      <c r="H5413" s="280"/>
      <c r="I5413" s="280"/>
      <c r="J5413" s="280"/>
      <c r="K5413" s="280"/>
      <c r="L5413" s="280"/>
      <c r="M5413" s="280"/>
      <c r="N5413" s="280"/>
    </row>
    <row r="5414" spans="1:14">
      <c r="A5414" s="279" t="s">
        <v>7748</v>
      </c>
      <c r="B5414" s="280" t="s">
        <v>7730</v>
      </c>
      <c r="C5414" s="280">
        <v>4.5999999999999996</v>
      </c>
      <c r="D5414" s="283">
        <v>99922</v>
      </c>
      <c r="E5414" s="280"/>
      <c r="G5414" s="280"/>
      <c r="H5414" s="280"/>
      <c r="I5414" s="280"/>
      <c r="J5414" s="280"/>
      <c r="K5414" s="280"/>
      <c r="L5414" s="280"/>
      <c r="M5414" s="280"/>
      <c r="N5414" s="280"/>
    </row>
    <row r="5415" spans="1:14">
      <c r="A5415" s="279" t="s">
        <v>7749</v>
      </c>
      <c r="B5415" s="280" t="s">
        <v>7730</v>
      </c>
      <c r="C5415" s="280">
        <v>3.3</v>
      </c>
      <c r="D5415" s="283">
        <v>90893</v>
      </c>
      <c r="E5415" s="280"/>
      <c r="G5415" s="280"/>
      <c r="H5415" s="280"/>
      <c r="I5415" s="280"/>
      <c r="J5415" s="280"/>
      <c r="K5415" s="280"/>
      <c r="L5415" s="280"/>
      <c r="M5415" s="280"/>
      <c r="N5415" s="280"/>
    </row>
    <row r="5416" spans="1:14">
      <c r="A5416" s="279" t="s">
        <v>7750</v>
      </c>
      <c r="B5416" s="280" t="s">
        <v>7730</v>
      </c>
      <c r="C5416" s="280">
        <v>4.0999999999999996</v>
      </c>
      <c r="D5416" s="283">
        <v>103250</v>
      </c>
      <c r="E5416" s="280"/>
      <c r="G5416" s="280"/>
      <c r="H5416" s="280"/>
      <c r="I5416" s="280"/>
      <c r="J5416" s="280"/>
      <c r="K5416" s="280"/>
      <c r="L5416" s="280"/>
      <c r="M5416" s="280"/>
      <c r="N5416" s="280"/>
    </row>
    <row r="5417" spans="1:14">
      <c r="A5417" s="279" t="s">
        <v>7751</v>
      </c>
      <c r="B5417" s="280" t="s">
        <v>7730</v>
      </c>
      <c r="C5417" s="280">
        <v>1.4</v>
      </c>
      <c r="D5417" s="283">
        <v>74313</v>
      </c>
      <c r="E5417" s="280"/>
      <c r="G5417" s="280"/>
      <c r="H5417" s="280"/>
      <c r="I5417" s="280"/>
      <c r="J5417" s="280"/>
      <c r="K5417" s="280"/>
      <c r="L5417" s="280"/>
      <c r="M5417" s="280"/>
      <c r="N5417" s="280"/>
    </row>
    <row r="5418" spans="1:14">
      <c r="A5418" s="279" t="s">
        <v>7752</v>
      </c>
      <c r="B5418" s="280" t="s">
        <v>7730</v>
      </c>
      <c r="C5418" s="280">
        <v>10</v>
      </c>
      <c r="D5418" s="283">
        <v>80598</v>
      </c>
      <c r="E5418" s="280"/>
      <c r="G5418" s="280"/>
      <c r="H5418" s="280"/>
      <c r="I5418" s="280"/>
      <c r="J5418" s="280"/>
      <c r="K5418" s="280"/>
      <c r="L5418" s="280"/>
      <c r="M5418" s="280"/>
      <c r="N5418" s="280"/>
    </row>
    <row r="5419" spans="1:14">
      <c r="A5419" s="279" t="s">
        <v>7753</v>
      </c>
      <c r="B5419" s="280" t="s">
        <v>7730</v>
      </c>
      <c r="C5419" s="280">
        <v>19.600000000000001</v>
      </c>
      <c r="D5419" s="283">
        <v>58191</v>
      </c>
      <c r="E5419" s="280"/>
      <c r="G5419" s="280"/>
      <c r="H5419" s="280"/>
      <c r="I5419" s="280"/>
      <c r="J5419" s="280"/>
      <c r="K5419" s="280"/>
      <c r="L5419" s="280"/>
      <c r="M5419" s="280"/>
      <c r="N5419" s="280"/>
    </row>
    <row r="5420" spans="1:14">
      <c r="A5420" s="279" t="s">
        <v>7754</v>
      </c>
      <c r="B5420" s="280" t="s">
        <v>7730</v>
      </c>
      <c r="C5420" s="280">
        <v>2</v>
      </c>
      <c r="D5420" s="283">
        <v>90025</v>
      </c>
      <c r="E5420" s="280"/>
      <c r="G5420" s="280"/>
      <c r="H5420" s="280"/>
      <c r="I5420" s="280"/>
      <c r="J5420" s="280"/>
      <c r="K5420" s="280"/>
      <c r="L5420" s="280"/>
      <c r="M5420" s="280"/>
      <c r="N5420" s="280"/>
    </row>
    <row r="5421" spans="1:14">
      <c r="A5421" s="279" t="s">
        <v>7755</v>
      </c>
      <c r="B5421" s="280" t="s">
        <v>7730</v>
      </c>
      <c r="C5421" s="280">
        <v>3.4</v>
      </c>
      <c r="D5421" s="283">
        <v>130860</v>
      </c>
      <c r="E5421" s="280"/>
      <c r="G5421" s="280"/>
      <c r="H5421" s="280"/>
      <c r="I5421" s="280"/>
      <c r="J5421" s="280"/>
      <c r="K5421" s="280"/>
      <c r="L5421" s="280"/>
      <c r="M5421" s="280"/>
      <c r="N5421" s="280"/>
    </row>
    <row r="5422" spans="1:14">
      <c r="A5422" s="279" t="s">
        <v>7756</v>
      </c>
      <c r="B5422" s="280" t="s">
        <v>7730</v>
      </c>
      <c r="C5422" s="280">
        <v>4</v>
      </c>
      <c r="D5422" s="283">
        <v>117923</v>
      </c>
      <c r="E5422" s="280"/>
      <c r="G5422" s="280"/>
      <c r="H5422" s="280"/>
      <c r="I5422" s="280"/>
      <c r="J5422" s="280"/>
      <c r="K5422" s="280"/>
      <c r="L5422" s="280"/>
      <c r="M5422" s="280"/>
      <c r="N5422" s="280"/>
    </row>
    <row r="5423" spans="1:14">
      <c r="A5423" s="279" t="s">
        <v>7757</v>
      </c>
      <c r="B5423" s="280" t="s">
        <v>7730</v>
      </c>
      <c r="C5423" s="280">
        <v>12.7</v>
      </c>
      <c r="D5423" s="283">
        <v>55898</v>
      </c>
      <c r="E5423" s="280"/>
      <c r="G5423" s="280"/>
      <c r="H5423" s="280"/>
      <c r="I5423" s="280"/>
      <c r="J5423" s="280"/>
      <c r="K5423" s="280"/>
      <c r="L5423" s="280"/>
      <c r="M5423" s="280"/>
      <c r="N5423" s="280"/>
    </row>
    <row r="5424" spans="1:14">
      <c r="A5424" s="279" t="s">
        <v>7758</v>
      </c>
      <c r="B5424" s="280" t="s">
        <v>7730</v>
      </c>
      <c r="C5424" s="280">
        <v>17.100000000000001</v>
      </c>
      <c r="D5424" s="283">
        <v>65380</v>
      </c>
      <c r="E5424" s="280"/>
      <c r="G5424" s="280"/>
      <c r="H5424" s="280"/>
      <c r="I5424" s="280"/>
      <c r="J5424" s="280"/>
      <c r="K5424" s="280"/>
      <c r="L5424" s="280"/>
      <c r="M5424" s="280"/>
      <c r="N5424" s="280"/>
    </row>
    <row r="5425" spans="1:14">
      <c r="A5425" s="279" t="s">
        <v>7759</v>
      </c>
      <c r="B5425" s="280" t="s">
        <v>7730</v>
      </c>
      <c r="C5425" s="280">
        <v>25.4</v>
      </c>
      <c r="D5425" s="283">
        <v>55490</v>
      </c>
      <c r="E5425" s="280"/>
      <c r="G5425" s="280"/>
      <c r="H5425" s="280"/>
      <c r="I5425" s="280"/>
      <c r="J5425" s="280"/>
      <c r="K5425" s="280"/>
      <c r="L5425" s="280"/>
      <c r="M5425" s="280"/>
      <c r="N5425" s="280"/>
    </row>
    <row r="5426" spans="1:14">
      <c r="A5426" s="279" t="s">
        <v>7760</v>
      </c>
      <c r="B5426" s="280" t="s">
        <v>7730</v>
      </c>
      <c r="C5426" s="280">
        <v>10.199999999999999</v>
      </c>
      <c r="D5426" s="283">
        <v>119861</v>
      </c>
      <c r="E5426" s="280"/>
      <c r="G5426" s="280"/>
      <c r="H5426" s="280"/>
      <c r="I5426" s="280"/>
      <c r="J5426" s="280"/>
      <c r="K5426" s="280"/>
      <c r="L5426" s="280"/>
      <c r="M5426" s="280"/>
      <c r="N5426" s="280"/>
    </row>
    <row r="5427" spans="1:14">
      <c r="A5427" s="279" t="s">
        <v>7761</v>
      </c>
      <c r="B5427" s="280" t="s">
        <v>7730</v>
      </c>
      <c r="C5427" s="280">
        <v>2.2000000000000002</v>
      </c>
      <c r="D5427" s="283">
        <v>86764</v>
      </c>
      <c r="E5427" s="280"/>
      <c r="G5427" s="280"/>
      <c r="H5427" s="280"/>
      <c r="I5427" s="280"/>
      <c r="J5427" s="280"/>
      <c r="K5427" s="280"/>
      <c r="L5427" s="280"/>
      <c r="M5427" s="280"/>
      <c r="N5427" s="280"/>
    </row>
    <row r="5428" spans="1:14">
      <c r="A5428" s="279" t="s">
        <v>7762</v>
      </c>
      <c r="B5428" s="280" t="s">
        <v>7730</v>
      </c>
      <c r="C5428" s="280">
        <v>6</v>
      </c>
      <c r="D5428" s="283">
        <v>77604</v>
      </c>
      <c r="E5428" s="280"/>
      <c r="G5428" s="280"/>
      <c r="H5428" s="280"/>
      <c r="I5428" s="280"/>
      <c r="J5428" s="280"/>
      <c r="K5428" s="280"/>
      <c r="L5428" s="280"/>
      <c r="M5428" s="280"/>
      <c r="N5428" s="280"/>
    </row>
    <row r="5429" spans="1:14">
      <c r="A5429" s="279" t="s">
        <v>7763</v>
      </c>
      <c r="B5429" s="280" t="s">
        <v>7764</v>
      </c>
      <c r="C5429" s="280">
        <v>7.2</v>
      </c>
      <c r="D5429" s="283">
        <v>70319</v>
      </c>
      <c r="E5429" s="280"/>
      <c r="G5429" s="280"/>
      <c r="H5429" s="280"/>
      <c r="I5429" s="280"/>
      <c r="J5429" s="280"/>
      <c r="K5429" s="280"/>
      <c r="L5429" s="280"/>
      <c r="M5429" s="280"/>
      <c r="N5429" s="280"/>
    </row>
    <row r="5430" spans="1:14">
      <c r="A5430" s="279" t="s">
        <v>7765</v>
      </c>
      <c r="B5430" s="280" t="s">
        <v>7766</v>
      </c>
      <c r="C5430" s="280">
        <v>24.5</v>
      </c>
      <c r="D5430" s="283">
        <v>46842</v>
      </c>
      <c r="E5430" s="280"/>
      <c r="G5430" s="280"/>
      <c r="H5430" s="280"/>
      <c r="I5430" s="280"/>
      <c r="J5430" s="280"/>
      <c r="K5430" s="280"/>
      <c r="L5430" s="280"/>
      <c r="M5430" s="280"/>
      <c r="N5430" s="280"/>
    </row>
    <row r="5431" spans="1:14">
      <c r="A5431" s="279" t="s">
        <v>7767</v>
      </c>
      <c r="B5431" s="280" t="s">
        <v>7768</v>
      </c>
      <c r="C5431" s="280">
        <v>17.399999999999999</v>
      </c>
      <c r="D5431" s="283">
        <v>44234</v>
      </c>
      <c r="E5431" s="280"/>
      <c r="G5431" s="280"/>
      <c r="H5431" s="280"/>
      <c r="I5431" s="280"/>
      <c r="J5431" s="280"/>
      <c r="K5431" s="280"/>
      <c r="L5431" s="280"/>
      <c r="M5431" s="280"/>
      <c r="N5431" s="280"/>
    </row>
    <row r="5432" spans="1:14">
      <c r="A5432" s="279" t="s">
        <v>7769</v>
      </c>
      <c r="B5432" s="280" t="s">
        <v>7768</v>
      </c>
      <c r="C5432" s="280">
        <v>20.8</v>
      </c>
      <c r="D5432" s="283">
        <v>38705</v>
      </c>
      <c r="E5432" s="280"/>
      <c r="G5432" s="280"/>
      <c r="H5432" s="280"/>
      <c r="I5432" s="280"/>
      <c r="J5432" s="280"/>
      <c r="K5432" s="280"/>
      <c r="L5432" s="280"/>
      <c r="M5432" s="280"/>
      <c r="N5432" s="280"/>
    </row>
    <row r="5433" spans="1:14">
      <c r="A5433" s="279" t="s">
        <v>7770</v>
      </c>
      <c r="B5433" s="280" t="s">
        <v>7768</v>
      </c>
      <c r="C5433" s="280">
        <v>40.299999999999997</v>
      </c>
      <c r="D5433" s="283">
        <v>37542</v>
      </c>
      <c r="E5433" s="280"/>
      <c r="G5433" s="280"/>
      <c r="H5433" s="280"/>
      <c r="I5433" s="280"/>
      <c r="J5433" s="280"/>
      <c r="K5433" s="280"/>
      <c r="L5433" s="280"/>
      <c r="M5433" s="280"/>
      <c r="N5433" s="280"/>
    </row>
    <row r="5434" spans="1:14">
      <c r="A5434" s="279" t="s">
        <v>7771</v>
      </c>
      <c r="B5434" s="280" t="s">
        <v>7768</v>
      </c>
      <c r="C5434" s="280">
        <v>15.5</v>
      </c>
      <c r="D5434" s="283">
        <v>53804</v>
      </c>
      <c r="E5434" s="280"/>
      <c r="G5434" s="280"/>
      <c r="H5434" s="280"/>
      <c r="I5434" s="280"/>
      <c r="J5434" s="280"/>
      <c r="K5434" s="280"/>
      <c r="L5434" s="280"/>
      <c r="M5434" s="280"/>
      <c r="N5434" s="280"/>
    </row>
    <row r="5435" spans="1:14">
      <c r="A5435" s="279" t="s">
        <v>7772</v>
      </c>
      <c r="B5435" s="280" t="s">
        <v>7768</v>
      </c>
      <c r="C5435" s="280">
        <v>17.2</v>
      </c>
      <c r="D5435" s="283">
        <v>55893</v>
      </c>
      <c r="E5435" s="280"/>
      <c r="G5435" s="280"/>
      <c r="H5435" s="280"/>
      <c r="I5435" s="280"/>
      <c r="J5435" s="280"/>
      <c r="K5435" s="280"/>
      <c r="L5435" s="280"/>
      <c r="M5435" s="280"/>
      <c r="N5435" s="280"/>
    </row>
    <row r="5436" spans="1:14">
      <c r="A5436" s="279" t="s">
        <v>7773</v>
      </c>
      <c r="B5436" s="280" t="s">
        <v>7774</v>
      </c>
      <c r="C5436" s="280">
        <v>33.799999999999997</v>
      </c>
      <c r="D5436" s="283">
        <v>21498</v>
      </c>
      <c r="E5436" s="280"/>
      <c r="G5436" s="280"/>
      <c r="H5436" s="280"/>
      <c r="I5436" s="280"/>
      <c r="J5436" s="280"/>
      <c r="K5436" s="280"/>
      <c r="L5436" s="280"/>
      <c r="M5436" s="280"/>
      <c r="N5436" s="280"/>
    </row>
    <row r="5437" spans="1:14">
      <c r="A5437" s="279" t="s">
        <v>7775</v>
      </c>
      <c r="B5437" s="280" t="s">
        <v>7774</v>
      </c>
      <c r="C5437" s="280">
        <v>20.6</v>
      </c>
      <c r="D5437" s="283">
        <v>51453</v>
      </c>
      <c r="E5437" s="280"/>
      <c r="G5437" s="280"/>
      <c r="H5437" s="280"/>
      <c r="I5437" s="280"/>
      <c r="J5437" s="280"/>
      <c r="K5437" s="280"/>
      <c r="L5437" s="280"/>
      <c r="M5437" s="280"/>
      <c r="N5437" s="280"/>
    </row>
    <row r="5438" spans="1:14">
      <c r="A5438" s="279" t="s">
        <v>7776</v>
      </c>
      <c r="B5438" s="280" t="s">
        <v>7774</v>
      </c>
      <c r="C5438" s="280">
        <v>9.6</v>
      </c>
      <c r="D5438" s="283">
        <v>70247</v>
      </c>
      <c r="E5438" s="280"/>
      <c r="G5438" s="280"/>
      <c r="H5438" s="280"/>
      <c r="I5438" s="280"/>
      <c r="J5438" s="280"/>
      <c r="K5438" s="280"/>
      <c r="L5438" s="280"/>
      <c r="M5438" s="280"/>
      <c r="N5438" s="280"/>
    </row>
    <row r="5439" spans="1:14">
      <c r="A5439" s="279" t="s">
        <v>7777</v>
      </c>
      <c r="B5439" s="280" t="s">
        <v>7774</v>
      </c>
      <c r="C5439" s="280">
        <v>30.1</v>
      </c>
      <c r="D5439" s="283">
        <v>69821</v>
      </c>
      <c r="E5439" s="280"/>
      <c r="G5439" s="280"/>
      <c r="H5439" s="280"/>
      <c r="I5439" s="280"/>
      <c r="J5439" s="280"/>
      <c r="K5439" s="280"/>
      <c r="L5439" s="280"/>
      <c r="M5439" s="280"/>
      <c r="N5439" s="280"/>
    </row>
    <row r="5440" spans="1:14">
      <c r="A5440" s="279" t="s">
        <v>7778</v>
      </c>
      <c r="B5440" s="280" t="s">
        <v>7779</v>
      </c>
      <c r="C5440" s="280">
        <v>26.8</v>
      </c>
      <c r="D5440" s="283">
        <v>45991</v>
      </c>
      <c r="E5440" s="280"/>
      <c r="G5440" s="280"/>
      <c r="H5440" s="280"/>
      <c r="I5440" s="280"/>
      <c r="J5440" s="280"/>
      <c r="K5440" s="280"/>
      <c r="L5440" s="280"/>
      <c r="M5440" s="280"/>
      <c r="N5440" s="280"/>
    </row>
    <row r="5441" spans="1:14">
      <c r="A5441" s="279" t="s">
        <v>7780</v>
      </c>
      <c r="B5441" s="280" t="s">
        <v>7779</v>
      </c>
      <c r="C5441" s="280">
        <v>6.7</v>
      </c>
      <c r="D5441" s="283">
        <v>57007</v>
      </c>
      <c r="E5441" s="280"/>
      <c r="G5441" s="280"/>
      <c r="H5441" s="280"/>
      <c r="I5441" s="280"/>
      <c r="J5441" s="280"/>
      <c r="K5441" s="280"/>
      <c r="L5441" s="280"/>
      <c r="M5441" s="280"/>
      <c r="N5441" s="280"/>
    </row>
    <row r="5442" spans="1:14">
      <c r="A5442" s="279" t="s">
        <v>7781</v>
      </c>
      <c r="B5442" s="280" t="s">
        <v>7782</v>
      </c>
      <c r="C5442" s="280">
        <v>14.7</v>
      </c>
      <c r="D5442" s="283">
        <v>62667</v>
      </c>
      <c r="E5442" s="280"/>
      <c r="G5442" s="280"/>
      <c r="H5442" s="280"/>
      <c r="I5442" s="280"/>
      <c r="J5442" s="280"/>
      <c r="K5442" s="280"/>
      <c r="L5442" s="280"/>
      <c r="M5442" s="280"/>
      <c r="N5442" s="280"/>
    </row>
    <row r="5443" spans="1:14">
      <c r="A5443" s="279" t="s">
        <v>7783</v>
      </c>
      <c r="B5443" s="280" t="s">
        <v>7784</v>
      </c>
      <c r="C5443" s="280">
        <v>12.3</v>
      </c>
      <c r="D5443" s="283">
        <v>68988</v>
      </c>
      <c r="E5443" s="280"/>
      <c r="G5443" s="280"/>
      <c r="H5443" s="280"/>
      <c r="I5443" s="280"/>
      <c r="J5443" s="280"/>
      <c r="K5443" s="280"/>
      <c r="L5443" s="280"/>
      <c r="M5443" s="280"/>
      <c r="N5443" s="280"/>
    </row>
    <row r="5444" spans="1:14">
      <c r="A5444" s="279" t="s">
        <v>7785</v>
      </c>
      <c r="B5444" s="280" t="s">
        <v>7784</v>
      </c>
      <c r="C5444" s="280">
        <v>5.6</v>
      </c>
      <c r="D5444" s="283">
        <v>52841</v>
      </c>
      <c r="E5444" s="280"/>
      <c r="G5444" s="280"/>
      <c r="H5444" s="280"/>
      <c r="I5444" s="280"/>
      <c r="J5444" s="280"/>
      <c r="K5444" s="280"/>
      <c r="L5444" s="280"/>
      <c r="M5444" s="280"/>
      <c r="N5444" s="280"/>
    </row>
    <row r="5445" spans="1:14">
      <c r="A5445" s="279" t="s">
        <v>7786</v>
      </c>
      <c r="B5445" s="280" t="s">
        <v>7784</v>
      </c>
      <c r="C5445" s="280">
        <v>7.2</v>
      </c>
      <c r="D5445" s="283">
        <v>78125</v>
      </c>
      <c r="E5445" s="280"/>
      <c r="G5445" s="280"/>
      <c r="H5445" s="280"/>
      <c r="I5445" s="280"/>
      <c r="J5445" s="280"/>
      <c r="K5445" s="280"/>
      <c r="L5445" s="280"/>
      <c r="M5445" s="280"/>
      <c r="N5445" s="280"/>
    </row>
    <row r="5446" spans="1:14">
      <c r="A5446" s="279" t="s">
        <v>7787</v>
      </c>
      <c r="B5446" s="280" t="s">
        <v>7784</v>
      </c>
      <c r="C5446" s="280">
        <v>13.9</v>
      </c>
      <c r="D5446" s="283">
        <v>61989</v>
      </c>
      <c r="E5446" s="280"/>
      <c r="G5446" s="280"/>
      <c r="H5446" s="280"/>
      <c r="I5446" s="280"/>
      <c r="J5446" s="280"/>
      <c r="K5446" s="280"/>
      <c r="L5446" s="280"/>
      <c r="M5446" s="280"/>
      <c r="N5446" s="280"/>
    </row>
    <row r="5447" spans="1:14">
      <c r="A5447" s="279" t="s">
        <v>7788</v>
      </c>
      <c r="B5447" s="280" t="s">
        <v>7784</v>
      </c>
      <c r="C5447" s="280">
        <v>36.200000000000003</v>
      </c>
      <c r="D5447" s="283">
        <v>25272</v>
      </c>
      <c r="E5447" s="280"/>
      <c r="G5447" s="280"/>
      <c r="H5447" s="280"/>
      <c r="I5447" s="280"/>
      <c r="J5447" s="280"/>
      <c r="K5447" s="280"/>
      <c r="L5447" s="280"/>
      <c r="M5447" s="280"/>
      <c r="N5447" s="280"/>
    </row>
    <row r="5448" spans="1:14">
      <c r="A5448" s="279" t="s">
        <v>7789</v>
      </c>
      <c r="B5448" s="280" t="s">
        <v>7784</v>
      </c>
      <c r="C5448" s="280">
        <v>8.8000000000000007</v>
      </c>
      <c r="D5448" s="283">
        <v>71286</v>
      </c>
      <c r="E5448" s="280"/>
      <c r="G5448" s="280"/>
      <c r="H5448" s="280"/>
      <c r="I5448" s="280"/>
      <c r="J5448" s="280"/>
      <c r="K5448" s="280"/>
      <c r="L5448" s="280"/>
      <c r="M5448" s="280"/>
      <c r="N5448" s="280"/>
    </row>
    <row r="5449" spans="1:14">
      <c r="A5449" s="279" t="s">
        <v>7790</v>
      </c>
      <c r="B5449" s="280" t="s">
        <v>7791</v>
      </c>
      <c r="C5449" s="280">
        <v>1.1000000000000001</v>
      </c>
      <c r="D5449" s="283">
        <v>134231</v>
      </c>
      <c r="E5449" s="280"/>
      <c r="G5449" s="280"/>
      <c r="H5449" s="280"/>
      <c r="I5449" s="280"/>
      <c r="J5449" s="280"/>
      <c r="K5449" s="280"/>
      <c r="L5449" s="280"/>
      <c r="M5449" s="280"/>
      <c r="N5449" s="280"/>
    </row>
    <row r="5450" spans="1:14">
      <c r="A5450" s="279" t="s">
        <v>7792</v>
      </c>
      <c r="B5450" s="280" t="s">
        <v>7791</v>
      </c>
      <c r="C5450" s="280">
        <v>2.8</v>
      </c>
      <c r="D5450" s="283">
        <v>157556</v>
      </c>
      <c r="E5450" s="280"/>
      <c r="G5450" s="280"/>
      <c r="H5450" s="280"/>
      <c r="I5450" s="280"/>
      <c r="J5450" s="280"/>
      <c r="K5450" s="280"/>
      <c r="L5450" s="280"/>
      <c r="M5450" s="280"/>
      <c r="N5450" s="280"/>
    </row>
    <row r="5451" spans="1:14">
      <c r="A5451" s="279" t="s">
        <v>7793</v>
      </c>
      <c r="B5451" s="280" t="s">
        <v>7791</v>
      </c>
      <c r="C5451" s="280">
        <v>13.7</v>
      </c>
      <c r="D5451" s="283">
        <v>111250</v>
      </c>
      <c r="E5451" s="280"/>
      <c r="G5451" s="280"/>
      <c r="H5451" s="280"/>
      <c r="I5451" s="280"/>
      <c r="J5451" s="280"/>
      <c r="K5451" s="280"/>
      <c r="L5451" s="280"/>
      <c r="M5451" s="280"/>
      <c r="N5451" s="280"/>
    </row>
    <row r="5452" spans="1:14">
      <c r="A5452" s="279" t="s">
        <v>7794</v>
      </c>
      <c r="B5452" s="280" t="s">
        <v>7791</v>
      </c>
      <c r="C5452" s="280">
        <v>0</v>
      </c>
      <c r="D5452" s="283">
        <v>111250</v>
      </c>
      <c r="E5452" s="280"/>
      <c r="G5452" s="280"/>
      <c r="H5452" s="280"/>
      <c r="I5452" s="280"/>
      <c r="J5452" s="280"/>
      <c r="K5452" s="280"/>
      <c r="L5452" s="280"/>
      <c r="M5452" s="280"/>
      <c r="N5452" s="280"/>
    </row>
    <row r="5453" spans="1:14">
      <c r="A5453" s="279" t="s">
        <v>7795</v>
      </c>
      <c r="B5453" s="280" t="s">
        <v>7791</v>
      </c>
      <c r="C5453" s="280">
        <v>1.9</v>
      </c>
      <c r="D5453" s="283">
        <v>130987</v>
      </c>
      <c r="E5453" s="280"/>
      <c r="G5453" s="280"/>
      <c r="H5453" s="280"/>
      <c r="I5453" s="280"/>
      <c r="J5453" s="280"/>
      <c r="K5453" s="280"/>
      <c r="L5453" s="280"/>
      <c r="M5453" s="280"/>
      <c r="N5453" s="280"/>
    </row>
    <row r="5454" spans="1:14">
      <c r="A5454" s="279" t="s">
        <v>7796</v>
      </c>
      <c r="B5454" s="280" t="s">
        <v>7791</v>
      </c>
      <c r="C5454" s="280">
        <v>0</v>
      </c>
      <c r="D5454" s="283">
        <v>155577</v>
      </c>
      <c r="E5454" s="280"/>
      <c r="G5454" s="280"/>
      <c r="H5454" s="280"/>
      <c r="I5454" s="280"/>
      <c r="J5454" s="280"/>
      <c r="K5454" s="280"/>
      <c r="L5454" s="280"/>
      <c r="M5454" s="280"/>
      <c r="N5454" s="280"/>
    </row>
    <row r="5455" spans="1:14">
      <c r="A5455" s="279" t="s">
        <v>7797</v>
      </c>
      <c r="B5455" s="280" t="s">
        <v>7791</v>
      </c>
      <c r="C5455" s="280">
        <v>15.9</v>
      </c>
      <c r="D5455" s="283">
        <v>116354</v>
      </c>
      <c r="E5455" s="280"/>
      <c r="G5455" s="280"/>
      <c r="H5455" s="280"/>
      <c r="I5455" s="280"/>
      <c r="J5455" s="280"/>
      <c r="K5455" s="280"/>
      <c r="L5455" s="280"/>
      <c r="M5455" s="280"/>
      <c r="N5455" s="280"/>
    </row>
    <row r="5456" spans="1:14">
      <c r="A5456" s="279" t="s">
        <v>7798</v>
      </c>
      <c r="B5456" s="280" t="s">
        <v>7791</v>
      </c>
      <c r="C5456" s="280">
        <v>5.7</v>
      </c>
      <c r="D5456" s="283">
        <v>109938</v>
      </c>
      <c r="E5456" s="280"/>
      <c r="G5456" s="280"/>
      <c r="H5456" s="280"/>
      <c r="I5456" s="280"/>
      <c r="J5456" s="280"/>
      <c r="K5456" s="280"/>
      <c r="L5456" s="280"/>
      <c r="M5456" s="280"/>
      <c r="N5456" s="280"/>
    </row>
    <row r="5457" spans="1:14">
      <c r="A5457" s="279" t="s">
        <v>7799</v>
      </c>
      <c r="B5457" s="280" t="s">
        <v>7791</v>
      </c>
      <c r="C5457" s="280">
        <v>8.6999999999999993</v>
      </c>
      <c r="D5457" s="283">
        <v>76166</v>
      </c>
      <c r="E5457" s="280"/>
      <c r="G5457" s="280"/>
      <c r="H5457" s="280"/>
      <c r="I5457" s="280"/>
      <c r="J5457" s="280"/>
      <c r="K5457" s="280"/>
      <c r="L5457" s="280"/>
      <c r="M5457" s="280"/>
      <c r="N5457" s="280"/>
    </row>
    <row r="5458" spans="1:14">
      <c r="A5458" s="279" t="s">
        <v>7800</v>
      </c>
      <c r="B5458" s="280" t="s">
        <v>7791</v>
      </c>
      <c r="C5458" s="280">
        <v>8.9</v>
      </c>
      <c r="D5458" s="283">
        <v>83472</v>
      </c>
      <c r="E5458" s="280"/>
      <c r="G5458" s="280"/>
      <c r="H5458" s="280"/>
      <c r="I5458" s="280"/>
      <c r="J5458" s="280"/>
      <c r="K5458" s="280"/>
      <c r="L5458" s="280"/>
      <c r="M5458" s="280"/>
      <c r="N5458" s="280"/>
    </row>
    <row r="5459" spans="1:14">
      <c r="A5459" s="279" t="s">
        <v>7801</v>
      </c>
      <c r="B5459" s="280" t="s">
        <v>7791</v>
      </c>
      <c r="C5459" s="280">
        <v>8.5</v>
      </c>
      <c r="D5459" s="283">
        <v>117706</v>
      </c>
      <c r="E5459" s="280"/>
      <c r="G5459" s="280"/>
      <c r="H5459" s="280"/>
      <c r="I5459" s="280"/>
      <c r="J5459" s="280"/>
      <c r="K5459" s="280"/>
      <c r="L5459" s="280"/>
      <c r="M5459" s="280"/>
      <c r="N5459" s="280"/>
    </row>
    <row r="5460" spans="1:14">
      <c r="A5460" s="279" t="s">
        <v>7802</v>
      </c>
      <c r="B5460" s="280" t="s">
        <v>7791</v>
      </c>
      <c r="C5460" s="280">
        <v>5.0999999999999996</v>
      </c>
      <c r="D5460" s="283">
        <v>114000</v>
      </c>
      <c r="E5460" s="280"/>
      <c r="G5460" s="280"/>
      <c r="H5460" s="280"/>
      <c r="I5460" s="280"/>
      <c r="J5460" s="280"/>
      <c r="K5460" s="280"/>
      <c r="L5460" s="280"/>
      <c r="M5460" s="280"/>
      <c r="N5460" s="280"/>
    </row>
    <row r="5461" spans="1:14">
      <c r="A5461" s="279" t="s">
        <v>7803</v>
      </c>
      <c r="B5461" s="280" t="s">
        <v>7791</v>
      </c>
      <c r="C5461" s="280">
        <v>5</v>
      </c>
      <c r="D5461" s="283">
        <v>100887</v>
      </c>
      <c r="E5461" s="280"/>
      <c r="G5461" s="280"/>
      <c r="H5461" s="280"/>
      <c r="I5461" s="280"/>
      <c r="J5461" s="280"/>
      <c r="K5461" s="280"/>
      <c r="L5461" s="280"/>
      <c r="M5461" s="280"/>
      <c r="N5461" s="280"/>
    </row>
    <row r="5462" spans="1:14">
      <c r="A5462" s="279" t="s">
        <v>7804</v>
      </c>
      <c r="B5462" s="280" t="s">
        <v>7791</v>
      </c>
      <c r="C5462" s="280">
        <v>0.2</v>
      </c>
      <c r="D5462" s="283">
        <v>112625</v>
      </c>
      <c r="E5462" s="280"/>
      <c r="G5462" s="280"/>
      <c r="H5462" s="280"/>
      <c r="I5462" s="280"/>
      <c r="J5462" s="280"/>
      <c r="K5462" s="280"/>
      <c r="L5462" s="280"/>
      <c r="M5462" s="280"/>
      <c r="N5462" s="280"/>
    </row>
    <row r="5463" spans="1:14">
      <c r="A5463" s="279" t="s">
        <v>7805</v>
      </c>
      <c r="B5463" s="280" t="s">
        <v>7791</v>
      </c>
      <c r="C5463" s="280">
        <v>3.7</v>
      </c>
      <c r="D5463" s="283">
        <v>177159</v>
      </c>
      <c r="E5463" s="280"/>
      <c r="G5463" s="280"/>
      <c r="H5463" s="280"/>
      <c r="I5463" s="280"/>
      <c r="J5463" s="280"/>
      <c r="K5463" s="280"/>
      <c r="L5463" s="280"/>
      <c r="M5463" s="280"/>
      <c r="N5463" s="280"/>
    </row>
    <row r="5464" spans="1:14">
      <c r="A5464" s="279" t="s">
        <v>7806</v>
      </c>
      <c r="B5464" s="280" t="s">
        <v>7791</v>
      </c>
      <c r="C5464" s="280">
        <v>1.3</v>
      </c>
      <c r="D5464" s="283">
        <v>116989</v>
      </c>
      <c r="E5464" s="280"/>
      <c r="G5464" s="280"/>
      <c r="H5464" s="280"/>
      <c r="I5464" s="280"/>
      <c r="J5464" s="280"/>
      <c r="K5464" s="280"/>
      <c r="L5464" s="280"/>
      <c r="M5464" s="280"/>
      <c r="N5464" s="280"/>
    </row>
    <row r="5465" spans="1:14">
      <c r="A5465" s="279" t="s">
        <v>7807</v>
      </c>
      <c r="B5465" s="280" t="s">
        <v>7791</v>
      </c>
      <c r="C5465" s="280">
        <v>6.1</v>
      </c>
      <c r="D5465" s="283">
        <v>120493</v>
      </c>
      <c r="E5465" s="280"/>
      <c r="G5465" s="280"/>
      <c r="H5465" s="280"/>
      <c r="I5465" s="280"/>
      <c r="J5465" s="280"/>
      <c r="K5465" s="280"/>
      <c r="L5465" s="280"/>
      <c r="M5465" s="280"/>
      <c r="N5465" s="280"/>
    </row>
    <row r="5466" spans="1:14">
      <c r="A5466" s="279" t="s">
        <v>7808</v>
      </c>
      <c r="B5466" s="280" t="s">
        <v>7791</v>
      </c>
      <c r="C5466" s="280">
        <v>4.2</v>
      </c>
      <c r="D5466" s="283">
        <v>91723</v>
      </c>
      <c r="E5466" s="280"/>
      <c r="G5466" s="280"/>
      <c r="H5466" s="280"/>
      <c r="I5466" s="280"/>
      <c r="J5466" s="280"/>
      <c r="K5466" s="280"/>
      <c r="L5466" s="280"/>
      <c r="M5466" s="280"/>
      <c r="N5466" s="280"/>
    </row>
    <row r="5467" spans="1:14">
      <c r="A5467" s="279" t="s">
        <v>7809</v>
      </c>
      <c r="B5467" s="280" t="s">
        <v>7791</v>
      </c>
      <c r="C5467" s="280">
        <v>0</v>
      </c>
      <c r="D5467" s="283">
        <v>142031</v>
      </c>
      <c r="E5467" s="280"/>
      <c r="G5467" s="280"/>
      <c r="H5467" s="280"/>
      <c r="I5467" s="280"/>
      <c r="J5467" s="280"/>
      <c r="K5467" s="280"/>
      <c r="L5467" s="280"/>
      <c r="M5467" s="280"/>
      <c r="N5467" s="280"/>
    </row>
    <row r="5468" spans="1:14">
      <c r="A5468" s="279" t="s">
        <v>7810</v>
      </c>
      <c r="B5468" s="280" t="s">
        <v>7791</v>
      </c>
      <c r="C5468" s="280">
        <v>1.3</v>
      </c>
      <c r="D5468" s="283">
        <v>106760</v>
      </c>
      <c r="E5468" s="280"/>
      <c r="G5468" s="280"/>
      <c r="H5468" s="280"/>
      <c r="I5468" s="280"/>
      <c r="J5468" s="280"/>
      <c r="K5468" s="280"/>
      <c r="L5468" s="280"/>
      <c r="M5468" s="280"/>
      <c r="N5468" s="280"/>
    </row>
    <row r="5469" spans="1:14">
      <c r="A5469" s="279" t="s">
        <v>7811</v>
      </c>
      <c r="B5469" s="280" t="s">
        <v>7791</v>
      </c>
      <c r="C5469" s="280">
        <v>3.1</v>
      </c>
      <c r="D5469" s="283">
        <v>80773</v>
      </c>
      <c r="E5469" s="280"/>
      <c r="G5469" s="280"/>
      <c r="H5469" s="280"/>
      <c r="I5469" s="280"/>
      <c r="J5469" s="280"/>
      <c r="K5469" s="280"/>
      <c r="L5469" s="280"/>
      <c r="M5469" s="280"/>
      <c r="N5469" s="280"/>
    </row>
    <row r="5470" spans="1:14">
      <c r="A5470" s="279" t="s">
        <v>7812</v>
      </c>
      <c r="B5470" s="280" t="s">
        <v>7791</v>
      </c>
      <c r="C5470" s="280">
        <v>1.9</v>
      </c>
      <c r="D5470" s="283">
        <v>211085</v>
      </c>
      <c r="E5470" s="280"/>
      <c r="G5470" s="280"/>
      <c r="H5470" s="280"/>
      <c r="I5470" s="280"/>
      <c r="J5470" s="280"/>
      <c r="K5470" s="280"/>
      <c r="L5470" s="280"/>
      <c r="M5470" s="280"/>
      <c r="N5470" s="280"/>
    </row>
    <row r="5471" spans="1:14">
      <c r="A5471" s="279" t="s">
        <v>7813</v>
      </c>
      <c r="B5471" s="280" t="s">
        <v>7791</v>
      </c>
      <c r="C5471" s="280">
        <v>4.5</v>
      </c>
      <c r="D5471" s="283">
        <v>206875</v>
      </c>
      <c r="E5471" s="280"/>
      <c r="G5471" s="280"/>
      <c r="H5471" s="280"/>
      <c r="I5471" s="280"/>
      <c r="J5471" s="280"/>
      <c r="K5471" s="280"/>
      <c r="L5471" s="280"/>
      <c r="M5471" s="280"/>
      <c r="N5471" s="280"/>
    </row>
    <row r="5472" spans="1:14">
      <c r="A5472" s="279" t="s">
        <v>7814</v>
      </c>
      <c r="B5472" s="280" t="s">
        <v>7791</v>
      </c>
      <c r="C5472" s="280">
        <v>3.7</v>
      </c>
      <c r="D5472" s="283">
        <v>198665</v>
      </c>
      <c r="E5472" s="280"/>
      <c r="G5472" s="280"/>
      <c r="H5472" s="280"/>
      <c r="I5472" s="280"/>
      <c r="J5472" s="280"/>
      <c r="K5472" s="280"/>
      <c r="L5472" s="280"/>
      <c r="M5472" s="280"/>
      <c r="N5472" s="280"/>
    </row>
    <row r="5473" spans="1:14">
      <c r="A5473" s="279" t="s">
        <v>7815</v>
      </c>
      <c r="B5473" s="280" t="s">
        <v>7791</v>
      </c>
      <c r="C5473" s="280">
        <v>0.4</v>
      </c>
      <c r="D5473" s="283">
        <v>121563</v>
      </c>
      <c r="E5473" s="280"/>
      <c r="G5473" s="280"/>
      <c r="H5473" s="280"/>
      <c r="I5473" s="280"/>
      <c r="J5473" s="280"/>
      <c r="K5473" s="280"/>
      <c r="L5473" s="280"/>
      <c r="M5473" s="280"/>
      <c r="N5473" s="280"/>
    </row>
    <row r="5474" spans="1:14">
      <c r="A5474" s="279" t="s">
        <v>7816</v>
      </c>
      <c r="B5474" s="280" t="s">
        <v>7791</v>
      </c>
      <c r="C5474" s="280">
        <v>0.7</v>
      </c>
      <c r="D5474" s="283">
        <v>166176</v>
      </c>
      <c r="E5474" s="280"/>
      <c r="G5474" s="280"/>
      <c r="H5474" s="280"/>
      <c r="I5474" s="280"/>
      <c r="J5474" s="280"/>
      <c r="K5474" s="280"/>
      <c r="L5474" s="280"/>
      <c r="M5474" s="280"/>
      <c r="N5474" s="280"/>
    </row>
    <row r="5475" spans="1:14">
      <c r="A5475" s="279" t="s">
        <v>7817</v>
      </c>
      <c r="B5475" s="280" t="s">
        <v>7791</v>
      </c>
      <c r="C5475" s="280">
        <v>3.1</v>
      </c>
      <c r="D5475" s="283">
        <v>105739</v>
      </c>
      <c r="E5475" s="280"/>
      <c r="G5475" s="280"/>
      <c r="H5475" s="280"/>
      <c r="I5475" s="280"/>
      <c r="J5475" s="280"/>
      <c r="K5475" s="280"/>
      <c r="L5475" s="280"/>
      <c r="M5475" s="280"/>
      <c r="N5475" s="280"/>
    </row>
    <row r="5476" spans="1:14">
      <c r="A5476" s="279" t="s">
        <v>7818</v>
      </c>
      <c r="B5476" s="280" t="s">
        <v>7791</v>
      </c>
      <c r="C5476" s="280">
        <v>0.3</v>
      </c>
      <c r="D5476" s="283">
        <v>158147</v>
      </c>
      <c r="E5476" s="280"/>
      <c r="G5476" s="280"/>
      <c r="H5476" s="280"/>
      <c r="I5476" s="280"/>
      <c r="J5476" s="280"/>
      <c r="K5476" s="280"/>
      <c r="L5476" s="280"/>
      <c r="M5476" s="280"/>
      <c r="N5476" s="280"/>
    </row>
    <row r="5477" spans="1:14">
      <c r="A5477" s="279" t="s">
        <v>7819</v>
      </c>
      <c r="B5477" s="280" t="s">
        <v>7791</v>
      </c>
      <c r="C5477" s="280">
        <v>8.1</v>
      </c>
      <c r="D5477" s="283">
        <v>115417</v>
      </c>
      <c r="E5477" s="280"/>
      <c r="G5477" s="280"/>
      <c r="H5477" s="280"/>
      <c r="I5477" s="280"/>
      <c r="J5477" s="280"/>
      <c r="K5477" s="280"/>
      <c r="L5477" s="280"/>
      <c r="M5477" s="280"/>
      <c r="N5477" s="280"/>
    </row>
    <row r="5478" spans="1:14">
      <c r="A5478" s="279" t="s">
        <v>7820</v>
      </c>
      <c r="B5478" s="280" t="s">
        <v>7821</v>
      </c>
      <c r="C5478" s="280">
        <v>10.4</v>
      </c>
      <c r="D5478" s="283">
        <v>66094</v>
      </c>
      <c r="E5478" s="280"/>
      <c r="G5478" s="280"/>
      <c r="H5478" s="280"/>
      <c r="I5478" s="280"/>
      <c r="J5478" s="280"/>
      <c r="K5478" s="280"/>
      <c r="L5478" s="280"/>
      <c r="M5478" s="280"/>
      <c r="N5478" s="280"/>
    </row>
    <row r="5479" spans="1:14">
      <c r="A5479" s="279" t="s">
        <v>7822</v>
      </c>
      <c r="B5479" s="280" t="s">
        <v>7821</v>
      </c>
      <c r="C5479" s="280">
        <v>17.899999999999999</v>
      </c>
      <c r="D5479" s="283">
        <v>42684</v>
      </c>
      <c r="E5479" s="280"/>
      <c r="G5479" s="280"/>
      <c r="H5479" s="280"/>
      <c r="I5479" s="280"/>
      <c r="J5479" s="280"/>
      <c r="K5479" s="280"/>
      <c r="L5479" s="280"/>
      <c r="M5479" s="280"/>
      <c r="N5479" s="280"/>
    </row>
    <row r="5480" spans="1:14">
      <c r="A5480" s="279" t="s">
        <v>7823</v>
      </c>
      <c r="B5480" s="280" t="s">
        <v>7821</v>
      </c>
      <c r="C5480" s="280">
        <v>10.1</v>
      </c>
      <c r="D5480" s="283">
        <v>59716</v>
      </c>
      <c r="E5480" s="280"/>
      <c r="G5480" s="280"/>
      <c r="H5480" s="280"/>
      <c r="I5480" s="280"/>
      <c r="J5480" s="280"/>
      <c r="K5480" s="280"/>
      <c r="L5480" s="280"/>
      <c r="M5480" s="280"/>
      <c r="N5480" s="280"/>
    </row>
    <row r="5481" spans="1:14">
      <c r="A5481" s="279" t="s">
        <v>7824</v>
      </c>
      <c r="B5481" s="280" t="s">
        <v>7821</v>
      </c>
      <c r="C5481" s="280">
        <v>9.9</v>
      </c>
      <c r="D5481" s="283">
        <v>57400</v>
      </c>
      <c r="E5481" s="280"/>
      <c r="G5481" s="280"/>
      <c r="H5481" s="280"/>
      <c r="I5481" s="280"/>
      <c r="J5481" s="280"/>
      <c r="K5481" s="280"/>
      <c r="L5481" s="280"/>
      <c r="M5481" s="280"/>
      <c r="N5481" s="280"/>
    </row>
    <row r="5482" spans="1:14">
      <c r="A5482" s="279" t="s">
        <v>7825</v>
      </c>
      <c r="B5482" s="280" t="s">
        <v>7826</v>
      </c>
      <c r="C5482" s="280">
        <v>20.399999999999999</v>
      </c>
      <c r="D5482" s="283">
        <v>82121</v>
      </c>
      <c r="E5482" s="280"/>
      <c r="G5482" s="280"/>
      <c r="H5482" s="280"/>
      <c r="I5482" s="280"/>
      <c r="J5482" s="280"/>
      <c r="K5482" s="280"/>
      <c r="L5482" s="280"/>
      <c r="M5482" s="280"/>
      <c r="N5482" s="280"/>
    </row>
    <row r="5483" spans="1:14">
      <c r="A5483" s="279" t="s">
        <v>7827</v>
      </c>
      <c r="B5483" s="280" t="s">
        <v>7826</v>
      </c>
      <c r="C5483" s="280">
        <v>4.9000000000000004</v>
      </c>
      <c r="D5483" s="283">
        <v>89899</v>
      </c>
      <c r="E5483" s="280"/>
      <c r="G5483" s="280"/>
      <c r="H5483" s="280"/>
      <c r="I5483" s="280"/>
      <c r="J5483" s="280"/>
      <c r="K5483" s="280"/>
      <c r="L5483" s="280"/>
      <c r="M5483" s="280"/>
      <c r="N5483" s="280"/>
    </row>
    <row r="5484" spans="1:14">
      <c r="A5484" s="279" t="s">
        <v>7828</v>
      </c>
      <c r="B5484" s="280" t="s">
        <v>7826</v>
      </c>
      <c r="C5484" s="280">
        <v>10.1</v>
      </c>
      <c r="D5484" s="283">
        <v>67384</v>
      </c>
      <c r="E5484" s="280"/>
      <c r="G5484" s="280"/>
      <c r="H5484" s="280"/>
      <c r="I5484" s="280"/>
      <c r="J5484" s="280"/>
      <c r="K5484" s="280"/>
      <c r="L5484" s="280"/>
      <c r="M5484" s="280"/>
      <c r="N5484" s="280"/>
    </row>
    <row r="5485" spans="1:14">
      <c r="A5485" s="279" t="s">
        <v>7829</v>
      </c>
      <c r="B5485" s="280" t="s">
        <v>7826</v>
      </c>
      <c r="C5485" s="280">
        <v>16.2</v>
      </c>
      <c r="D5485" s="283">
        <v>59725</v>
      </c>
      <c r="E5485" s="280"/>
      <c r="G5485" s="280"/>
      <c r="H5485" s="280"/>
      <c r="I5485" s="280"/>
      <c r="J5485" s="280"/>
      <c r="K5485" s="280"/>
      <c r="L5485" s="280"/>
      <c r="M5485" s="280"/>
      <c r="N5485" s="280"/>
    </row>
    <row r="5486" spans="1:14">
      <c r="A5486" s="279" t="s">
        <v>7830</v>
      </c>
      <c r="B5486" s="280" t="s">
        <v>7826</v>
      </c>
      <c r="C5486" s="280">
        <v>12.9</v>
      </c>
      <c r="D5486" s="283">
        <v>52660</v>
      </c>
      <c r="E5486" s="280"/>
      <c r="G5486" s="280"/>
      <c r="H5486" s="280"/>
      <c r="I5486" s="280"/>
      <c r="J5486" s="280"/>
      <c r="K5486" s="280"/>
      <c r="L5486" s="280"/>
      <c r="M5486" s="280"/>
      <c r="N5486" s="280"/>
    </row>
    <row r="5487" spans="1:14">
      <c r="A5487" s="279" t="s">
        <v>7831</v>
      </c>
      <c r="B5487" s="280" t="s">
        <v>7826</v>
      </c>
      <c r="C5487" s="280">
        <v>13.8</v>
      </c>
      <c r="D5487" s="283">
        <v>70693</v>
      </c>
      <c r="E5487" s="280"/>
      <c r="G5487" s="280"/>
      <c r="H5487" s="280"/>
      <c r="I5487" s="280"/>
      <c r="J5487" s="280"/>
      <c r="K5487" s="280"/>
      <c r="L5487" s="280"/>
      <c r="M5487" s="280"/>
      <c r="N5487" s="280"/>
    </row>
    <row r="5488" spans="1:14">
      <c r="A5488" s="279" t="s">
        <v>7832</v>
      </c>
      <c r="B5488" s="280" t="s">
        <v>7826</v>
      </c>
      <c r="C5488" s="280">
        <v>7.9</v>
      </c>
      <c r="D5488" s="283">
        <v>62039</v>
      </c>
      <c r="E5488" s="280"/>
      <c r="G5488" s="280"/>
      <c r="H5488" s="280"/>
      <c r="I5488" s="280"/>
      <c r="J5488" s="280"/>
      <c r="K5488" s="280"/>
      <c r="L5488" s="280"/>
      <c r="M5488" s="280"/>
      <c r="N5488" s="280"/>
    </row>
    <row r="5489" spans="1:14">
      <c r="A5489" s="279" t="s">
        <v>7833</v>
      </c>
      <c r="B5489" s="280" t="s">
        <v>7826</v>
      </c>
      <c r="C5489" s="280">
        <v>5.9</v>
      </c>
      <c r="D5489" s="283">
        <v>70689</v>
      </c>
      <c r="E5489" s="280"/>
      <c r="G5489" s="280"/>
      <c r="H5489" s="280"/>
      <c r="I5489" s="280"/>
      <c r="J5489" s="280"/>
      <c r="K5489" s="280"/>
      <c r="L5489" s="280"/>
      <c r="M5489" s="280"/>
      <c r="N5489" s="280"/>
    </row>
    <row r="5490" spans="1:14">
      <c r="A5490" s="279" t="s">
        <v>7834</v>
      </c>
      <c r="B5490" s="280" t="s">
        <v>7826</v>
      </c>
      <c r="C5490" s="280">
        <v>11.4</v>
      </c>
      <c r="D5490" s="283">
        <v>57106</v>
      </c>
      <c r="E5490" s="280"/>
      <c r="G5490" s="280"/>
      <c r="H5490" s="280"/>
      <c r="I5490" s="280"/>
      <c r="J5490" s="280"/>
      <c r="K5490" s="280"/>
      <c r="L5490" s="280"/>
      <c r="M5490" s="280"/>
      <c r="N5490" s="280"/>
    </row>
    <row r="5491" spans="1:14">
      <c r="A5491" s="279" t="s">
        <v>7835</v>
      </c>
      <c r="B5491" s="280" t="s">
        <v>7826</v>
      </c>
      <c r="C5491" s="280">
        <v>8.3000000000000007</v>
      </c>
      <c r="D5491" s="283">
        <v>51354</v>
      </c>
      <c r="E5491" s="280"/>
      <c r="G5491" s="280"/>
      <c r="H5491" s="280"/>
      <c r="I5491" s="280"/>
      <c r="J5491" s="280"/>
      <c r="K5491" s="280"/>
      <c r="L5491" s="280"/>
      <c r="M5491" s="280"/>
      <c r="N5491" s="280"/>
    </row>
    <row r="5492" spans="1:14">
      <c r="A5492" s="279" t="s">
        <v>7836</v>
      </c>
      <c r="B5492" s="280" t="s">
        <v>7826</v>
      </c>
      <c r="C5492" s="280">
        <v>13.6</v>
      </c>
      <c r="D5492" s="283">
        <v>62620</v>
      </c>
      <c r="E5492" s="280"/>
      <c r="G5492" s="280"/>
      <c r="H5492" s="280"/>
      <c r="I5492" s="280"/>
      <c r="J5492" s="280"/>
      <c r="K5492" s="280"/>
      <c r="L5492" s="280"/>
      <c r="M5492" s="280"/>
      <c r="N5492" s="280"/>
    </row>
    <row r="5493" spans="1:14">
      <c r="A5493" s="279" t="s">
        <v>7837</v>
      </c>
      <c r="B5493" s="280" t="s">
        <v>7826</v>
      </c>
      <c r="C5493" s="280">
        <v>28.5</v>
      </c>
      <c r="D5493" s="283">
        <v>46667</v>
      </c>
      <c r="E5493" s="280"/>
      <c r="G5493" s="280"/>
      <c r="H5493" s="280"/>
      <c r="I5493" s="280"/>
      <c r="J5493" s="280"/>
      <c r="K5493" s="280"/>
      <c r="L5493" s="280"/>
      <c r="M5493" s="280"/>
      <c r="N5493" s="280"/>
    </row>
    <row r="5494" spans="1:14">
      <c r="A5494" s="279" t="s">
        <v>7838</v>
      </c>
      <c r="B5494" s="280" t="s">
        <v>7826</v>
      </c>
      <c r="C5494" s="280">
        <v>10.9</v>
      </c>
      <c r="D5494" s="283">
        <v>50708</v>
      </c>
      <c r="E5494" s="280"/>
      <c r="G5494" s="280"/>
      <c r="H5494" s="280"/>
      <c r="I5494" s="280"/>
      <c r="J5494" s="280"/>
      <c r="K5494" s="280"/>
      <c r="L5494" s="280"/>
      <c r="M5494" s="280"/>
      <c r="N5494" s="280"/>
    </row>
    <row r="5495" spans="1:14">
      <c r="A5495" s="279" t="s">
        <v>7839</v>
      </c>
      <c r="B5495" s="280" t="s">
        <v>7826</v>
      </c>
      <c r="C5495" s="280">
        <v>16.2</v>
      </c>
      <c r="D5495" s="283">
        <v>47067</v>
      </c>
      <c r="E5495" s="280"/>
      <c r="G5495" s="280"/>
      <c r="H5495" s="280"/>
      <c r="I5495" s="280"/>
      <c r="J5495" s="280"/>
      <c r="K5495" s="280"/>
      <c r="L5495" s="280"/>
      <c r="M5495" s="280"/>
      <c r="N5495" s="280"/>
    </row>
    <row r="5496" spans="1:14">
      <c r="A5496" s="279" t="s">
        <v>7840</v>
      </c>
      <c r="B5496" s="280" t="s">
        <v>7841</v>
      </c>
      <c r="C5496" s="280">
        <v>16.600000000000001</v>
      </c>
      <c r="D5496" s="283">
        <v>47093</v>
      </c>
      <c r="E5496" s="280"/>
      <c r="G5496" s="280"/>
      <c r="H5496" s="280"/>
      <c r="I5496" s="280"/>
      <c r="J5496" s="280"/>
      <c r="K5496" s="280"/>
      <c r="L5496" s="280"/>
      <c r="M5496" s="280"/>
      <c r="N5496" s="280"/>
    </row>
    <row r="5497" spans="1:14">
      <c r="A5497" s="279" t="s">
        <v>7842</v>
      </c>
      <c r="B5497" s="280" t="s">
        <v>7841</v>
      </c>
      <c r="C5497" s="280">
        <v>22.1</v>
      </c>
      <c r="D5497" s="283">
        <v>50294</v>
      </c>
      <c r="E5497" s="280"/>
      <c r="G5497" s="280"/>
      <c r="H5497" s="280"/>
      <c r="I5497" s="280"/>
      <c r="J5497" s="280"/>
      <c r="K5497" s="280"/>
      <c r="L5497" s="280"/>
      <c r="M5497" s="280"/>
      <c r="N5497" s="280"/>
    </row>
    <row r="5498" spans="1:14">
      <c r="A5498" s="279" t="s">
        <v>7843</v>
      </c>
      <c r="B5498" s="280" t="s">
        <v>7841</v>
      </c>
      <c r="C5498" s="280">
        <v>14.3</v>
      </c>
      <c r="D5498" s="283">
        <v>46505</v>
      </c>
      <c r="E5498" s="280"/>
      <c r="G5498" s="280"/>
      <c r="H5498" s="280"/>
      <c r="I5498" s="280"/>
      <c r="J5498" s="280"/>
      <c r="K5498" s="280"/>
      <c r="L5498" s="280"/>
      <c r="M5498" s="280"/>
      <c r="N5498" s="280"/>
    </row>
    <row r="5499" spans="1:14">
      <c r="A5499" s="279" t="s">
        <v>7844</v>
      </c>
      <c r="B5499" s="280" t="s">
        <v>7845</v>
      </c>
      <c r="C5499" s="280">
        <v>30.9</v>
      </c>
      <c r="D5499" s="283">
        <v>47216</v>
      </c>
      <c r="E5499" s="280"/>
      <c r="G5499" s="280"/>
      <c r="H5499" s="280"/>
      <c r="I5499" s="280"/>
      <c r="J5499" s="280"/>
      <c r="K5499" s="280"/>
      <c r="L5499" s="280"/>
      <c r="M5499" s="280"/>
      <c r="N5499" s="280"/>
    </row>
    <row r="5500" spans="1:14">
      <c r="A5500" s="279" t="s">
        <v>7846</v>
      </c>
      <c r="B5500" s="280" t="s">
        <v>7845</v>
      </c>
      <c r="C5500" s="280">
        <v>26.9</v>
      </c>
      <c r="D5500" s="283">
        <v>30208</v>
      </c>
      <c r="E5500" s="280"/>
      <c r="G5500" s="280"/>
      <c r="H5500" s="280"/>
      <c r="I5500" s="280"/>
      <c r="J5500" s="280"/>
      <c r="K5500" s="280"/>
      <c r="L5500" s="280"/>
      <c r="M5500" s="280"/>
      <c r="N5500" s="280"/>
    </row>
    <row r="5501" spans="1:14">
      <c r="A5501" s="279" t="s">
        <v>7847</v>
      </c>
      <c r="B5501" s="280" t="s">
        <v>7845</v>
      </c>
      <c r="C5501" s="280">
        <v>22.6</v>
      </c>
      <c r="D5501" s="283">
        <v>57531</v>
      </c>
      <c r="E5501" s="280"/>
      <c r="G5501" s="280"/>
      <c r="H5501" s="280"/>
      <c r="I5501" s="280"/>
      <c r="J5501" s="280"/>
      <c r="K5501" s="280"/>
      <c r="L5501" s="280"/>
      <c r="M5501" s="280"/>
      <c r="N5501" s="280"/>
    </row>
    <row r="5502" spans="1:14">
      <c r="A5502" s="279" t="s">
        <v>7848</v>
      </c>
      <c r="B5502" s="280" t="s">
        <v>7849</v>
      </c>
      <c r="C5502" s="280">
        <v>6.3</v>
      </c>
      <c r="D5502" s="283">
        <v>78359</v>
      </c>
      <c r="E5502" s="280"/>
      <c r="G5502" s="280"/>
      <c r="H5502" s="280"/>
      <c r="I5502" s="280"/>
      <c r="J5502" s="280"/>
      <c r="K5502" s="280"/>
      <c r="L5502" s="280"/>
      <c r="M5502" s="280"/>
      <c r="N5502" s="280"/>
    </row>
    <row r="5503" spans="1:14">
      <c r="A5503" s="279" t="s">
        <v>7850</v>
      </c>
      <c r="B5503" s="280" t="s">
        <v>7849</v>
      </c>
      <c r="C5503" s="280">
        <v>17.600000000000001</v>
      </c>
      <c r="D5503" s="283">
        <v>47250</v>
      </c>
      <c r="E5503" s="280"/>
      <c r="G5503" s="280"/>
      <c r="H5503" s="280"/>
      <c r="I5503" s="280"/>
      <c r="J5503" s="280"/>
      <c r="K5503" s="280"/>
      <c r="L5503" s="280"/>
      <c r="M5503" s="280"/>
      <c r="N5503" s="280"/>
    </row>
    <row r="5504" spans="1:14">
      <c r="A5504" s="279" t="s">
        <v>7851</v>
      </c>
      <c r="B5504" s="280" t="s">
        <v>7849</v>
      </c>
      <c r="C5504" s="280">
        <v>21</v>
      </c>
      <c r="D5504" s="283">
        <v>45562</v>
      </c>
      <c r="E5504" s="280"/>
      <c r="G5504" s="280"/>
      <c r="H5504" s="280"/>
      <c r="I5504" s="280"/>
      <c r="J5504" s="280"/>
      <c r="K5504" s="280"/>
      <c r="L5504" s="280"/>
      <c r="M5504" s="280"/>
      <c r="N5504" s="280"/>
    </row>
    <row r="5505" spans="1:14">
      <c r="A5505" s="279" t="s">
        <v>7852</v>
      </c>
      <c r="B5505" s="280" t="s">
        <v>7849</v>
      </c>
      <c r="C5505" s="280">
        <v>28.3</v>
      </c>
      <c r="D5505" s="283">
        <v>62292</v>
      </c>
      <c r="E5505" s="280"/>
      <c r="G5505" s="280"/>
      <c r="H5505" s="280"/>
      <c r="I5505" s="280"/>
      <c r="J5505" s="280"/>
      <c r="K5505" s="280"/>
      <c r="L5505" s="280"/>
      <c r="M5505" s="280"/>
      <c r="N5505" s="280"/>
    </row>
    <row r="5506" spans="1:14">
      <c r="A5506" s="279" t="s">
        <v>7853</v>
      </c>
      <c r="B5506" s="280" t="s">
        <v>7849</v>
      </c>
      <c r="C5506" s="280">
        <v>3.4</v>
      </c>
      <c r="D5506" s="283">
        <v>78178</v>
      </c>
      <c r="E5506" s="280"/>
      <c r="G5506" s="280"/>
      <c r="H5506" s="280"/>
      <c r="I5506" s="280"/>
      <c r="J5506" s="280"/>
      <c r="K5506" s="280"/>
      <c r="L5506" s="280"/>
      <c r="M5506" s="280"/>
      <c r="N5506" s="280"/>
    </row>
    <row r="5507" spans="1:14">
      <c r="A5507" s="279" t="s">
        <v>7854</v>
      </c>
      <c r="B5507" s="280" t="s">
        <v>7849</v>
      </c>
      <c r="C5507" s="280">
        <v>14</v>
      </c>
      <c r="D5507" s="283">
        <v>42813</v>
      </c>
      <c r="E5507" s="280"/>
      <c r="G5507" s="280"/>
      <c r="H5507" s="280"/>
      <c r="I5507" s="280"/>
      <c r="J5507" s="280"/>
      <c r="K5507" s="280"/>
      <c r="L5507" s="280"/>
      <c r="M5507" s="280"/>
      <c r="N5507" s="280"/>
    </row>
    <row r="5508" spans="1:14">
      <c r="A5508" s="279" t="s">
        <v>7855</v>
      </c>
      <c r="B5508" s="280" t="s">
        <v>7849</v>
      </c>
      <c r="C5508" s="280">
        <v>8.6</v>
      </c>
      <c r="D5508" s="283">
        <v>47106</v>
      </c>
      <c r="E5508" s="280"/>
      <c r="G5508" s="280"/>
      <c r="H5508" s="280"/>
      <c r="I5508" s="280"/>
      <c r="J5508" s="280"/>
      <c r="K5508" s="280"/>
      <c r="L5508" s="280"/>
      <c r="M5508" s="280"/>
      <c r="N5508" s="280"/>
    </row>
    <row r="5509" spans="1:14">
      <c r="A5509" s="279" t="s">
        <v>7856</v>
      </c>
      <c r="B5509" s="280" t="s">
        <v>7849</v>
      </c>
      <c r="C5509" s="280">
        <v>21.8</v>
      </c>
      <c r="D5509" s="283">
        <v>56012</v>
      </c>
      <c r="E5509" s="280"/>
      <c r="G5509" s="280"/>
      <c r="H5509" s="280"/>
      <c r="I5509" s="280"/>
      <c r="J5509" s="280"/>
      <c r="K5509" s="280"/>
      <c r="L5509" s="280"/>
      <c r="M5509" s="280"/>
      <c r="N5509" s="280"/>
    </row>
    <row r="5510" spans="1:14">
      <c r="A5510" s="279" t="s">
        <v>7857</v>
      </c>
      <c r="B5510" s="280" t="s">
        <v>7849</v>
      </c>
      <c r="C5510" s="280">
        <v>21.1</v>
      </c>
      <c r="D5510" s="283">
        <v>42458</v>
      </c>
      <c r="E5510" s="280"/>
      <c r="G5510" s="280"/>
      <c r="H5510" s="280"/>
      <c r="I5510" s="280"/>
      <c r="J5510" s="280"/>
      <c r="K5510" s="280"/>
      <c r="L5510" s="280"/>
      <c r="M5510" s="280"/>
      <c r="N5510" s="280"/>
    </row>
    <row r="5511" spans="1:14">
      <c r="A5511" s="279" t="s">
        <v>7858</v>
      </c>
      <c r="B5511" s="280" t="s">
        <v>7859</v>
      </c>
      <c r="C5511" s="280">
        <v>16.3</v>
      </c>
      <c r="D5511" s="283">
        <v>66458</v>
      </c>
      <c r="E5511" s="280"/>
      <c r="G5511" s="280"/>
      <c r="H5511" s="280"/>
      <c r="I5511" s="280"/>
      <c r="J5511" s="280"/>
      <c r="K5511" s="280"/>
      <c r="L5511" s="280"/>
      <c r="M5511" s="280"/>
      <c r="N5511" s="280"/>
    </row>
    <row r="5512" spans="1:14">
      <c r="A5512" s="279" t="s">
        <v>7860</v>
      </c>
      <c r="B5512" s="280" t="s">
        <v>7859</v>
      </c>
      <c r="C5512" s="280">
        <v>12.9</v>
      </c>
      <c r="D5512" s="283">
        <v>56654</v>
      </c>
      <c r="E5512" s="280"/>
      <c r="G5512" s="280"/>
      <c r="H5512" s="280"/>
      <c r="I5512" s="280"/>
      <c r="J5512" s="280"/>
      <c r="K5512" s="280"/>
      <c r="L5512" s="280"/>
      <c r="M5512" s="280"/>
      <c r="N5512" s="280"/>
    </row>
    <row r="5513" spans="1:14">
      <c r="A5513" s="279" t="s">
        <v>7861</v>
      </c>
      <c r="B5513" s="280" t="s">
        <v>7859</v>
      </c>
      <c r="C5513" s="280">
        <v>7.1</v>
      </c>
      <c r="D5513" s="283">
        <v>62566</v>
      </c>
      <c r="E5513" s="280"/>
      <c r="G5513" s="280"/>
      <c r="H5513" s="280"/>
      <c r="I5513" s="280"/>
      <c r="J5513" s="280"/>
      <c r="K5513" s="280"/>
      <c r="L5513" s="280"/>
      <c r="M5513" s="280"/>
      <c r="N5513" s="280"/>
    </row>
    <row r="5514" spans="1:14">
      <c r="A5514" s="279" t="s">
        <v>7862</v>
      </c>
      <c r="B5514" s="280" t="s">
        <v>7859</v>
      </c>
      <c r="C5514" s="280">
        <v>7.2</v>
      </c>
      <c r="D5514" s="283">
        <v>87500</v>
      </c>
      <c r="E5514" s="280"/>
      <c r="G5514" s="280"/>
      <c r="H5514" s="280"/>
      <c r="I5514" s="280"/>
      <c r="J5514" s="280"/>
      <c r="K5514" s="280"/>
      <c r="L5514" s="280"/>
      <c r="M5514" s="280"/>
      <c r="N5514" s="280"/>
    </row>
    <row r="5515" spans="1:14">
      <c r="A5515" s="279" t="s">
        <v>7863</v>
      </c>
      <c r="B5515" s="280" t="s">
        <v>7859</v>
      </c>
      <c r="C5515" s="280">
        <v>32.200000000000003</v>
      </c>
      <c r="D5515" s="283">
        <v>34691</v>
      </c>
      <c r="E5515" s="280"/>
      <c r="G5515" s="280"/>
      <c r="H5515" s="280"/>
      <c r="I5515" s="280"/>
      <c r="J5515" s="280"/>
      <c r="K5515" s="280"/>
      <c r="L5515" s="280"/>
      <c r="M5515" s="280"/>
      <c r="N5515" s="280"/>
    </row>
    <row r="5516" spans="1:14">
      <c r="A5516" s="279" t="s">
        <v>7864</v>
      </c>
      <c r="B5516" s="280" t="s">
        <v>7859</v>
      </c>
      <c r="C5516" s="280">
        <v>16.100000000000001</v>
      </c>
      <c r="D5516" s="283">
        <v>65938</v>
      </c>
      <c r="E5516" s="280"/>
      <c r="G5516" s="280"/>
      <c r="H5516" s="280"/>
      <c r="I5516" s="280"/>
      <c r="J5516" s="280"/>
      <c r="K5516" s="280"/>
      <c r="L5516" s="280"/>
      <c r="M5516" s="280"/>
      <c r="N5516" s="280"/>
    </row>
    <row r="5517" spans="1:14">
      <c r="A5517" s="279" t="s">
        <v>7865</v>
      </c>
      <c r="B5517" s="280" t="s">
        <v>7859</v>
      </c>
      <c r="C5517" s="280">
        <v>2.5</v>
      </c>
      <c r="D5517" s="283">
        <v>77383</v>
      </c>
      <c r="E5517" s="280"/>
      <c r="G5517" s="280"/>
      <c r="H5517" s="280"/>
      <c r="I5517" s="280"/>
      <c r="J5517" s="280"/>
      <c r="K5517" s="280"/>
      <c r="L5517" s="280"/>
      <c r="M5517" s="280"/>
      <c r="N5517" s="280"/>
    </row>
    <row r="5518" spans="1:14">
      <c r="A5518" s="279" t="s">
        <v>7866</v>
      </c>
      <c r="B5518" s="280" t="s">
        <v>7859</v>
      </c>
      <c r="C5518" s="280">
        <v>2.8</v>
      </c>
      <c r="D5518" s="283">
        <v>112600</v>
      </c>
      <c r="E5518" s="280"/>
      <c r="G5518" s="280"/>
      <c r="H5518" s="280"/>
      <c r="I5518" s="280"/>
      <c r="J5518" s="280"/>
      <c r="K5518" s="280"/>
      <c r="L5518" s="280"/>
      <c r="M5518" s="280"/>
      <c r="N5518" s="280"/>
    </row>
    <row r="5519" spans="1:14">
      <c r="A5519" s="279" t="s">
        <v>7867</v>
      </c>
      <c r="B5519" s="280" t="s">
        <v>7859</v>
      </c>
      <c r="C5519" s="280">
        <v>11.9</v>
      </c>
      <c r="D5519" s="283">
        <v>78113</v>
      </c>
      <c r="E5519" s="280"/>
      <c r="G5519" s="280"/>
      <c r="H5519" s="280"/>
      <c r="I5519" s="280"/>
      <c r="J5519" s="280"/>
      <c r="K5519" s="280"/>
      <c r="L5519" s="280"/>
      <c r="M5519" s="280"/>
      <c r="N5519" s="280"/>
    </row>
    <row r="5520" spans="1:14">
      <c r="A5520" s="279" t="s">
        <v>7868</v>
      </c>
      <c r="B5520" s="280" t="s">
        <v>7859</v>
      </c>
      <c r="C5520" s="280">
        <v>9.3000000000000007</v>
      </c>
      <c r="D5520" s="283">
        <v>89861</v>
      </c>
      <c r="E5520" s="280"/>
      <c r="G5520" s="280"/>
      <c r="H5520" s="280"/>
      <c r="I5520" s="280"/>
      <c r="J5520" s="280"/>
      <c r="K5520" s="280"/>
      <c r="L5520" s="280"/>
      <c r="M5520" s="280"/>
      <c r="N5520" s="280"/>
    </row>
    <row r="5521" spans="1:14">
      <c r="A5521" s="279" t="s">
        <v>7869</v>
      </c>
      <c r="B5521" s="280" t="s">
        <v>7859</v>
      </c>
      <c r="C5521" s="280">
        <v>21.5</v>
      </c>
      <c r="D5521" s="283">
        <v>52148</v>
      </c>
      <c r="E5521" s="280"/>
      <c r="G5521" s="280"/>
      <c r="H5521" s="280"/>
      <c r="I5521" s="280"/>
      <c r="J5521" s="280"/>
      <c r="K5521" s="280"/>
      <c r="L5521" s="280"/>
      <c r="M5521" s="280"/>
      <c r="N5521" s="280"/>
    </row>
    <row r="5522" spans="1:14">
      <c r="A5522" s="279" t="s">
        <v>7870</v>
      </c>
      <c r="B5522" s="280" t="s">
        <v>7859</v>
      </c>
      <c r="C5522" s="280">
        <v>18.600000000000001</v>
      </c>
      <c r="D5522" s="283">
        <v>56739</v>
      </c>
      <c r="E5522" s="280"/>
      <c r="G5522" s="280"/>
      <c r="H5522" s="280"/>
      <c r="I5522" s="280"/>
      <c r="J5522" s="280"/>
      <c r="K5522" s="280"/>
      <c r="L5522" s="280"/>
      <c r="M5522" s="280"/>
      <c r="N5522" s="280"/>
    </row>
    <row r="5523" spans="1:14">
      <c r="A5523" s="279" t="s">
        <v>7871</v>
      </c>
      <c r="B5523" s="280" t="s">
        <v>7859</v>
      </c>
      <c r="C5523" s="280">
        <v>33.799999999999997</v>
      </c>
      <c r="D5523" s="283">
        <v>46964</v>
      </c>
      <c r="E5523" s="280"/>
      <c r="G5523" s="280"/>
      <c r="H5523" s="280"/>
      <c r="I5523" s="280"/>
      <c r="J5523" s="280"/>
      <c r="K5523" s="280"/>
      <c r="L5523" s="280"/>
      <c r="M5523" s="280"/>
      <c r="N5523" s="280"/>
    </row>
    <row r="5524" spans="1:14">
      <c r="A5524" s="279" t="s">
        <v>7872</v>
      </c>
      <c r="B5524" s="280" t="s">
        <v>7859</v>
      </c>
      <c r="C5524" s="280">
        <v>19.399999999999999</v>
      </c>
      <c r="D5524" s="283">
        <v>56250</v>
      </c>
      <c r="E5524" s="280"/>
      <c r="G5524" s="280"/>
      <c r="H5524" s="280"/>
      <c r="I5524" s="280"/>
      <c r="J5524" s="280"/>
      <c r="K5524" s="280"/>
      <c r="L5524" s="280"/>
      <c r="M5524" s="280"/>
      <c r="N5524" s="280"/>
    </row>
    <row r="5525" spans="1:14">
      <c r="A5525" s="279" t="s">
        <v>7873</v>
      </c>
      <c r="B5525" s="280" t="s">
        <v>7859</v>
      </c>
      <c r="C5525" s="280">
        <v>14.1</v>
      </c>
      <c r="D5525" s="283">
        <v>46250</v>
      </c>
      <c r="E5525" s="280"/>
      <c r="G5525" s="280"/>
      <c r="H5525" s="280"/>
      <c r="I5525" s="280"/>
      <c r="J5525" s="280"/>
      <c r="K5525" s="280"/>
      <c r="L5525" s="280"/>
      <c r="M5525" s="280"/>
      <c r="N5525" s="280"/>
    </row>
    <row r="5526" spans="1:14">
      <c r="A5526" s="279" t="s">
        <v>7874</v>
      </c>
      <c r="B5526" s="280" t="s">
        <v>7859</v>
      </c>
      <c r="C5526" s="280">
        <v>28.1</v>
      </c>
      <c r="D5526" s="283">
        <v>35556</v>
      </c>
      <c r="E5526" s="280"/>
      <c r="G5526" s="280"/>
      <c r="H5526" s="280"/>
      <c r="I5526" s="280"/>
      <c r="J5526" s="280"/>
      <c r="K5526" s="280"/>
      <c r="L5526" s="280"/>
      <c r="M5526" s="280"/>
      <c r="N5526" s="280"/>
    </row>
    <row r="5527" spans="1:14">
      <c r="A5527" s="279" t="s">
        <v>7875</v>
      </c>
      <c r="B5527" s="280" t="s">
        <v>7876</v>
      </c>
      <c r="C5527" s="280">
        <v>16.600000000000001</v>
      </c>
      <c r="D5527" s="283">
        <v>50772</v>
      </c>
      <c r="E5527" s="280"/>
      <c r="G5527" s="280"/>
      <c r="H5527" s="280"/>
      <c r="I5527" s="280"/>
      <c r="J5527" s="280"/>
      <c r="K5527" s="280"/>
      <c r="L5527" s="280"/>
      <c r="M5527" s="280"/>
      <c r="N5527" s="280"/>
    </row>
    <row r="5528" spans="1:14">
      <c r="A5528" s="279" t="s">
        <v>7877</v>
      </c>
      <c r="B5528" s="280" t="s">
        <v>7876</v>
      </c>
      <c r="C5528" s="280">
        <v>11.7</v>
      </c>
      <c r="D5528" s="283">
        <v>70438</v>
      </c>
      <c r="E5528" s="280"/>
      <c r="G5528" s="280"/>
      <c r="H5528" s="280"/>
      <c r="I5528" s="280"/>
      <c r="J5528" s="280"/>
      <c r="K5528" s="280"/>
      <c r="L5528" s="280"/>
      <c r="M5528" s="280"/>
      <c r="N5528" s="280"/>
    </row>
    <row r="5529" spans="1:14">
      <c r="A5529" s="279" t="s">
        <v>7878</v>
      </c>
      <c r="B5529" s="280" t="s">
        <v>7879</v>
      </c>
      <c r="C5529" s="280">
        <v>14.5</v>
      </c>
      <c r="D5529" s="283">
        <v>53774</v>
      </c>
      <c r="E5529" s="280"/>
      <c r="G5529" s="280"/>
      <c r="H5529" s="280"/>
      <c r="I5529" s="280"/>
      <c r="J5529" s="280"/>
      <c r="K5529" s="280"/>
      <c r="L5529" s="280"/>
      <c r="M5529" s="280"/>
      <c r="N5529" s="280"/>
    </row>
    <row r="5530" spans="1:14">
      <c r="A5530" s="279" t="s">
        <v>7880</v>
      </c>
      <c r="B5530" s="280" t="s">
        <v>7881</v>
      </c>
      <c r="C5530" s="280">
        <v>19.8</v>
      </c>
      <c r="D5530" s="283">
        <v>49549</v>
      </c>
      <c r="E5530" s="280"/>
      <c r="G5530" s="280"/>
      <c r="H5530" s="280"/>
      <c r="I5530" s="280"/>
      <c r="J5530" s="280"/>
      <c r="K5530" s="280"/>
      <c r="L5530" s="280"/>
      <c r="M5530" s="280"/>
      <c r="N5530" s="280"/>
    </row>
    <row r="5531" spans="1:14">
      <c r="A5531" s="279" t="s">
        <v>7882</v>
      </c>
      <c r="B5531" s="280" t="s">
        <v>7881</v>
      </c>
      <c r="C5531" s="280">
        <v>4.4000000000000004</v>
      </c>
      <c r="D5531" s="283">
        <v>79432</v>
      </c>
      <c r="E5531" s="280"/>
      <c r="G5531" s="280"/>
      <c r="H5531" s="280"/>
      <c r="I5531" s="280"/>
      <c r="J5531" s="280"/>
      <c r="K5531" s="280"/>
      <c r="L5531" s="280"/>
      <c r="M5531" s="280"/>
      <c r="N5531" s="280"/>
    </row>
    <row r="5532" spans="1:14">
      <c r="A5532" s="279" t="s">
        <v>7883</v>
      </c>
      <c r="B5532" s="280" t="s">
        <v>7881</v>
      </c>
      <c r="C5532" s="280">
        <v>3.4</v>
      </c>
      <c r="D5532" s="283">
        <v>73696</v>
      </c>
      <c r="E5532" s="280"/>
      <c r="G5532" s="280"/>
      <c r="H5532" s="280"/>
      <c r="I5532" s="280"/>
      <c r="J5532" s="280"/>
      <c r="K5532" s="280"/>
      <c r="L5532" s="280"/>
      <c r="M5532" s="280"/>
      <c r="N5532" s="280"/>
    </row>
    <row r="5533" spans="1:14">
      <c r="A5533" s="279" t="s">
        <v>7884</v>
      </c>
      <c r="B5533" s="280" t="s">
        <v>7881</v>
      </c>
      <c r="C5533" s="280">
        <v>17.600000000000001</v>
      </c>
      <c r="D5533" s="283">
        <v>46269</v>
      </c>
      <c r="E5533" s="280"/>
      <c r="G5533" s="280"/>
      <c r="H5533" s="280"/>
      <c r="I5533" s="280"/>
      <c r="J5533" s="280"/>
      <c r="K5533" s="280"/>
      <c r="L5533" s="280"/>
      <c r="M5533" s="280"/>
      <c r="N5533" s="280"/>
    </row>
    <row r="5534" spans="1:14">
      <c r="A5534" s="279" t="s">
        <v>7885</v>
      </c>
      <c r="B5534" s="280" t="s">
        <v>7886</v>
      </c>
      <c r="C5534" s="280">
        <v>11.3</v>
      </c>
      <c r="D5534" s="283">
        <v>60924</v>
      </c>
      <c r="E5534" s="280"/>
      <c r="G5534" s="280"/>
      <c r="H5534" s="280"/>
      <c r="I5534" s="280"/>
      <c r="J5534" s="280"/>
      <c r="K5534" s="280"/>
      <c r="L5534" s="280"/>
      <c r="M5534" s="280"/>
      <c r="N5534" s="280"/>
    </row>
    <row r="5535" spans="1:14">
      <c r="A5535" s="279" t="s">
        <v>7887</v>
      </c>
      <c r="B5535" s="280" t="s">
        <v>7888</v>
      </c>
      <c r="C5535" s="280">
        <v>27.8</v>
      </c>
      <c r="D5535" s="283">
        <v>38333</v>
      </c>
      <c r="E5535" s="280"/>
      <c r="G5535" s="280"/>
      <c r="H5535" s="280"/>
      <c r="I5535" s="280"/>
      <c r="J5535" s="280"/>
      <c r="K5535" s="280"/>
      <c r="L5535" s="280"/>
      <c r="M5535" s="280"/>
      <c r="N5535" s="280"/>
    </row>
    <row r="5536" spans="1:14">
      <c r="A5536" s="279" t="s">
        <v>7889</v>
      </c>
      <c r="B5536" s="280" t="s">
        <v>7888</v>
      </c>
      <c r="C5536" s="280">
        <v>19</v>
      </c>
      <c r="D5536" s="283">
        <v>55268</v>
      </c>
      <c r="E5536" s="280"/>
      <c r="G5536" s="280"/>
      <c r="H5536" s="280"/>
      <c r="I5536" s="280"/>
      <c r="J5536" s="280"/>
      <c r="K5536" s="280"/>
      <c r="L5536" s="280"/>
      <c r="M5536" s="280"/>
      <c r="N5536" s="280"/>
    </row>
    <row r="5537" spans="1:14">
      <c r="A5537" s="279" t="s">
        <v>7890</v>
      </c>
      <c r="B5537" s="280" t="s">
        <v>7888</v>
      </c>
      <c r="C5537" s="280">
        <v>19.7</v>
      </c>
      <c r="D5537" s="283">
        <v>49726</v>
      </c>
      <c r="E5537" s="280"/>
      <c r="G5537" s="280"/>
      <c r="H5537" s="280"/>
      <c r="I5537" s="280"/>
      <c r="J5537" s="280"/>
      <c r="K5537" s="280"/>
      <c r="L5537" s="280"/>
      <c r="M5537" s="280"/>
      <c r="N5537" s="280"/>
    </row>
    <row r="5538" spans="1:14">
      <c r="A5538" s="279" t="s">
        <v>7891</v>
      </c>
      <c r="B5538" s="280" t="s">
        <v>7888</v>
      </c>
      <c r="C5538" s="280">
        <v>31.8</v>
      </c>
      <c r="D5538" s="283">
        <v>57594</v>
      </c>
      <c r="E5538" s="280"/>
      <c r="G5538" s="280"/>
      <c r="H5538" s="280"/>
      <c r="I5538" s="280"/>
      <c r="J5538" s="280"/>
      <c r="K5538" s="280"/>
      <c r="L5538" s="280"/>
      <c r="M5538" s="280"/>
      <c r="N5538" s="280"/>
    </row>
    <row r="5539" spans="1:14">
      <c r="A5539" s="279" t="s">
        <v>7892</v>
      </c>
      <c r="B5539" s="280" t="s">
        <v>7888</v>
      </c>
      <c r="C5539" s="280">
        <v>26.1</v>
      </c>
      <c r="D5539" s="283">
        <v>60417</v>
      </c>
      <c r="E5539" s="280"/>
      <c r="G5539" s="280"/>
      <c r="H5539" s="280"/>
      <c r="I5539" s="280"/>
      <c r="J5539" s="280"/>
      <c r="K5539" s="280"/>
      <c r="L5539" s="280"/>
      <c r="M5539" s="280"/>
      <c r="N5539" s="280"/>
    </row>
    <row r="5540" spans="1:14">
      <c r="A5540" s="279" t="s">
        <v>7893</v>
      </c>
      <c r="B5540" s="280" t="s">
        <v>7888</v>
      </c>
      <c r="C5540" s="280">
        <v>13.4</v>
      </c>
      <c r="D5540" s="283">
        <v>45507</v>
      </c>
      <c r="E5540" s="280"/>
      <c r="G5540" s="280"/>
      <c r="H5540" s="280"/>
      <c r="I5540" s="280"/>
      <c r="J5540" s="280"/>
      <c r="K5540" s="280"/>
      <c r="L5540" s="280"/>
      <c r="M5540" s="280"/>
      <c r="N5540" s="280"/>
    </row>
    <row r="5541" spans="1:14">
      <c r="A5541" s="279" t="s">
        <v>7894</v>
      </c>
      <c r="B5541" s="280" t="s">
        <v>7888</v>
      </c>
      <c r="C5541" s="280">
        <v>25.3</v>
      </c>
      <c r="D5541" s="283">
        <v>56500</v>
      </c>
      <c r="E5541" s="280"/>
      <c r="G5541" s="280"/>
      <c r="H5541" s="280"/>
      <c r="I5541" s="280"/>
      <c r="J5541" s="280"/>
      <c r="K5541" s="280"/>
      <c r="L5541" s="280"/>
      <c r="M5541" s="280"/>
      <c r="N5541" s="280"/>
    </row>
    <row r="5542" spans="1:14">
      <c r="A5542" s="279" t="s">
        <v>7895</v>
      </c>
      <c r="B5542" s="280" t="s">
        <v>7896</v>
      </c>
      <c r="C5542" s="280">
        <v>8.3000000000000007</v>
      </c>
      <c r="D5542" s="283">
        <v>66169</v>
      </c>
      <c r="E5542" s="280"/>
      <c r="G5542" s="280"/>
      <c r="H5542" s="280"/>
      <c r="I5542" s="280"/>
      <c r="J5542" s="280"/>
      <c r="K5542" s="280"/>
      <c r="L5542" s="280"/>
      <c r="M5542" s="280"/>
      <c r="N5542" s="280"/>
    </row>
    <row r="5543" spans="1:14">
      <c r="A5543" s="279" t="s">
        <v>7897</v>
      </c>
      <c r="B5543" s="280" t="s">
        <v>7898</v>
      </c>
      <c r="C5543" s="280">
        <v>20.8</v>
      </c>
      <c r="D5543" s="283">
        <v>62225</v>
      </c>
      <c r="E5543" s="280"/>
      <c r="G5543" s="280"/>
      <c r="H5543" s="280"/>
      <c r="I5543" s="280"/>
      <c r="J5543" s="280"/>
      <c r="K5543" s="280"/>
      <c r="L5543" s="280"/>
      <c r="M5543" s="280"/>
      <c r="N5543" s="280"/>
    </row>
    <row r="5544" spans="1:14">
      <c r="A5544" s="279" t="s">
        <v>7899</v>
      </c>
      <c r="B5544" s="280" t="s">
        <v>7898</v>
      </c>
      <c r="C5544" s="280">
        <v>26</v>
      </c>
      <c r="D5544" s="283">
        <v>41782</v>
      </c>
      <c r="E5544" s="280"/>
      <c r="G5544" s="280"/>
      <c r="H5544" s="280"/>
      <c r="I5544" s="280"/>
      <c r="J5544" s="280"/>
      <c r="K5544" s="280"/>
      <c r="L5544" s="280"/>
      <c r="M5544" s="280"/>
      <c r="N5544" s="280"/>
    </row>
    <row r="5545" spans="1:14">
      <c r="A5545" s="279" t="s">
        <v>7900</v>
      </c>
      <c r="B5545" s="280" t="s">
        <v>7898</v>
      </c>
      <c r="C5545" s="280">
        <v>18.2</v>
      </c>
      <c r="D5545" s="283">
        <v>45926</v>
      </c>
      <c r="E5545" s="280"/>
      <c r="G5545" s="280"/>
      <c r="H5545" s="280"/>
      <c r="I5545" s="280"/>
      <c r="J5545" s="280"/>
      <c r="K5545" s="280"/>
      <c r="L5545" s="280"/>
      <c r="M5545" s="280"/>
      <c r="N5545" s="280"/>
    </row>
    <row r="5546" spans="1:14">
      <c r="A5546" s="279" t="s">
        <v>7901</v>
      </c>
      <c r="B5546" s="280" t="s">
        <v>7898</v>
      </c>
      <c r="C5546" s="280">
        <v>25.9</v>
      </c>
      <c r="D5546" s="283">
        <v>49440</v>
      </c>
      <c r="E5546" s="280"/>
      <c r="G5546" s="280"/>
      <c r="H5546" s="280"/>
      <c r="I5546" s="280"/>
      <c r="J5546" s="280"/>
      <c r="K5546" s="280"/>
      <c r="L5546" s="280"/>
      <c r="M5546" s="280"/>
      <c r="N5546" s="280"/>
    </row>
    <row r="5547" spans="1:14">
      <c r="A5547" s="279" t="s">
        <v>7902</v>
      </c>
      <c r="B5547" s="280" t="s">
        <v>7898</v>
      </c>
      <c r="C5547" s="280">
        <v>16.899999999999999</v>
      </c>
      <c r="D5547" s="283">
        <v>42467</v>
      </c>
      <c r="E5547" s="280"/>
      <c r="G5547" s="280"/>
      <c r="H5547" s="280"/>
      <c r="I5547" s="280"/>
      <c r="J5547" s="280"/>
      <c r="K5547" s="280"/>
      <c r="L5547" s="280"/>
      <c r="M5547" s="280"/>
      <c r="N5547" s="280"/>
    </row>
    <row r="5548" spans="1:14">
      <c r="A5548" s="279" t="s">
        <v>7903</v>
      </c>
      <c r="B5548" s="280" t="s">
        <v>7898</v>
      </c>
      <c r="C5548" s="280">
        <v>31.1</v>
      </c>
      <c r="D5548" s="283">
        <v>39052</v>
      </c>
      <c r="E5548" s="280"/>
      <c r="G5548" s="280"/>
      <c r="H5548" s="280"/>
      <c r="I5548" s="280"/>
      <c r="J5548" s="280"/>
      <c r="K5548" s="280"/>
      <c r="L5548" s="280"/>
      <c r="M5548" s="280"/>
      <c r="N5548" s="280"/>
    </row>
    <row r="5549" spans="1:14">
      <c r="A5549" s="279" t="s">
        <v>7904</v>
      </c>
      <c r="B5549" s="280" t="s">
        <v>7898</v>
      </c>
      <c r="C5549" s="280">
        <v>4.5999999999999996</v>
      </c>
      <c r="D5549" s="283">
        <v>54000</v>
      </c>
      <c r="E5549" s="280"/>
      <c r="G5549" s="280"/>
      <c r="H5549" s="280"/>
      <c r="I5549" s="280"/>
      <c r="J5549" s="280"/>
      <c r="K5549" s="280"/>
      <c r="L5549" s="280"/>
      <c r="M5549" s="280"/>
      <c r="N5549" s="280"/>
    </row>
    <row r="5550" spans="1:14">
      <c r="A5550" s="279" t="s">
        <v>7905</v>
      </c>
      <c r="B5550" s="280" t="s">
        <v>7898</v>
      </c>
      <c r="C5550" s="280">
        <v>21.5</v>
      </c>
      <c r="D5550" s="283">
        <v>37708</v>
      </c>
      <c r="E5550" s="280"/>
      <c r="G5550" s="280"/>
      <c r="H5550" s="280"/>
      <c r="I5550" s="280"/>
      <c r="J5550" s="280"/>
      <c r="K5550" s="280"/>
      <c r="L5550" s="280"/>
      <c r="M5550" s="280"/>
      <c r="N5550" s="280"/>
    </row>
    <row r="5551" spans="1:14">
      <c r="A5551" s="279" t="s">
        <v>7906</v>
      </c>
      <c r="B5551" s="280" t="s">
        <v>7898</v>
      </c>
      <c r="C5551" s="280">
        <v>15.7</v>
      </c>
      <c r="D5551" s="283">
        <v>40398</v>
      </c>
      <c r="E5551" s="280"/>
      <c r="G5551" s="280"/>
      <c r="H5551" s="280"/>
      <c r="I5551" s="280"/>
      <c r="J5551" s="280"/>
      <c r="K5551" s="280"/>
      <c r="L5551" s="280"/>
      <c r="M5551" s="280"/>
      <c r="N5551" s="280"/>
    </row>
    <row r="5552" spans="1:14">
      <c r="A5552" s="279" t="s">
        <v>7907</v>
      </c>
      <c r="B5552" s="280" t="s">
        <v>7898</v>
      </c>
      <c r="C5552" s="280">
        <v>19.399999999999999</v>
      </c>
      <c r="D5552" s="283">
        <v>50542</v>
      </c>
      <c r="E5552" s="280"/>
      <c r="G5552" s="280"/>
      <c r="H5552" s="280"/>
      <c r="I5552" s="280"/>
      <c r="J5552" s="280"/>
      <c r="K5552" s="280"/>
      <c r="L5552" s="280"/>
      <c r="M5552" s="280"/>
      <c r="N5552" s="280"/>
    </row>
    <row r="5553" spans="1:14">
      <c r="A5553" s="279" t="s">
        <v>7908</v>
      </c>
      <c r="B5553" s="280" t="s">
        <v>7898</v>
      </c>
      <c r="C5553" s="280">
        <v>14.9</v>
      </c>
      <c r="D5553" s="283">
        <v>58115</v>
      </c>
      <c r="E5553" s="280"/>
      <c r="G5553" s="280"/>
      <c r="H5553" s="280"/>
      <c r="I5553" s="280"/>
      <c r="J5553" s="280"/>
      <c r="K5553" s="280"/>
      <c r="L5553" s="280"/>
      <c r="M5553" s="280"/>
      <c r="N5553" s="280"/>
    </row>
    <row r="5554" spans="1:14">
      <c r="A5554" s="279" t="s">
        <v>7909</v>
      </c>
      <c r="B5554" s="280" t="s">
        <v>7898</v>
      </c>
      <c r="C5554" s="280">
        <v>8.6999999999999993</v>
      </c>
      <c r="D5554" s="283">
        <v>69517</v>
      </c>
      <c r="E5554" s="280"/>
      <c r="G5554" s="280"/>
      <c r="H5554" s="280"/>
      <c r="I5554" s="280"/>
      <c r="J5554" s="280"/>
      <c r="K5554" s="280"/>
      <c r="L5554" s="280"/>
      <c r="M5554" s="280"/>
      <c r="N5554" s="280"/>
    </row>
    <row r="5555" spans="1:14">
      <c r="A5555" s="279" t="s">
        <v>7910</v>
      </c>
      <c r="B5555" s="280" t="s">
        <v>7898</v>
      </c>
      <c r="C5555" s="280">
        <v>5.5</v>
      </c>
      <c r="D5555" s="283">
        <v>100000</v>
      </c>
      <c r="E5555" s="280"/>
      <c r="G5555" s="280"/>
      <c r="H5555" s="280"/>
      <c r="I5555" s="280"/>
      <c r="J5555" s="280"/>
      <c r="K5555" s="280"/>
      <c r="L5555" s="280"/>
      <c r="M5555" s="280"/>
      <c r="N5555" s="280"/>
    </row>
    <row r="5556" spans="1:14">
      <c r="A5556" s="279" t="s">
        <v>7911</v>
      </c>
      <c r="B5556" s="280" t="s">
        <v>7898</v>
      </c>
      <c r="C5556" s="280">
        <v>21.4</v>
      </c>
      <c r="D5556" s="283">
        <v>61000</v>
      </c>
      <c r="E5556" s="280"/>
      <c r="G5556" s="280"/>
      <c r="H5556" s="280"/>
      <c r="I5556" s="280"/>
      <c r="J5556" s="280"/>
      <c r="K5556" s="280"/>
      <c r="L5556" s="280"/>
      <c r="M5556" s="280"/>
      <c r="N5556" s="280"/>
    </row>
    <row r="5557" spans="1:14">
      <c r="A5557" s="279" t="s">
        <v>7912</v>
      </c>
      <c r="B5557" s="280" t="s">
        <v>7898</v>
      </c>
      <c r="C5557" s="280">
        <v>13.6</v>
      </c>
      <c r="D5557" s="283">
        <v>80290</v>
      </c>
      <c r="E5557" s="280"/>
      <c r="G5557" s="280"/>
      <c r="H5557" s="280"/>
      <c r="I5557" s="280"/>
      <c r="J5557" s="280"/>
      <c r="K5557" s="280"/>
      <c r="L5557" s="280"/>
      <c r="M5557" s="280"/>
      <c r="N5557" s="280"/>
    </row>
    <row r="5558" spans="1:14">
      <c r="A5558" s="279" t="s">
        <v>7913</v>
      </c>
      <c r="B5558" s="280" t="s">
        <v>7898</v>
      </c>
      <c r="C5558" s="280">
        <v>3.5</v>
      </c>
      <c r="D5558" s="283">
        <v>90919</v>
      </c>
      <c r="E5558" s="280"/>
      <c r="G5558" s="280"/>
      <c r="H5558" s="280"/>
      <c r="I5558" s="280"/>
      <c r="J5558" s="280"/>
      <c r="K5558" s="280"/>
      <c r="L5558" s="280"/>
      <c r="M5558" s="280"/>
      <c r="N5558" s="280"/>
    </row>
    <row r="5559" spans="1:14">
      <c r="A5559" s="279" t="s">
        <v>7914</v>
      </c>
      <c r="B5559" s="280" t="s">
        <v>7898</v>
      </c>
      <c r="C5559" s="280">
        <v>10.4</v>
      </c>
      <c r="D5559" s="283">
        <v>71509</v>
      </c>
      <c r="E5559" s="280"/>
      <c r="G5559" s="280"/>
      <c r="H5559" s="280"/>
      <c r="I5559" s="280"/>
      <c r="J5559" s="280"/>
      <c r="K5559" s="280"/>
      <c r="L5559" s="280"/>
      <c r="M5559" s="280"/>
      <c r="N5559" s="280"/>
    </row>
    <row r="5560" spans="1:14">
      <c r="A5560" s="279" t="s">
        <v>7915</v>
      </c>
      <c r="B5560" s="280" t="s">
        <v>7898</v>
      </c>
      <c r="C5560" s="280">
        <v>4.2</v>
      </c>
      <c r="D5560" s="283">
        <v>86696</v>
      </c>
      <c r="E5560" s="280"/>
      <c r="G5560" s="280"/>
      <c r="H5560" s="280"/>
      <c r="I5560" s="280"/>
      <c r="J5560" s="280"/>
      <c r="K5560" s="280"/>
      <c r="L5560" s="280"/>
      <c r="M5560" s="280"/>
      <c r="N5560" s="280"/>
    </row>
    <row r="5561" spans="1:14">
      <c r="A5561" s="279" t="s">
        <v>7916</v>
      </c>
      <c r="B5561" s="280" t="s">
        <v>7898</v>
      </c>
      <c r="C5561" s="280">
        <v>20.8</v>
      </c>
      <c r="D5561" s="283">
        <v>77396</v>
      </c>
      <c r="E5561" s="280"/>
      <c r="G5561" s="280"/>
      <c r="H5561" s="280"/>
      <c r="I5561" s="280"/>
      <c r="J5561" s="280"/>
      <c r="K5561" s="280"/>
      <c r="L5561" s="280"/>
      <c r="M5561" s="280"/>
      <c r="N5561" s="280"/>
    </row>
    <row r="5562" spans="1:14">
      <c r="A5562" s="279" t="s">
        <v>7917</v>
      </c>
      <c r="B5562" s="280" t="s">
        <v>7898</v>
      </c>
      <c r="C5562" s="280">
        <v>5.4</v>
      </c>
      <c r="D5562" s="283">
        <v>64167</v>
      </c>
      <c r="E5562" s="280"/>
      <c r="G5562" s="280"/>
      <c r="H5562" s="280"/>
      <c r="I5562" s="280"/>
      <c r="J5562" s="280"/>
      <c r="K5562" s="280"/>
      <c r="L5562" s="280"/>
      <c r="M5562" s="280"/>
      <c r="N5562" s="280"/>
    </row>
    <row r="5563" spans="1:14">
      <c r="A5563" s="279" t="s">
        <v>7918</v>
      </c>
      <c r="B5563" s="280" t="s">
        <v>7898</v>
      </c>
      <c r="C5563" s="280">
        <v>17.2</v>
      </c>
      <c r="D5563" s="283">
        <v>46161</v>
      </c>
      <c r="E5563" s="280"/>
      <c r="G5563" s="280"/>
      <c r="H5563" s="280"/>
      <c r="I5563" s="280"/>
      <c r="J5563" s="280"/>
      <c r="K5563" s="280"/>
      <c r="L5563" s="280"/>
      <c r="M5563" s="280"/>
      <c r="N5563" s="280"/>
    </row>
    <row r="5564" spans="1:14">
      <c r="A5564" s="279" t="s">
        <v>7919</v>
      </c>
      <c r="B5564" s="280" t="s">
        <v>7898</v>
      </c>
      <c r="C5564" s="280">
        <v>17.3</v>
      </c>
      <c r="D5564" s="283">
        <v>60739</v>
      </c>
      <c r="E5564" s="280"/>
      <c r="G5564" s="280"/>
      <c r="H5564" s="280"/>
      <c r="I5564" s="280"/>
      <c r="J5564" s="280"/>
      <c r="K5564" s="280"/>
      <c r="L5564" s="280"/>
      <c r="M5564" s="280"/>
      <c r="N5564" s="280"/>
    </row>
    <row r="5565" spans="1:14">
      <c r="A5565" s="279" t="s">
        <v>7920</v>
      </c>
      <c r="B5565" s="280" t="s">
        <v>7898</v>
      </c>
      <c r="C5565" s="280">
        <v>11.2</v>
      </c>
      <c r="D5565" s="283">
        <v>69449</v>
      </c>
      <c r="E5565" s="280"/>
      <c r="G5565" s="280"/>
      <c r="H5565" s="280"/>
      <c r="I5565" s="280"/>
      <c r="J5565" s="280"/>
      <c r="K5565" s="280"/>
      <c r="L5565" s="280"/>
      <c r="M5565" s="280"/>
      <c r="N5565" s="280"/>
    </row>
    <row r="5566" spans="1:14">
      <c r="A5566" s="279" t="s">
        <v>7921</v>
      </c>
      <c r="B5566" s="280" t="s">
        <v>7898</v>
      </c>
      <c r="C5566" s="280">
        <v>15.1</v>
      </c>
      <c r="D5566" s="283">
        <v>65397</v>
      </c>
      <c r="E5566" s="280"/>
      <c r="G5566" s="280"/>
      <c r="H5566" s="280"/>
      <c r="I5566" s="280"/>
      <c r="J5566" s="280"/>
      <c r="K5566" s="280"/>
      <c r="L5566" s="280"/>
      <c r="M5566" s="280"/>
      <c r="N5566" s="280"/>
    </row>
    <row r="5567" spans="1:14">
      <c r="A5567" s="279" t="s">
        <v>7922</v>
      </c>
      <c r="B5567" s="280" t="s">
        <v>7898</v>
      </c>
      <c r="C5567" s="280">
        <v>11.8</v>
      </c>
      <c r="D5567" s="283">
        <v>63082</v>
      </c>
      <c r="E5567" s="280"/>
      <c r="G5567" s="280"/>
      <c r="H5567" s="280"/>
      <c r="I5567" s="280"/>
      <c r="J5567" s="280"/>
      <c r="K5567" s="280"/>
      <c r="L5567" s="280"/>
      <c r="M5567" s="280"/>
      <c r="N5567" s="280"/>
    </row>
    <row r="5568" spans="1:14">
      <c r="A5568" s="279" t="s">
        <v>7923</v>
      </c>
      <c r="B5568" s="280" t="s">
        <v>7898</v>
      </c>
      <c r="C5568" s="280">
        <v>13.3</v>
      </c>
      <c r="D5568" s="283">
        <v>71437</v>
      </c>
      <c r="E5568" s="280"/>
      <c r="G5568" s="280"/>
      <c r="H5568" s="280"/>
      <c r="I5568" s="280"/>
      <c r="J5568" s="280"/>
      <c r="K5568" s="280"/>
      <c r="L5568" s="280"/>
      <c r="M5568" s="280"/>
      <c r="N5568" s="280"/>
    </row>
    <row r="5569" spans="1:14">
      <c r="A5569" s="279" t="s">
        <v>7924</v>
      </c>
      <c r="B5569" s="280" t="s">
        <v>7898</v>
      </c>
      <c r="C5569" s="280">
        <v>3.3</v>
      </c>
      <c r="D5569" s="283">
        <v>51087</v>
      </c>
      <c r="E5569" s="280"/>
      <c r="G5569" s="280"/>
      <c r="H5569" s="280"/>
      <c r="I5569" s="280"/>
      <c r="J5569" s="280"/>
      <c r="K5569" s="280"/>
      <c r="L5569" s="280"/>
      <c r="M5569" s="280"/>
      <c r="N5569" s="280"/>
    </row>
    <row r="5570" spans="1:14">
      <c r="A5570" s="279" t="s">
        <v>7925</v>
      </c>
      <c r="B5570" s="280" t="s">
        <v>7898</v>
      </c>
      <c r="C5570" s="280">
        <v>10.3</v>
      </c>
      <c r="D5570" s="283">
        <v>67375</v>
      </c>
      <c r="E5570" s="280"/>
      <c r="G5570" s="280"/>
      <c r="H5570" s="280"/>
      <c r="I5570" s="280"/>
      <c r="J5570" s="280"/>
      <c r="K5570" s="280"/>
      <c r="L5570" s="280"/>
      <c r="M5570" s="280"/>
      <c r="N5570" s="280"/>
    </row>
    <row r="5571" spans="1:14">
      <c r="A5571" s="279" t="s">
        <v>7926</v>
      </c>
      <c r="B5571" s="280" t="s">
        <v>7898</v>
      </c>
      <c r="C5571" s="280">
        <v>22.6</v>
      </c>
      <c r="D5571" s="283">
        <v>86545</v>
      </c>
      <c r="E5571" s="280"/>
      <c r="G5571" s="280"/>
      <c r="H5571" s="280"/>
      <c r="I5571" s="280"/>
      <c r="J5571" s="280"/>
      <c r="K5571" s="280"/>
      <c r="L5571" s="280"/>
      <c r="M5571" s="280"/>
      <c r="N5571" s="280"/>
    </row>
    <row r="5572" spans="1:14">
      <c r="A5572" s="279" t="s">
        <v>7927</v>
      </c>
      <c r="B5572" s="280" t="s">
        <v>7898</v>
      </c>
      <c r="C5572" s="280">
        <v>8.5</v>
      </c>
      <c r="D5572" s="283">
        <v>86250</v>
      </c>
      <c r="E5572" s="280"/>
      <c r="G5572" s="280"/>
      <c r="H5572" s="280"/>
      <c r="I5572" s="280"/>
      <c r="J5572" s="280"/>
      <c r="K5572" s="280"/>
      <c r="L5572" s="280"/>
      <c r="M5572" s="280"/>
      <c r="N5572" s="280"/>
    </row>
    <row r="5573" spans="1:14">
      <c r="A5573" s="279" t="s">
        <v>7928</v>
      </c>
      <c r="B5573" s="280" t="s">
        <v>7898</v>
      </c>
      <c r="C5573" s="280">
        <v>21.5</v>
      </c>
      <c r="D5573" s="283">
        <v>71883</v>
      </c>
      <c r="E5573" s="280"/>
      <c r="G5573" s="280"/>
      <c r="H5573" s="280"/>
      <c r="I5573" s="280"/>
      <c r="J5573" s="280"/>
      <c r="K5573" s="280"/>
      <c r="L5573" s="280"/>
      <c r="M5573" s="280"/>
      <c r="N5573" s="280"/>
    </row>
    <row r="5574" spans="1:14">
      <c r="A5574" s="279" t="s">
        <v>7929</v>
      </c>
      <c r="B5574" s="280" t="s">
        <v>7898</v>
      </c>
      <c r="C5574" s="280">
        <v>13.2</v>
      </c>
      <c r="D5574" s="283">
        <v>58707</v>
      </c>
      <c r="E5574" s="280"/>
      <c r="G5574" s="280"/>
      <c r="H5574" s="280"/>
      <c r="I5574" s="280"/>
      <c r="J5574" s="280"/>
      <c r="K5574" s="280"/>
      <c r="L5574" s="280"/>
      <c r="M5574" s="280"/>
      <c r="N5574" s="280"/>
    </row>
    <row r="5575" spans="1:14">
      <c r="A5575" s="279" t="s">
        <v>7930</v>
      </c>
      <c r="B5575" s="280" t="s">
        <v>7898</v>
      </c>
      <c r="C5575" s="280">
        <v>4.3</v>
      </c>
      <c r="D5575" s="283">
        <v>69405</v>
      </c>
      <c r="E5575" s="280"/>
      <c r="G5575" s="280"/>
      <c r="H5575" s="280"/>
      <c r="I5575" s="280"/>
      <c r="J5575" s="280"/>
      <c r="K5575" s="280"/>
      <c r="L5575" s="280"/>
      <c r="M5575" s="280"/>
      <c r="N5575" s="280"/>
    </row>
    <row r="5576" spans="1:14">
      <c r="A5576" s="279" t="s">
        <v>7931</v>
      </c>
      <c r="B5576" s="280" t="s">
        <v>7898</v>
      </c>
      <c r="C5576" s="280">
        <v>12.3</v>
      </c>
      <c r="D5576" s="283">
        <v>90841</v>
      </c>
      <c r="E5576" s="280"/>
      <c r="G5576" s="280"/>
      <c r="H5576" s="280"/>
      <c r="I5576" s="280"/>
      <c r="J5576" s="280"/>
      <c r="K5576" s="280"/>
      <c r="L5576" s="280"/>
      <c r="M5576" s="280"/>
      <c r="N5576" s="280"/>
    </row>
    <row r="5577" spans="1:14">
      <c r="A5577" s="279" t="s">
        <v>7932</v>
      </c>
      <c r="B5577" s="280" t="s">
        <v>7898</v>
      </c>
      <c r="C5577" s="280">
        <v>2.9</v>
      </c>
      <c r="D5577" s="283">
        <v>96332</v>
      </c>
      <c r="E5577" s="280"/>
      <c r="G5577" s="280"/>
      <c r="H5577" s="280"/>
      <c r="I5577" s="280"/>
      <c r="J5577" s="280"/>
      <c r="K5577" s="280"/>
      <c r="L5577" s="280"/>
      <c r="M5577" s="280"/>
      <c r="N5577" s="280"/>
    </row>
    <row r="5578" spans="1:14">
      <c r="A5578" s="279" t="s">
        <v>7933</v>
      </c>
      <c r="B5578" s="280" t="s">
        <v>7898</v>
      </c>
      <c r="C5578" s="280">
        <v>5.9</v>
      </c>
      <c r="D5578" s="283">
        <v>83750</v>
      </c>
      <c r="E5578" s="280"/>
      <c r="G5578" s="280"/>
      <c r="H5578" s="280"/>
      <c r="I5578" s="280"/>
      <c r="J5578" s="280"/>
      <c r="K5578" s="280"/>
      <c r="L5578" s="280"/>
      <c r="M5578" s="280"/>
      <c r="N5578" s="280"/>
    </row>
    <row r="5579" spans="1:14">
      <c r="A5579" s="279" t="s">
        <v>7934</v>
      </c>
      <c r="B5579" s="280" t="s">
        <v>7898</v>
      </c>
      <c r="C5579" s="280">
        <v>8.3000000000000007</v>
      </c>
      <c r="D5579" s="283">
        <v>47561</v>
      </c>
      <c r="E5579" s="280"/>
      <c r="G5579" s="280"/>
      <c r="H5579" s="280"/>
      <c r="I5579" s="280"/>
      <c r="J5579" s="280"/>
      <c r="K5579" s="280"/>
      <c r="L5579" s="280"/>
      <c r="M5579" s="280"/>
      <c r="N5579" s="280"/>
    </row>
    <row r="5580" spans="1:14">
      <c r="A5580" s="279" t="s">
        <v>7935</v>
      </c>
      <c r="B5580" s="280" t="s">
        <v>7898</v>
      </c>
      <c r="C5580" s="280">
        <v>11.6</v>
      </c>
      <c r="D5580" s="283">
        <v>61815</v>
      </c>
      <c r="E5580" s="280"/>
      <c r="G5580" s="280"/>
      <c r="H5580" s="280"/>
      <c r="I5580" s="280"/>
      <c r="J5580" s="280"/>
      <c r="K5580" s="280"/>
      <c r="L5580" s="280"/>
      <c r="M5580" s="280"/>
      <c r="N5580" s="280"/>
    </row>
    <row r="5581" spans="1:14">
      <c r="A5581" s="279" t="s">
        <v>7936</v>
      </c>
      <c r="B5581" s="280" t="s">
        <v>7898</v>
      </c>
      <c r="C5581" s="280">
        <v>3.2</v>
      </c>
      <c r="D5581" s="283">
        <v>62688</v>
      </c>
      <c r="E5581" s="280"/>
      <c r="G5581" s="280"/>
      <c r="H5581" s="280"/>
      <c r="I5581" s="280"/>
      <c r="J5581" s="280"/>
      <c r="K5581" s="280"/>
      <c r="L5581" s="280"/>
      <c r="M5581" s="280"/>
      <c r="N5581" s="280"/>
    </row>
    <row r="5582" spans="1:14">
      <c r="A5582" s="279" t="s">
        <v>7937</v>
      </c>
      <c r="B5582" s="280" t="s">
        <v>7898</v>
      </c>
      <c r="C5582" s="280">
        <v>13.8</v>
      </c>
      <c r="D5582" s="283">
        <v>78214</v>
      </c>
      <c r="E5582" s="280"/>
      <c r="G5582" s="280"/>
      <c r="H5582" s="280"/>
      <c r="I5582" s="280"/>
      <c r="J5582" s="280"/>
      <c r="K5582" s="280"/>
      <c r="L5582" s="280"/>
      <c r="M5582" s="280"/>
      <c r="N5582" s="280"/>
    </row>
    <row r="5583" spans="1:14">
      <c r="A5583" s="279" t="s">
        <v>7938</v>
      </c>
      <c r="B5583" s="280" t="s">
        <v>7898</v>
      </c>
      <c r="C5583" s="280">
        <v>9.9</v>
      </c>
      <c r="D5583" s="283">
        <v>69527</v>
      </c>
      <c r="E5583" s="280"/>
      <c r="G5583" s="280"/>
      <c r="H5583" s="280"/>
      <c r="I5583" s="280"/>
      <c r="J5583" s="280"/>
      <c r="K5583" s="280"/>
      <c r="L5583" s="280"/>
      <c r="M5583" s="280"/>
      <c r="N5583" s="280"/>
    </row>
    <row r="5584" spans="1:14">
      <c r="A5584" s="279" t="s">
        <v>7939</v>
      </c>
      <c r="B5584" s="280" t="s">
        <v>7898</v>
      </c>
      <c r="C5584" s="280">
        <v>7.4</v>
      </c>
      <c r="D5584" s="283">
        <v>89060</v>
      </c>
      <c r="E5584" s="280"/>
      <c r="G5584" s="280"/>
      <c r="H5584" s="280"/>
      <c r="I5584" s="280"/>
      <c r="J5584" s="280"/>
      <c r="K5584" s="280"/>
      <c r="L5584" s="280"/>
      <c r="M5584" s="280"/>
      <c r="N5584" s="280"/>
    </row>
    <row r="5585" spans="1:14">
      <c r="A5585" s="279" t="s">
        <v>7940</v>
      </c>
      <c r="B5585" s="280" t="s">
        <v>7898</v>
      </c>
      <c r="C5585" s="280">
        <v>8.6999999999999993</v>
      </c>
      <c r="D5585" s="283">
        <v>113281</v>
      </c>
      <c r="E5585" s="280"/>
      <c r="G5585" s="280"/>
      <c r="H5585" s="280"/>
      <c r="I5585" s="280"/>
      <c r="J5585" s="280"/>
      <c r="K5585" s="280"/>
      <c r="L5585" s="280"/>
      <c r="M5585" s="280"/>
      <c r="N5585" s="280"/>
    </row>
    <row r="5586" spans="1:14">
      <c r="A5586" s="279" t="s">
        <v>7941</v>
      </c>
      <c r="B5586" s="280" t="s">
        <v>7898</v>
      </c>
      <c r="C5586" s="280">
        <v>8.4</v>
      </c>
      <c r="D5586" s="283">
        <v>61224</v>
      </c>
      <c r="E5586" s="280"/>
      <c r="G5586" s="280"/>
      <c r="H5586" s="280"/>
      <c r="I5586" s="280"/>
      <c r="J5586" s="280"/>
      <c r="K5586" s="280"/>
      <c r="L5586" s="280"/>
      <c r="M5586" s="280"/>
      <c r="N5586" s="280"/>
    </row>
    <row r="5587" spans="1:14">
      <c r="A5587" s="279" t="s">
        <v>7942</v>
      </c>
      <c r="B5587" s="280" t="s">
        <v>7898</v>
      </c>
      <c r="C5587" s="280">
        <v>14.8</v>
      </c>
      <c r="D5587" s="283">
        <v>48315</v>
      </c>
      <c r="E5587" s="280"/>
      <c r="G5587" s="280"/>
      <c r="H5587" s="280"/>
      <c r="I5587" s="280"/>
      <c r="J5587" s="280"/>
      <c r="K5587" s="280"/>
      <c r="L5587" s="280"/>
      <c r="M5587" s="280"/>
      <c r="N5587" s="280"/>
    </row>
    <row r="5588" spans="1:14">
      <c r="A5588" s="279" t="s">
        <v>7943</v>
      </c>
      <c r="B5588" s="280" t="s">
        <v>7898</v>
      </c>
      <c r="C5588" s="280">
        <v>7.8</v>
      </c>
      <c r="D5588" s="283">
        <v>69469</v>
      </c>
      <c r="E5588" s="280"/>
      <c r="G5588" s="280"/>
      <c r="H5588" s="280"/>
      <c r="I5588" s="280"/>
      <c r="J5588" s="280"/>
      <c r="K5588" s="280"/>
      <c r="L5588" s="280"/>
      <c r="M5588" s="280"/>
      <c r="N5588" s="280"/>
    </row>
    <row r="5589" spans="1:14">
      <c r="A5589" s="279" t="s">
        <v>7944</v>
      </c>
      <c r="B5589" s="280" t="s">
        <v>7898</v>
      </c>
      <c r="C5589" s="280">
        <v>4.5</v>
      </c>
      <c r="D5589" s="283">
        <v>94297</v>
      </c>
      <c r="E5589" s="280"/>
      <c r="G5589" s="280"/>
      <c r="H5589" s="280"/>
      <c r="I5589" s="280"/>
      <c r="J5589" s="280"/>
      <c r="K5589" s="280"/>
      <c r="L5589" s="280"/>
      <c r="M5589" s="280"/>
      <c r="N5589" s="280"/>
    </row>
    <row r="5590" spans="1:14">
      <c r="A5590" s="279" t="s">
        <v>7945</v>
      </c>
      <c r="B5590" s="280" t="s">
        <v>7898</v>
      </c>
      <c r="C5590" s="280">
        <v>12.7</v>
      </c>
      <c r="D5590" s="283">
        <v>87109</v>
      </c>
      <c r="E5590" s="280"/>
      <c r="G5590" s="280"/>
      <c r="H5590" s="280"/>
      <c r="I5590" s="280"/>
      <c r="J5590" s="280"/>
      <c r="K5590" s="280"/>
      <c r="L5590" s="280"/>
      <c r="M5590" s="280"/>
      <c r="N5590" s="280"/>
    </row>
    <row r="5591" spans="1:14">
      <c r="A5591" s="279" t="s">
        <v>7946</v>
      </c>
      <c r="B5591" s="280" t="s">
        <v>7898</v>
      </c>
      <c r="C5591" s="280">
        <v>7.7</v>
      </c>
      <c r="D5591" s="283">
        <v>74258</v>
      </c>
      <c r="E5591" s="280"/>
      <c r="G5591" s="280"/>
      <c r="H5591" s="280"/>
      <c r="I5591" s="280"/>
      <c r="J5591" s="280"/>
      <c r="K5591" s="280"/>
      <c r="L5591" s="280"/>
      <c r="M5591" s="280"/>
      <c r="N5591" s="280"/>
    </row>
    <row r="5592" spans="1:14">
      <c r="A5592" s="279" t="s">
        <v>7947</v>
      </c>
      <c r="B5592" s="280" t="s">
        <v>7898</v>
      </c>
      <c r="C5592" s="280">
        <v>16.5</v>
      </c>
      <c r="D5592" s="283">
        <v>72027</v>
      </c>
      <c r="E5592" s="280"/>
      <c r="G5592" s="280"/>
      <c r="H5592" s="280"/>
      <c r="I5592" s="280"/>
      <c r="J5592" s="280"/>
      <c r="K5592" s="280"/>
      <c r="L5592" s="280"/>
      <c r="M5592" s="280"/>
      <c r="N5592" s="280"/>
    </row>
    <row r="5593" spans="1:14">
      <c r="A5593" s="279" t="s">
        <v>7948</v>
      </c>
      <c r="B5593" s="280" t="s">
        <v>7898</v>
      </c>
      <c r="C5593" s="280">
        <v>7.6</v>
      </c>
      <c r="D5593" s="283">
        <v>88324</v>
      </c>
      <c r="E5593" s="280"/>
      <c r="G5593" s="280"/>
      <c r="H5593" s="280"/>
      <c r="I5593" s="280"/>
      <c r="J5593" s="280"/>
      <c r="K5593" s="280"/>
      <c r="L5593" s="280"/>
      <c r="M5593" s="280"/>
      <c r="N5593" s="280"/>
    </row>
    <row r="5594" spans="1:14">
      <c r="A5594" s="279" t="s">
        <v>7949</v>
      </c>
      <c r="B5594" s="280" t="s">
        <v>7898</v>
      </c>
      <c r="C5594" s="280">
        <v>2.6</v>
      </c>
      <c r="D5594" s="283">
        <v>127215</v>
      </c>
      <c r="E5594" s="280"/>
      <c r="G5594" s="280"/>
      <c r="H5594" s="280"/>
      <c r="I5594" s="280"/>
      <c r="J5594" s="280"/>
      <c r="K5594" s="280"/>
      <c r="L5594" s="280"/>
      <c r="M5594" s="280"/>
      <c r="N5594" s="280"/>
    </row>
    <row r="5595" spans="1:14">
      <c r="A5595" s="279" t="s">
        <v>7950</v>
      </c>
      <c r="B5595" s="280" t="s">
        <v>7898</v>
      </c>
      <c r="C5595" s="280">
        <v>24.9</v>
      </c>
      <c r="D5595" s="283">
        <v>67188</v>
      </c>
      <c r="E5595" s="280"/>
      <c r="G5595" s="280"/>
      <c r="H5595" s="280"/>
      <c r="I5595" s="280"/>
      <c r="J5595" s="280"/>
      <c r="K5595" s="280"/>
      <c r="L5595" s="280"/>
      <c r="M5595" s="280"/>
      <c r="N5595" s="280"/>
    </row>
    <row r="5596" spans="1:14">
      <c r="A5596" s="279" t="s">
        <v>7951</v>
      </c>
      <c r="B5596" s="280" t="s">
        <v>7898</v>
      </c>
      <c r="C5596" s="280">
        <v>10.8</v>
      </c>
      <c r="D5596" s="283">
        <v>78929</v>
      </c>
      <c r="E5596" s="280"/>
      <c r="G5596" s="280"/>
      <c r="H5596" s="280"/>
      <c r="I5596" s="280"/>
      <c r="J5596" s="280"/>
      <c r="K5596" s="280"/>
      <c r="L5596" s="280"/>
      <c r="M5596" s="280"/>
      <c r="N5596" s="280"/>
    </row>
    <row r="5597" spans="1:14">
      <c r="A5597" s="279" t="s">
        <v>7952</v>
      </c>
      <c r="B5597" s="280" t="s">
        <v>7898</v>
      </c>
      <c r="C5597" s="280">
        <v>13.3</v>
      </c>
      <c r="D5597" s="283">
        <v>83051</v>
      </c>
      <c r="E5597" s="280"/>
      <c r="G5597" s="280"/>
      <c r="H5597" s="280"/>
      <c r="I5597" s="280"/>
      <c r="J5597" s="280"/>
      <c r="K5597" s="280"/>
      <c r="L5597" s="280"/>
      <c r="M5597" s="280"/>
      <c r="N5597" s="280"/>
    </row>
    <row r="5598" spans="1:14">
      <c r="A5598" s="279" t="s">
        <v>7953</v>
      </c>
      <c r="B5598" s="280" t="s">
        <v>7898</v>
      </c>
      <c r="C5598" s="280" t="s">
        <v>609</v>
      </c>
      <c r="D5598" s="283" t="s">
        <v>609</v>
      </c>
      <c r="E5598" s="280"/>
      <c r="G5598" s="280"/>
      <c r="H5598" s="280"/>
      <c r="I5598" s="280"/>
      <c r="J5598" s="280"/>
      <c r="K5598" s="280"/>
      <c r="L5598" s="280"/>
      <c r="M5598" s="280"/>
      <c r="N5598" s="280"/>
    </row>
    <row r="5599" spans="1:14">
      <c r="A5599" s="279" t="s">
        <v>7954</v>
      </c>
      <c r="B5599" s="280" t="s">
        <v>7955</v>
      </c>
      <c r="C5599" s="280">
        <v>12.8</v>
      </c>
      <c r="D5599" s="283">
        <v>56667</v>
      </c>
      <c r="E5599" s="280"/>
      <c r="G5599" s="280"/>
      <c r="H5599" s="280"/>
      <c r="I5599" s="280"/>
      <c r="J5599" s="280"/>
      <c r="K5599" s="280"/>
      <c r="L5599" s="280"/>
      <c r="M5599" s="280"/>
      <c r="N5599" s="280"/>
    </row>
    <row r="5600" spans="1:14">
      <c r="A5600" s="279" t="s">
        <v>7956</v>
      </c>
      <c r="B5600" s="280" t="s">
        <v>7955</v>
      </c>
      <c r="C5600" s="280">
        <v>1</v>
      </c>
      <c r="D5600" s="283">
        <v>114340</v>
      </c>
      <c r="E5600" s="280"/>
      <c r="G5600" s="280"/>
      <c r="H5600" s="280"/>
      <c r="I5600" s="280"/>
      <c r="J5600" s="280"/>
      <c r="K5600" s="280"/>
      <c r="L5600" s="280"/>
      <c r="M5600" s="280"/>
      <c r="N5600" s="280"/>
    </row>
    <row r="5601" spans="1:14">
      <c r="A5601" s="279" t="s">
        <v>7957</v>
      </c>
      <c r="B5601" s="280" t="s">
        <v>7955</v>
      </c>
      <c r="C5601" s="280">
        <v>9.8000000000000007</v>
      </c>
      <c r="D5601" s="283">
        <v>66184</v>
      </c>
      <c r="E5601" s="280"/>
      <c r="G5601" s="280"/>
      <c r="H5601" s="280"/>
      <c r="I5601" s="280"/>
      <c r="J5601" s="280"/>
      <c r="K5601" s="280"/>
      <c r="L5601" s="280"/>
      <c r="M5601" s="280"/>
      <c r="N5601" s="280"/>
    </row>
    <row r="5602" spans="1:14">
      <c r="A5602" s="279" t="s">
        <v>7958</v>
      </c>
      <c r="B5602" s="280" t="s">
        <v>7959</v>
      </c>
      <c r="C5602" s="280">
        <v>17.5</v>
      </c>
      <c r="D5602" s="283">
        <v>42083</v>
      </c>
      <c r="E5602" s="280"/>
      <c r="G5602" s="280"/>
      <c r="H5602" s="280"/>
      <c r="I5602" s="280"/>
      <c r="J5602" s="280"/>
      <c r="K5602" s="280"/>
      <c r="L5602" s="280"/>
      <c r="M5602" s="280"/>
      <c r="N5602" s="280"/>
    </row>
    <row r="5603" spans="1:14">
      <c r="A5603" s="279" t="s">
        <v>7960</v>
      </c>
      <c r="B5603" s="280" t="s">
        <v>7959</v>
      </c>
      <c r="C5603" s="280">
        <v>31.4</v>
      </c>
      <c r="D5603" s="283">
        <v>41307</v>
      </c>
      <c r="E5603" s="280"/>
      <c r="G5603" s="280"/>
      <c r="H5603" s="280"/>
      <c r="I5603" s="280"/>
      <c r="J5603" s="280"/>
      <c r="K5603" s="280"/>
      <c r="L5603" s="280"/>
      <c r="M5603" s="280"/>
      <c r="N5603" s="280"/>
    </row>
    <row r="5604" spans="1:14">
      <c r="A5604" s="279" t="s">
        <v>7961</v>
      </c>
      <c r="B5604" s="280" t="s">
        <v>7959</v>
      </c>
      <c r="C5604" s="280">
        <v>33</v>
      </c>
      <c r="D5604" s="283">
        <v>47188</v>
      </c>
      <c r="E5604" s="280"/>
      <c r="G5604" s="280"/>
      <c r="H5604" s="280"/>
      <c r="I5604" s="280"/>
      <c r="J5604" s="280"/>
      <c r="K5604" s="280"/>
      <c r="L5604" s="280"/>
      <c r="M5604" s="280"/>
      <c r="N5604" s="280"/>
    </row>
    <row r="5605" spans="1:14">
      <c r="A5605" s="279" t="s">
        <v>7962</v>
      </c>
      <c r="B5605" s="280" t="s">
        <v>7959</v>
      </c>
      <c r="C5605" s="280">
        <v>32.5</v>
      </c>
      <c r="D5605" s="283">
        <v>44732</v>
      </c>
      <c r="E5605" s="280"/>
      <c r="G5605" s="280"/>
      <c r="H5605" s="280"/>
      <c r="I5605" s="280"/>
      <c r="J5605" s="280"/>
      <c r="K5605" s="280"/>
      <c r="L5605" s="280"/>
      <c r="M5605" s="280"/>
      <c r="N5605" s="280"/>
    </row>
    <row r="5606" spans="1:14">
      <c r="A5606" s="279" t="s">
        <v>7963</v>
      </c>
      <c r="B5606" s="280" t="s">
        <v>7959</v>
      </c>
      <c r="C5606" s="280">
        <v>27.4</v>
      </c>
      <c r="D5606" s="283">
        <v>35250</v>
      </c>
      <c r="E5606" s="280"/>
      <c r="G5606" s="280"/>
      <c r="H5606" s="280"/>
      <c r="I5606" s="280"/>
      <c r="J5606" s="280"/>
      <c r="K5606" s="280"/>
      <c r="L5606" s="280"/>
      <c r="M5606" s="280"/>
      <c r="N5606" s="280"/>
    </row>
    <row r="5607" spans="1:14">
      <c r="A5607" s="279" t="s">
        <v>7964</v>
      </c>
      <c r="B5607" s="280" t="s">
        <v>7959</v>
      </c>
      <c r="C5607" s="280">
        <v>31.9</v>
      </c>
      <c r="D5607" s="283">
        <v>47297</v>
      </c>
      <c r="E5607" s="280"/>
      <c r="G5607" s="280"/>
      <c r="H5607" s="280"/>
      <c r="I5607" s="280"/>
      <c r="J5607" s="280"/>
      <c r="K5607" s="280"/>
      <c r="L5607" s="280"/>
      <c r="M5607" s="280"/>
      <c r="N5607" s="280"/>
    </row>
    <row r="5608" spans="1:14">
      <c r="A5608" s="279" t="s">
        <v>7965</v>
      </c>
      <c r="B5608" s="280" t="s">
        <v>7959</v>
      </c>
      <c r="C5608" s="280">
        <v>30.9</v>
      </c>
      <c r="D5608" s="283">
        <v>31650</v>
      </c>
      <c r="E5608" s="280"/>
      <c r="G5608" s="280"/>
      <c r="H5608" s="280"/>
      <c r="I5608" s="280"/>
      <c r="J5608" s="280"/>
      <c r="K5608" s="280"/>
      <c r="L5608" s="280"/>
      <c r="M5608" s="280"/>
      <c r="N5608" s="280"/>
    </row>
    <row r="5609" spans="1:14">
      <c r="A5609" s="279" t="s">
        <v>7966</v>
      </c>
      <c r="B5609" s="280" t="s">
        <v>7959</v>
      </c>
      <c r="C5609" s="280">
        <v>21.3</v>
      </c>
      <c r="D5609" s="283">
        <v>40848</v>
      </c>
      <c r="E5609" s="280"/>
      <c r="G5609" s="280"/>
      <c r="H5609" s="280"/>
      <c r="I5609" s="280"/>
      <c r="J5609" s="280"/>
      <c r="K5609" s="280"/>
      <c r="L5609" s="280"/>
      <c r="M5609" s="280"/>
      <c r="N5609" s="280"/>
    </row>
    <row r="5610" spans="1:14">
      <c r="A5610" s="279" t="s">
        <v>7967</v>
      </c>
      <c r="B5610" s="280" t="s">
        <v>7959</v>
      </c>
      <c r="C5610" s="280">
        <v>47.8</v>
      </c>
      <c r="D5610" s="283">
        <v>27500</v>
      </c>
      <c r="E5610" s="280"/>
      <c r="G5610" s="280"/>
      <c r="H5610" s="280"/>
      <c r="I5610" s="280"/>
      <c r="J5610" s="280"/>
      <c r="K5610" s="280"/>
      <c r="L5610" s="280"/>
      <c r="M5610" s="280"/>
      <c r="N5610" s="280"/>
    </row>
    <row r="5611" spans="1:14">
      <c r="A5611" s="279" t="s">
        <v>7968</v>
      </c>
      <c r="B5611" s="280" t="s">
        <v>7959</v>
      </c>
      <c r="C5611" s="280">
        <v>34.6</v>
      </c>
      <c r="D5611" s="283">
        <v>29758</v>
      </c>
      <c r="E5611" s="280"/>
      <c r="G5611" s="280"/>
      <c r="H5611" s="280"/>
      <c r="I5611" s="280"/>
      <c r="J5611" s="280"/>
      <c r="K5611" s="280"/>
      <c r="L5611" s="280"/>
      <c r="M5611" s="280"/>
      <c r="N5611" s="280"/>
    </row>
    <row r="5612" spans="1:14">
      <c r="A5612" s="279" t="s">
        <v>7969</v>
      </c>
      <c r="B5612" s="280" t="s">
        <v>7959</v>
      </c>
      <c r="C5612" s="280">
        <v>33.5</v>
      </c>
      <c r="D5612" s="283">
        <v>47975</v>
      </c>
      <c r="E5612" s="280"/>
      <c r="G5612" s="280"/>
      <c r="H5612" s="280"/>
      <c r="I5612" s="280"/>
      <c r="J5612" s="280"/>
      <c r="K5612" s="280"/>
      <c r="L5612" s="280"/>
      <c r="M5612" s="280"/>
      <c r="N5612" s="280"/>
    </row>
    <row r="5613" spans="1:14">
      <c r="A5613" s="279" t="s">
        <v>7970</v>
      </c>
      <c r="B5613" s="280" t="s">
        <v>7959</v>
      </c>
      <c r="C5613" s="280">
        <v>25.3</v>
      </c>
      <c r="D5613" s="283">
        <v>39434</v>
      </c>
      <c r="E5613" s="280"/>
      <c r="G5613" s="280"/>
      <c r="H5613" s="280"/>
      <c r="I5613" s="280"/>
      <c r="J5613" s="280"/>
      <c r="K5613" s="280"/>
      <c r="L5613" s="280"/>
      <c r="M5613" s="280"/>
      <c r="N5613" s="280"/>
    </row>
    <row r="5614" spans="1:14">
      <c r="A5614" s="279" t="s">
        <v>7971</v>
      </c>
      <c r="B5614" s="280" t="s">
        <v>7959</v>
      </c>
      <c r="C5614" s="280">
        <v>49.9</v>
      </c>
      <c r="D5614" s="283">
        <v>26698</v>
      </c>
      <c r="E5614" s="280"/>
      <c r="G5614" s="280"/>
      <c r="H5614" s="280"/>
      <c r="I5614" s="280"/>
      <c r="J5614" s="280"/>
      <c r="K5614" s="280"/>
      <c r="L5614" s="280"/>
      <c r="M5614" s="280"/>
      <c r="N5614" s="280"/>
    </row>
    <row r="5615" spans="1:14">
      <c r="A5615" s="279" t="s">
        <v>7972</v>
      </c>
      <c r="B5615" s="280" t="s">
        <v>7959</v>
      </c>
      <c r="C5615" s="280">
        <v>43.1</v>
      </c>
      <c r="D5615" s="283">
        <v>25135</v>
      </c>
      <c r="E5615" s="280"/>
      <c r="G5615" s="280"/>
      <c r="H5615" s="280"/>
      <c r="I5615" s="280"/>
      <c r="J5615" s="280"/>
      <c r="K5615" s="280"/>
      <c r="L5615" s="280"/>
      <c r="M5615" s="280"/>
      <c r="N5615" s="280"/>
    </row>
    <row r="5616" spans="1:14">
      <c r="A5616" s="279" t="s">
        <v>7973</v>
      </c>
      <c r="B5616" s="280" t="s">
        <v>7959</v>
      </c>
      <c r="C5616" s="280">
        <v>8.6999999999999993</v>
      </c>
      <c r="D5616" s="283">
        <v>45639</v>
      </c>
      <c r="E5616" s="280"/>
      <c r="G5616" s="280"/>
      <c r="H5616" s="280"/>
      <c r="I5616" s="280"/>
      <c r="J5616" s="280"/>
      <c r="K5616" s="280"/>
      <c r="L5616" s="280"/>
      <c r="M5616" s="280"/>
      <c r="N5616" s="280"/>
    </row>
    <row r="5617" spans="1:14">
      <c r="A5617" s="279" t="s">
        <v>7974</v>
      </c>
      <c r="B5617" s="280" t="s">
        <v>7959</v>
      </c>
      <c r="C5617" s="280">
        <v>38.200000000000003</v>
      </c>
      <c r="D5617" s="283">
        <v>20035</v>
      </c>
      <c r="E5617" s="280"/>
      <c r="G5617" s="280"/>
      <c r="H5617" s="280"/>
      <c r="I5617" s="280"/>
      <c r="J5617" s="280"/>
      <c r="K5617" s="280"/>
      <c r="L5617" s="280"/>
      <c r="M5617" s="280"/>
      <c r="N5617" s="280"/>
    </row>
    <row r="5618" spans="1:14">
      <c r="A5618" s="279" t="s">
        <v>7975</v>
      </c>
      <c r="B5618" s="280" t="s">
        <v>7959</v>
      </c>
      <c r="C5618" s="280">
        <v>47</v>
      </c>
      <c r="D5618" s="283">
        <v>24208</v>
      </c>
      <c r="E5618" s="280"/>
      <c r="G5618" s="280"/>
      <c r="H5618" s="280"/>
      <c r="I5618" s="280"/>
      <c r="J5618" s="280"/>
      <c r="K5618" s="280"/>
      <c r="L5618" s="280"/>
      <c r="M5618" s="280"/>
      <c r="N5618" s="280"/>
    </row>
    <row r="5619" spans="1:14">
      <c r="A5619" s="279" t="s">
        <v>7976</v>
      </c>
      <c r="B5619" s="280" t="s">
        <v>7977</v>
      </c>
      <c r="C5619" s="280">
        <v>24.1</v>
      </c>
      <c r="D5619" s="283">
        <v>35903</v>
      </c>
      <c r="E5619" s="280"/>
      <c r="G5619" s="280"/>
      <c r="H5619" s="280"/>
      <c r="I5619" s="280"/>
      <c r="J5619" s="280"/>
      <c r="K5619" s="280"/>
      <c r="L5619" s="280"/>
      <c r="M5619" s="280"/>
      <c r="N5619" s="280"/>
    </row>
    <row r="5620" spans="1:14">
      <c r="A5620" s="279" t="s">
        <v>7978</v>
      </c>
      <c r="B5620" s="280" t="s">
        <v>7977</v>
      </c>
      <c r="C5620" s="280">
        <v>13.8</v>
      </c>
      <c r="D5620" s="283">
        <v>43704</v>
      </c>
      <c r="E5620" s="280"/>
      <c r="G5620" s="280"/>
      <c r="H5620" s="280"/>
      <c r="I5620" s="280"/>
      <c r="J5620" s="280"/>
      <c r="K5620" s="280"/>
      <c r="L5620" s="280"/>
      <c r="M5620" s="280"/>
      <c r="N5620" s="280"/>
    </row>
    <row r="5621" spans="1:14">
      <c r="A5621" s="279" t="s">
        <v>7979</v>
      </c>
      <c r="B5621" s="280" t="s">
        <v>7977</v>
      </c>
      <c r="C5621" s="280">
        <v>9.6</v>
      </c>
      <c r="D5621" s="283">
        <v>56813</v>
      </c>
      <c r="E5621" s="280"/>
      <c r="G5621" s="280"/>
      <c r="H5621" s="280"/>
      <c r="I5621" s="280"/>
      <c r="J5621" s="280"/>
      <c r="K5621" s="280"/>
      <c r="L5621" s="280"/>
      <c r="M5621" s="280"/>
      <c r="N5621" s="280"/>
    </row>
    <row r="5622" spans="1:14">
      <c r="A5622" s="279" t="s">
        <v>7980</v>
      </c>
      <c r="B5622" s="280" t="s">
        <v>7981</v>
      </c>
      <c r="C5622" s="280">
        <v>1.8</v>
      </c>
      <c r="D5622" s="283">
        <v>63558</v>
      </c>
      <c r="E5622" s="280"/>
      <c r="G5622" s="280"/>
      <c r="H5622" s="280"/>
      <c r="I5622" s="280"/>
      <c r="J5622" s="280"/>
      <c r="K5622" s="280"/>
      <c r="L5622" s="280"/>
      <c r="M5622" s="280"/>
      <c r="N5622" s="280"/>
    </row>
    <row r="5623" spans="1:14">
      <c r="A5623" s="279" t="s">
        <v>7982</v>
      </c>
      <c r="B5623" s="280" t="s">
        <v>7983</v>
      </c>
      <c r="C5623" s="280">
        <v>7.1</v>
      </c>
      <c r="D5623" s="283">
        <v>66591</v>
      </c>
      <c r="E5623" s="280"/>
      <c r="G5623" s="280"/>
      <c r="H5623" s="280"/>
      <c r="I5623" s="280"/>
      <c r="J5623" s="280"/>
      <c r="K5623" s="280"/>
      <c r="L5623" s="280"/>
      <c r="M5623" s="280"/>
      <c r="N5623" s="280"/>
    </row>
    <row r="5624" spans="1:14">
      <c r="A5624" s="279" t="s">
        <v>7984</v>
      </c>
      <c r="B5624" s="280" t="s">
        <v>7985</v>
      </c>
      <c r="C5624" s="280">
        <v>16.600000000000001</v>
      </c>
      <c r="D5624" s="283">
        <v>56778</v>
      </c>
      <c r="E5624" s="280"/>
      <c r="G5624" s="280"/>
      <c r="H5624" s="280"/>
      <c r="I5624" s="280"/>
      <c r="J5624" s="280"/>
      <c r="K5624" s="280"/>
      <c r="L5624" s="280"/>
      <c r="M5624" s="280"/>
      <c r="N5624" s="280"/>
    </row>
    <row r="5625" spans="1:14">
      <c r="A5625" s="279" t="s">
        <v>7986</v>
      </c>
      <c r="B5625" s="280" t="s">
        <v>7987</v>
      </c>
      <c r="C5625" s="280">
        <v>15.2</v>
      </c>
      <c r="D5625" s="283">
        <v>52833</v>
      </c>
      <c r="E5625" s="280"/>
      <c r="G5625" s="280"/>
      <c r="H5625" s="280"/>
      <c r="I5625" s="280"/>
      <c r="J5625" s="280"/>
      <c r="K5625" s="280"/>
      <c r="L5625" s="280"/>
      <c r="M5625" s="280"/>
      <c r="N5625" s="280"/>
    </row>
    <row r="5626" spans="1:14">
      <c r="A5626" s="279" t="s">
        <v>7988</v>
      </c>
      <c r="B5626" s="280" t="s">
        <v>7987</v>
      </c>
      <c r="C5626" s="280">
        <v>35.9</v>
      </c>
      <c r="D5626" s="283">
        <v>29492</v>
      </c>
      <c r="E5626" s="280"/>
      <c r="G5626" s="280"/>
      <c r="H5626" s="280"/>
      <c r="I5626" s="280"/>
      <c r="J5626" s="280"/>
      <c r="K5626" s="280"/>
      <c r="L5626" s="280"/>
      <c r="M5626" s="280"/>
      <c r="N5626" s="280"/>
    </row>
    <row r="5627" spans="1:14">
      <c r="A5627" s="279" t="s">
        <v>7989</v>
      </c>
      <c r="B5627" s="280" t="s">
        <v>7987</v>
      </c>
      <c r="C5627" s="280">
        <v>22.2</v>
      </c>
      <c r="D5627" s="283">
        <v>48945</v>
      </c>
      <c r="E5627" s="280"/>
      <c r="G5627" s="280"/>
      <c r="H5627" s="280"/>
      <c r="I5627" s="280"/>
      <c r="J5627" s="280"/>
      <c r="K5627" s="280"/>
      <c r="L5627" s="280"/>
      <c r="M5627" s="280"/>
      <c r="N5627" s="280"/>
    </row>
    <row r="5628" spans="1:14">
      <c r="A5628" s="279" t="s">
        <v>7990</v>
      </c>
      <c r="B5628" s="280" t="s">
        <v>7991</v>
      </c>
      <c r="C5628" s="280">
        <v>9.3000000000000007</v>
      </c>
      <c r="D5628" s="283">
        <v>52971</v>
      </c>
      <c r="E5628" s="280"/>
      <c r="G5628" s="280"/>
      <c r="H5628" s="280"/>
      <c r="I5628" s="280"/>
      <c r="J5628" s="280"/>
      <c r="K5628" s="280"/>
      <c r="L5628" s="280"/>
      <c r="M5628" s="280"/>
      <c r="N5628" s="280"/>
    </row>
    <row r="5629" spans="1:14">
      <c r="A5629" s="279" t="s">
        <v>7992</v>
      </c>
      <c r="B5629" s="280" t="s">
        <v>7991</v>
      </c>
      <c r="C5629" s="280">
        <v>19</v>
      </c>
      <c r="D5629" s="283">
        <v>63586</v>
      </c>
      <c r="E5629" s="280"/>
      <c r="G5629" s="280"/>
      <c r="H5629" s="280"/>
      <c r="I5629" s="280"/>
      <c r="J5629" s="280"/>
      <c r="K5629" s="280"/>
      <c r="L5629" s="280"/>
      <c r="M5629" s="280"/>
      <c r="N5629" s="280"/>
    </row>
    <row r="5630" spans="1:14">
      <c r="A5630" s="279" t="s">
        <v>7993</v>
      </c>
      <c r="B5630" s="280" t="s">
        <v>7991</v>
      </c>
      <c r="C5630" s="280">
        <v>33.5</v>
      </c>
      <c r="D5630" s="283">
        <v>50603</v>
      </c>
      <c r="E5630" s="280"/>
      <c r="G5630" s="280"/>
      <c r="H5630" s="280"/>
      <c r="I5630" s="280"/>
      <c r="J5630" s="280"/>
      <c r="K5630" s="280"/>
      <c r="L5630" s="280"/>
      <c r="M5630" s="280"/>
      <c r="N5630" s="280"/>
    </row>
    <row r="5631" spans="1:14">
      <c r="A5631" s="279" t="s">
        <v>7994</v>
      </c>
      <c r="B5631" s="280" t="s">
        <v>7991</v>
      </c>
      <c r="C5631" s="280">
        <v>11.7</v>
      </c>
      <c r="D5631" s="283">
        <v>47420</v>
      </c>
      <c r="E5631" s="280"/>
      <c r="G5631" s="280"/>
      <c r="H5631" s="280"/>
      <c r="I5631" s="280"/>
      <c r="J5631" s="280"/>
      <c r="K5631" s="280"/>
      <c r="L5631" s="280"/>
      <c r="M5631" s="280"/>
      <c r="N5631" s="280"/>
    </row>
    <row r="5632" spans="1:14">
      <c r="A5632" s="279" t="s">
        <v>7995</v>
      </c>
      <c r="B5632" s="280" t="s">
        <v>7991</v>
      </c>
      <c r="C5632" s="280">
        <v>20.9</v>
      </c>
      <c r="D5632" s="283">
        <v>51250</v>
      </c>
      <c r="E5632" s="280"/>
      <c r="G5632" s="280"/>
      <c r="H5632" s="280"/>
      <c r="I5632" s="280"/>
      <c r="J5632" s="280"/>
      <c r="K5632" s="280"/>
      <c r="L5632" s="280"/>
      <c r="M5632" s="280"/>
      <c r="N5632" s="280"/>
    </row>
    <row r="5633" spans="1:14">
      <c r="A5633" s="279" t="s">
        <v>7996</v>
      </c>
      <c r="B5633" s="280" t="s">
        <v>7991</v>
      </c>
      <c r="C5633" s="280">
        <v>51</v>
      </c>
      <c r="D5633" s="283">
        <v>34577</v>
      </c>
      <c r="E5633" s="280"/>
      <c r="G5633" s="280"/>
      <c r="H5633" s="280"/>
      <c r="I5633" s="280"/>
      <c r="J5633" s="280"/>
      <c r="K5633" s="280"/>
      <c r="L5633" s="280"/>
      <c r="M5633" s="280"/>
      <c r="N5633" s="280"/>
    </row>
    <row r="5634" spans="1:14">
      <c r="A5634" s="279" t="s">
        <v>7997</v>
      </c>
      <c r="B5634" s="280" t="s">
        <v>7991</v>
      </c>
      <c r="C5634" s="280">
        <v>20.399999999999999</v>
      </c>
      <c r="D5634" s="283">
        <v>54719</v>
      </c>
      <c r="E5634" s="280"/>
      <c r="G5634" s="280"/>
      <c r="H5634" s="280"/>
      <c r="I5634" s="280"/>
      <c r="J5634" s="280"/>
      <c r="K5634" s="280"/>
      <c r="L5634" s="280"/>
      <c r="M5634" s="280"/>
      <c r="N5634" s="280"/>
    </row>
    <row r="5635" spans="1:14">
      <c r="A5635" s="279" t="s">
        <v>7998</v>
      </c>
      <c r="B5635" s="280" t="s">
        <v>7991</v>
      </c>
      <c r="C5635" s="280">
        <v>10.3</v>
      </c>
      <c r="D5635" s="283">
        <v>69295</v>
      </c>
      <c r="E5635" s="280"/>
      <c r="G5635" s="280"/>
      <c r="H5635" s="280"/>
      <c r="I5635" s="280"/>
      <c r="J5635" s="280"/>
      <c r="K5635" s="280"/>
      <c r="L5635" s="280"/>
      <c r="M5635" s="280"/>
      <c r="N5635" s="280"/>
    </row>
    <row r="5636" spans="1:14">
      <c r="A5636" s="279" t="s">
        <v>7999</v>
      </c>
      <c r="B5636" s="280" t="s">
        <v>7991</v>
      </c>
      <c r="C5636" s="280">
        <v>27</v>
      </c>
      <c r="D5636" s="283">
        <v>57123</v>
      </c>
      <c r="E5636" s="280"/>
      <c r="G5636" s="280"/>
      <c r="H5636" s="280"/>
      <c r="I5636" s="280"/>
      <c r="J5636" s="280"/>
      <c r="K5636" s="280"/>
      <c r="L5636" s="280"/>
      <c r="M5636" s="280"/>
      <c r="N5636" s="280"/>
    </row>
    <row r="5637" spans="1:14">
      <c r="A5637" s="279" t="s">
        <v>8000</v>
      </c>
      <c r="B5637" s="280" t="s">
        <v>7991</v>
      </c>
      <c r="C5637" s="280">
        <v>39.4</v>
      </c>
      <c r="D5637" s="283">
        <v>45288</v>
      </c>
      <c r="E5637" s="280"/>
      <c r="G5637" s="280"/>
      <c r="H5637" s="280"/>
      <c r="I5637" s="280"/>
      <c r="J5637" s="280"/>
      <c r="K5637" s="280"/>
      <c r="L5637" s="280"/>
      <c r="M5637" s="280"/>
      <c r="N5637" s="280"/>
    </row>
    <row r="5638" spans="1:14">
      <c r="A5638" s="279" t="s">
        <v>8001</v>
      </c>
      <c r="B5638" s="280" t="s">
        <v>7991</v>
      </c>
      <c r="C5638" s="280">
        <v>16.7</v>
      </c>
      <c r="D5638" s="283">
        <v>54754</v>
      </c>
      <c r="E5638" s="280"/>
      <c r="G5638" s="280"/>
      <c r="H5638" s="280"/>
      <c r="I5638" s="280"/>
      <c r="J5638" s="280"/>
      <c r="K5638" s="280"/>
      <c r="L5638" s="280"/>
      <c r="M5638" s="280"/>
      <c r="N5638" s="280"/>
    </row>
    <row r="5639" spans="1:14">
      <c r="A5639" s="279" t="s">
        <v>8002</v>
      </c>
      <c r="B5639" s="280" t="s">
        <v>7991</v>
      </c>
      <c r="C5639" s="280">
        <v>11.6</v>
      </c>
      <c r="D5639" s="283">
        <v>65923</v>
      </c>
      <c r="E5639" s="280"/>
      <c r="G5639" s="280"/>
      <c r="H5639" s="280"/>
      <c r="I5639" s="280"/>
      <c r="J5639" s="280"/>
      <c r="K5639" s="280"/>
      <c r="L5639" s="280"/>
      <c r="M5639" s="280"/>
      <c r="N5639" s="280"/>
    </row>
    <row r="5640" spans="1:14">
      <c r="A5640" s="279" t="s">
        <v>8003</v>
      </c>
      <c r="B5640" s="280" t="s">
        <v>7991</v>
      </c>
      <c r="C5640" s="280">
        <v>22.8</v>
      </c>
      <c r="D5640" s="283">
        <v>47585</v>
      </c>
      <c r="E5640" s="280"/>
      <c r="G5640" s="280"/>
      <c r="H5640" s="280"/>
      <c r="I5640" s="280"/>
      <c r="J5640" s="280"/>
      <c r="K5640" s="280"/>
      <c r="L5640" s="280"/>
      <c r="M5640" s="280"/>
      <c r="N5640" s="280"/>
    </row>
    <row r="5641" spans="1:14">
      <c r="A5641" s="279" t="s">
        <v>8004</v>
      </c>
      <c r="B5641" s="280" t="s">
        <v>7991</v>
      </c>
      <c r="C5641" s="280">
        <v>11.7</v>
      </c>
      <c r="D5641" s="283">
        <v>62871</v>
      </c>
      <c r="E5641" s="280"/>
      <c r="G5641" s="280"/>
      <c r="H5641" s="280"/>
      <c r="I5641" s="280"/>
      <c r="J5641" s="280"/>
      <c r="K5641" s="280"/>
      <c r="L5641" s="280"/>
      <c r="M5641" s="280"/>
      <c r="N5641" s="280"/>
    </row>
    <row r="5642" spans="1:14">
      <c r="A5642" s="279" t="s">
        <v>8005</v>
      </c>
      <c r="B5642" s="280" t="s">
        <v>7991</v>
      </c>
      <c r="C5642" s="280">
        <v>21.7</v>
      </c>
      <c r="D5642" s="283">
        <v>61042</v>
      </c>
      <c r="E5642" s="280"/>
      <c r="G5642" s="280"/>
      <c r="H5642" s="280"/>
      <c r="I5642" s="280"/>
      <c r="J5642" s="280"/>
      <c r="K5642" s="280"/>
      <c r="L5642" s="280"/>
      <c r="M5642" s="280"/>
      <c r="N5642" s="280"/>
    </row>
    <row r="5643" spans="1:14">
      <c r="A5643" s="279" t="s">
        <v>8006</v>
      </c>
      <c r="B5643" s="280" t="s">
        <v>7991</v>
      </c>
      <c r="C5643" s="280">
        <v>25.7</v>
      </c>
      <c r="D5643" s="283">
        <v>35263</v>
      </c>
      <c r="E5643" s="280"/>
      <c r="G5643" s="280"/>
      <c r="H5643" s="280"/>
      <c r="I5643" s="280"/>
      <c r="J5643" s="280"/>
      <c r="K5643" s="280"/>
      <c r="L5643" s="280"/>
      <c r="M5643" s="280"/>
      <c r="N5643" s="280"/>
    </row>
    <row r="5644" spans="1:14">
      <c r="A5644" s="279" t="s">
        <v>8007</v>
      </c>
      <c r="B5644" s="280" t="s">
        <v>7991</v>
      </c>
      <c r="C5644" s="280">
        <v>1.9</v>
      </c>
      <c r="D5644" s="283">
        <v>76420</v>
      </c>
      <c r="E5644" s="280"/>
      <c r="G5644" s="280"/>
      <c r="H5644" s="280"/>
      <c r="I5644" s="280"/>
      <c r="J5644" s="280"/>
      <c r="K5644" s="280"/>
      <c r="L5644" s="280"/>
      <c r="M5644" s="280"/>
      <c r="N5644" s="280"/>
    </row>
    <row r="5645" spans="1:14">
      <c r="A5645" s="279" t="s">
        <v>8008</v>
      </c>
      <c r="B5645" s="280" t="s">
        <v>7991</v>
      </c>
      <c r="C5645" s="280">
        <v>9.1999999999999993</v>
      </c>
      <c r="D5645" s="283">
        <v>54203</v>
      </c>
      <c r="E5645" s="280"/>
      <c r="G5645" s="280"/>
      <c r="H5645" s="280"/>
      <c r="I5645" s="280"/>
      <c r="J5645" s="280"/>
      <c r="K5645" s="280"/>
      <c r="L5645" s="280"/>
      <c r="M5645" s="280"/>
      <c r="N5645" s="280"/>
    </row>
    <row r="5646" spans="1:14">
      <c r="A5646" s="279" t="s">
        <v>8009</v>
      </c>
      <c r="B5646" s="280" t="s">
        <v>7991</v>
      </c>
      <c r="C5646" s="280">
        <v>14.3</v>
      </c>
      <c r="D5646" s="283">
        <v>59396</v>
      </c>
      <c r="E5646" s="280"/>
      <c r="G5646" s="280"/>
      <c r="H5646" s="280"/>
      <c r="I5646" s="280"/>
      <c r="J5646" s="280"/>
      <c r="K5646" s="280"/>
      <c r="L5646" s="280"/>
      <c r="M5646" s="280"/>
      <c r="N5646" s="280"/>
    </row>
    <row r="5647" spans="1:14">
      <c r="A5647" s="279" t="s">
        <v>8010</v>
      </c>
      <c r="B5647" s="280" t="s">
        <v>7991</v>
      </c>
      <c r="C5647" s="280">
        <v>32.799999999999997</v>
      </c>
      <c r="D5647" s="283">
        <v>60980</v>
      </c>
      <c r="E5647" s="280"/>
      <c r="G5647" s="280"/>
      <c r="H5647" s="280"/>
      <c r="I5647" s="280"/>
      <c r="J5647" s="280"/>
      <c r="K5647" s="280"/>
      <c r="L5647" s="280"/>
      <c r="M5647" s="280"/>
      <c r="N5647" s="280"/>
    </row>
    <row r="5648" spans="1:14">
      <c r="A5648" s="279" t="s">
        <v>8011</v>
      </c>
      <c r="B5648" s="280" t="s">
        <v>7991</v>
      </c>
      <c r="C5648" s="280">
        <v>13</v>
      </c>
      <c r="D5648" s="283">
        <v>57358</v>
      </c>
      <c r="E5648" s="280"/>
      <c r="G5648" s="280"/>
      <c r="H5648" s="280"/>
      <c r="I5648" s="280"/>
      <c r="J5648" s="280"/>
      <c r="K5648" s="280"/>
      <c r="L5648" s="280"/>
      <c r="M5648" s="280"/>
      <c r="N5648" s="280"/>
    </row>
    <row r="5649" spans="1:14">
      <c r="A5649" s="279" t="s">
        <v>8012</v>
      </c>
      <c r="B5649" s="280" t="s">
        <v>7991</v>
      </c>
      <c r="C5649" s="280">
        <v>10.8</v>
      </c>
      <c r="D5649" s="283">
        <v>64495</v>
      </c>
      <c r="E5649" s="280"/>
      <c r="G5649" s="280"/>
      <c r="H5649" s="280"/>
      <c r="I5649" s="280"/>
      <c r="J5649" s="280"/>
      <c r="K5649" s="280"/>
      <c r="L5649" s="280"/>
      <c r="M5649" s="280"/>
      <c r="N5649" s="280"/>
    </row>
    <row r="5650" spans="1:14">
      <c r="A5650" s="279" t="s">
        <v>8013</v>
      </c>
      <c r="B5650" s="280" t="s">
        <v>7991</v>
      </c>
      <c r="C5650" s="280">
        <v>30.6</v>
      </c>
      <c r="D5650" s="283">
        <v>43482</v>
      </c>
      <c r="E5650" s="280"/>
      <c r="G5650" s="280"/>
      <c r="H5650" s="280"/>
      <c r="I5650" s="280"/>
      <c r="J5650" s="280"/>
      <c r="K5650" s="280"/>
      <c r="L5650" s="280"/>
      <c r="M5650" s="280"/>
      <c r="N5650" s="280"/>
    </row>
    <row r="5651" spans="1:14">
      <c r="A5651" s="279" t="s">
        <v>8014</v>
      </c>
      <c r="B5651" s="280" t="s">
        <v>7991</v>
      </c>
      <c r="C5651" s="280">
        <v>31.4</v>
      </c>
      <c r="D5651" s="283">
        <v>48829</v>
      </c>
      <c r="E5651" s="280"/>
      <c r="G5651" s="280"/>
      <c r="H5651" s="280"/>
      <c r="I5651" s="280"/>
      <c r="J5651" s="280"/>
      <c r="K5651" s="280"/>
      <c r="L5651" s="280"/>
      <c r="M5651" s="280"/>
      <c r="N5651" s="280"/>
    </row>
    <row r="5652" spans="1:14">
      <c r="A5652" s="279" t="s">
        <v>8015</v>
      </c>
      <c r="B5652" s="280" t="s">
        <v>7991</v>
      </c>
      <c r="C5652" s="280">
        <v>53.5</v>
      </c>
      <c r="D5652" s="283">
        <v>41397</v>
      </c>
      <c r="E5652" s="280"/>
      <c r="G5652" s="280"/>
      <c r="H5652" s="280"/>
      <c r="I5652" s="280"/>
      <c r="J5652" s="280"/>
      <c r="K5652" s="280"/>
      <c r="L5652" s="280"/>
      <c r="M5652" s="280"/>
      <c r="N5652" s="280"/>
    </row>
    <row r="5653" spans="1:14">
      <c r="A5653" s="279" t="s">
        <v>8016</v>
      </c>
      <c r="B5653" s="280" t="s">
        <v>7991</v>
      </c>
      <c r="C5653" s="280">
        <v>13.6</v>
      </c>
      <c r="D5653" s="283">
        <v>90106</v>
      </c>
      <c r="E5653" s="280"/>
      <c r="G5653" s="280"/>
      <c r="H5653" s="280"/>
      <c r="I5653" s="280"/>
      <c r="J5653" s="280"/>
      <c r="K5653" s="280"/>
      <c r="L5653" s="280"/>
      <c r="M5653" s="280"/>
      <c r="N5653" s="280"/>
    </row>
    <row r="5654" spans="1:14">
      <c r="A5654" s="279" t="s">
        <v>8017</v>
      </c>
      <c r="B5654" s="280" t="s">
        <v>7991</v>
      </c>
      <c r="C5654" s="280">
        <v>14.1</v>
      </c>
      <c r="D5654" s="283">
        <v>127515</v>
      </c>
      <c r="E5654" s="280"/>
      <c r="G5654" s="280"/>
      <c r="H5654" s="280"/>
      <c r="I5654" s="280"/>
      <c r="J5654" s="280"/>
      <c r="K5654" s="280"/>
      <c r="L5654" s="280"/>
      <c r="M5654" s="280"/>
      <c r="N5654" s="280"/>
    </row>
    <row r="5655" spans="1:14">
      <c r="A5655" s="279" t="s">
        <v>8018</v>
      </c>
      <c r="B5655" s="280" t="s">
        <v>7991</v>
      </c>
      <c r="C5655" s="280">
        <v>13.5</v>
      </c>
      <c r="D5655" s="283">
        <v>78077</v>
      </c>
      <c r="E5655" s="280"/>
      <c r="G5655" s="280"/>
      <c r="H5655" s="280"/>
      <c r="I5655" s="280"/>
      <c r="J5655" s="280"/>
      <c r="K5655" s="280"/>
      <c r="L5655" s="280"/>
      <c r="M5655" s="280"/>
      <c r="N5655" s="280"/>
    </row>
    <row r="5656" spans="1:14">
      <c r="A5656" s="279" t="s">
        <v>8019</v>
      </c>
      <c r="B5656" s="280" t="s">
        <v>7991</v>
      </c>
      <c r="C5656" s="280">
        <v>10</v>
      </c>
      <c r="D5656" s="283">
        <v>101875</v>
      </c>
      <c r="E5656" s="280"/>
      <c r="G5656" s="280"/>
      <c r="H5656" s="280"/>
      <c r="I5656" s="280"/>
      <c r="J5656" s="280"/>
      <c r="K5656" s="280"/>
      <c r="L5656" s="280"/>
      <c r="M5656" s="280"/>
      <c r="N5656" s="280"/>
    </row>
    <row r="5657" spans="1:14">
      <c r="A5657" s="279" t="s">
        <v>8020</v>
      </c>
      <c r="B5657" s="280" t="s">
        <v>7991</v>
      </c>
      <c r="C5657" s="280">
        <v>3.2</v>
      </c>
      <c r="D5657" s="283">
        <v>99559</v>
      </c>
      <c r="E5657" s="280"/>
      <c r="G5657" s="280"/>
      <c r="H5657" s="280"/>
      <c r="I5657" s="280"/>
      <c r="J5657" s="280"/>
      <c r="K5657" s="280"/>
      <c r="L5657" s="280"/>
      <c r="M5657" s="280"/>
      <c r="N5657" s="280"/>
    </row>
    <row r="5658" spans="1:14">
      <c r="A5658" s="279" t="s">
        <v>8021</v>
      </c>
      <c r="B5658" s="280" t="s">
        <v>7991</v>
      </c>
      <c r="C5658" s="280">
        <v>10.5</v>
      </c>
      <c r="D5658" s="283">
        <v>41300</v>
      </c>
      <c r="E5658" s="280"/>
      <c r="G5658" s="280"/>
      <c r="H5658" s="280"/>
      <c r="I5658" s="280"/>
      <c r="J5658" s="280"/>
      <c r="K5658" s="280"/>
      <c r="L5658" s="280"/>
      <c r="M5658" s="280"/>
      <c r="N5658" s="280"/>
    </row>
    <row r="5659" spans="1:14">
      <c r="A5659" s="279" t="s">
        <v>8022</v>
      </c>
      <c r="B5659" s="280" t="s">
        <v>7991</v>
      </c>
      <c r="C5659" s="280">
        <v>19.5</v>
      </c>
      <c r="D5659" s="283">
        <v>59800</v>
      </c>
      <c r="E5659" s="280"/>
      <c r="G5659" s="280"/>
      <c r="H5659" s="280"/>
      <c r="I5659" s="280"/>
      <c r="J5659" s="280"/>
      <c r="K5659" s="280"/>
      <c r="L5659" s="280"/>
      <c r="M5659" s="280"/>
      <c r="N5659" s="280"/>
    </row>
    <row r="5660" spans="1:14">
      <c r="A5660" s="279" t="s">
        <v>8023</v>
      </c>
      <c r="B5660" s="280" t="s">
        <v>7991</v>
      </c>
      <c r="C5660" s="280">
        <v>8.3000000000000007</v>
      </c>
      <c r="D5660" s="283">
        <v>69018</v>
      </c>
      <c r="E5660" s="280"/>
      <c r="G5660" s="280"/>
      <c r="H5660" s="280"/>
      <c r="I5660" s="280"/>
      <c r="J5660" s="280"/>
      <c r="K5660" s="280"/>
      <c r="L5660" s="280"/>
      <c r="M5660" s="280"/>
      <c r="N5660" s="280"/>
    </row>
    <row r="5661" spans="1:14">
      <c r="A5661" s="279" t="s">
        <v>8024</v>
      </c>
      <c r="B5661" s="280" t="s">
        <v>7991</v>
      </c>
      <c r="C5661" s="280">
        <v>16</v>
      </c>
      <c r="D5661" s="283">
        <v>117330</v>
      </c>
      <c r="E5661" s="280"/>
      <c r="G5661" s="280"/>
      <c r="H5661" s="280"/>
      <c r="I5661" s="280"/>
      <c r="J5661" s="280"/>
      <c r="K5661" s="280"/>
      <c r="L5661" s="280"/>
      <c r="M5661" s="280"/>
      <c r="N5661" s="280"/>
    </row>
    <row r="5662" spans="1:14">
      <c r="A5662" s="279" t="s">
        <v>8025</v>
      </c>
      <c r="B5662" s="280" t="s">
        <v>7991</v>
      </c>
      <c r="C5662" s="280">
        <v>19.600000000000001</v>
      </c>
      <c r="D5662" s="283">
        <v>41513</v>
      </c>
      <c r="E5662" s="280"/>
      <c r="G5662" s="280"/>
      <c r="H5662" s="280"/>
      <c r="I5662" s="280"/>
      <c r="J5662" s="280"/>
      <c r="K5662" s="280"/>
      <c r="L5662" s="280"/>
      <c r="M5662" s="280"/>
      <c r="N5662" s="280"/>
    </row>
    <row r="5663" spans="1:14">
      <c r="A5663" s="279" t="s">
        <v>8026</v>
      </c>
      <c r="B5663" s="280" t="s">
        <v>7991</v>
      </c>
      <c r="C5663" s="280">
        <v>13.6</v>
      </c>
      <c r="D5663" s="283">
        <v>43837</v>
      </c>
      <c r="E5663" s="280"/>
      <c r="G5663" s="280"/>
      <c r="H5663" s="280"/>
      <c r="I5663" s="280"/>
      <c r="J5663" s="280"/>
      <c r="K5663" s="280"/>
      <c r="L5663" s="280"/>
      <c r="M5663" s="280"/>
      <c r="N5663" s="280"/>
    </row>
    <row r="5664" spans="1:14">
      <c r="A5664" s="279" t="s">
        <v>8027</v>
      </c>
      <c r="B5664" s="280" t="s">
        <v>7991</v>
      </c>
      <c r="C5664" s="280">
        <v>6.5</v>
      </c>
      <c r="D5664" s="283">
        <v>72234</v>
      </c>
      <c r="E5664" s="280"/>
      <c r="G5664" s="280"/>
      <c r="H5664" s="280"/>
      <c r="I5664" s="280"/>
      <c r="J5664" s="280"/>
      <c r="K5664" s="280"/>
      <c r="L5664" s="280"/>
      <c r="M5664" s="280"/>
      <c r="N5664" s="280"/>
    </row>
    <row r="5665" spans="1:14">
      <c r="A5665" s="279" t="s">
        <v>8028</v>
      </c>
      <c r="B5665" s="280" t="s">
        <v>7991</v>
      </c>
      <c r="C5665" s="280">
        <v>7.2</v>
      </c>
      <c r="D5665" s="283">
        <v>94375</v>
      </c>
      <c r="E5665" s="280"/>
      <c r="G5665" s="280"/>
      <c r="H5665" s="280"/>
      <c r="I5665" s="280"/>
      <c r="J5665" s="280"/>
      <c r="K5665" s="280"/>
      <c r="L5665" s="280"/>
      <c r="M5665" s="280"/>
      <c r="N5665" s="280"/>
    </row>
    <row r="5666" spans="1:14">
      <c r="A5666" s="279" t="s">
        <v>8029</v>
      </c>
      <c r="B5666" s="280" t="s">
        <v>7991</v>
      </c>
      <c r="C5666" s="280">
        <v>20.3</v>
      </c>
      <c r="D5666" s="283">
        <v>38826</v>
      </c>
      <c r="E5666" s="280"/>
      <c r="G5666" s="280"/>
      <c r="H5666" s="280"/>
      <c r="I5666" s="280"/>
      <c r="J5666" s="280"/>
      <c r="K5666" s="280"/>
      <c r="L5666" s="280"/>
      <c r="M5666" s="280"/>
      <c r="N5666" s="280"/>
    </row>
    <row r="5667" spans="1:14">
      <c r="A5667" s="279" t="s">
        <v>8030</v>
      </c>
      <c r="B5667" s="280" t="s">
        <v>7991</v>
      </c>
      <c r="C5667" s="280">
        <v>32.200000000000003</v>
      </c>
      <c r="D5667" s="283">
        <v>38750</v>
      </c>
      <c r="E5667" s="280"/>
      <c r="G5667" s="280"/>
      <c r="H5667" s="280"/>
      <c r="I5667" s="280"/>
      <c r="J5667" s="280"/>
      <c r="K5667" s="280"/>
      <c r="L5667" s="280"/>
      <c r="M5667" s="280"/>
      <c r="N5667" s="280"/>
    </row>
    <row r="5668" spans="1:14">
      <c r="A5668" s="279" t="s">
        <v>8031</v>
      </c>
      <c r="B5668" s="280" t="s">
        <v>7991</v>
      </c>
      <c r="C5668" s="280">
        <v>27.3</v>
      </c>
      <c r="D5668" s="283">
        <v>60865</v>
      </c>
      <c r="E5668" s="280"/>
      <c r="G5668" s="280"/>
      <c r="H5668" s="280"/>
      <c r="I5668" s="280"/>
      <c r="J5668" s="280"/>
      <c r="K5668" s="280"/>
      <c r="L5668" s="280"/>
      <c r="M5668" s="280"/>
      <c r="N5668" s="280"/>
    </row>
    <row r="5669" spans="1:14">
      <c r="A5669" s="279" t="s">
        <v>8032</v>
      </c>
      <c r="B5669" s="280" t="s">
        <v>7991</v>
      </c>
      <c r="C5669" s="280">
        <v>15.8</v>
      </c>
      <c r="D5669" s="283">
        <v>54256</v>
      </c>
      <c r="E5669" s="280"/>
      <c r="G5669" s="280"/>
      <c r="H5669" s="280"/>
      <c r="I5669" s="280"/>
      <c r="J5669" s="280"/>
      <c r="K5669" s="280"/>
      <c r="L5669" s="280"/>
      <c r="M5669" s="280"/>
      <c r="N5669" s="280"/>
    </row>
    <row r="5670" spans="1:14">
      <c r="A5670" s="279" t="s">
        <v>8033</v>
      </c>
      <c r="B5670" s="280" t="s">
        <v>7991</v>
      </c>
      <c r="C5670" s="280">
        <v>25.9</v>
      </c>
      <c r="D5670" s="283">
        <v>56111</v>
      </c>
      <c r="E5670" s="280"/>
      <c r="G5670" s="280"/>
      <c r="H5670" s="280"/>
      <c r="I5670" s="280"/>
      <c r="J5670" s="280"/>
      <c r="K5670" s="280"/>
      <c r="L5670" s="280"/>
      <c r="M5670" s="280"/>
      <c r="N5670" s="280"/>
    </row>
    <row r="5671" spans="1:14">
      <c r="A5671" s="279" t="s">
        <v>8034</v>
      </c>
      <c r="B5671" s="280" t="s">
        <v>7991</v>
      </c>
      <c r="C5671" s="280">
        <v>42.2</v>
      </c>
      <c r="D5671" s="283">
        <v>30043</v>
      </c>
      <c r="E5671" s="280"/>
      <c r="G5671" s="280"/>
      <c r="H5671" s="280"/>
      <c r="I5671" s="280"/>
      <c r="J5671" s="280"/>
      <c r="K5671" s="280"/>
      <c r="L5671" s="280"/>
      <c r="M5671" s="280"/>
      <c r="N5671" s="280"/>
    </row>
    <row r="5672" spans="1:14">
      <c r="A5672" s="279" t="s">
        <v>8035</v>
      </c>
      <c r="B5672" s="280" t="s">
        <v>7991</v>
      </c>
      <c r="C5672" s="280">
        <v>7.9</v>
      </c>
      <c r="D5672" s="283">
        <v>86341</v>
      </c>
      <c r="E5672" s="280"/>
      <c r="G5672" s="280"/>
      <c r="H5672" s="280"/>
      <c r="I5672" s="280"/>
      <c r="J5672" s="280"/>
      <c r="K5672" s="280"/>
      <c r="L5672" s="280"/>
      <c r="M5672" s="280"/>
      <c r="N5672" s="280"/>
    </row>
    <row r="5673" spans="1:14">
      <c r="A5673" s="279" t="s">
        <v>8036</v>
      </c>
      <c r="B5673" s="280" t="s">
        <v>7991</v>
      </c>
      <c r="C5673" s="280">
        <v>16</v>
      </c>
      <c r="D5673" s="283">
        <v>97788</v>
      </c>
      <c r="E5673" s="280"/>
      <c r="G5673" s="280"/>
      <c r="H5673" s="280"/>
      <c r="I5673" s="280"/>
      <c r="J5673" s="280"/>
      <c r="K5673" s="280"/>
      <c r="L5673" s="280"/>
      <c r="M5673" s="280"/>
      <c r="N5673" s="280"/>
    </row>
    <row r="5674" spans="1:14">
      <c r="A5674" s="279" t="s">
        <v>8037</v>
      </c>
      <c r="B5674" s="280" t="s">
        <v>7991</v>
      </c>
      <c r="C5674" s="280">
        <v>5.5</v>
      </c>
      <c r="D5674" s="283">
        <v>104779</v>
      </c>
      <c r="E5674" s="280"/>
      <c r="G5674" s="280"/>
      <c r="H5674" s="280"/>
      <c r="I5674" s="280"/>
      <c r="J5674" s="280"/>
      <c r="K5674" s="280"/>
      <c r="L5674" s="280"/>
      <c r="M5674" s="280"/>
      <c r="N5674" s="280"/>
    </row>
    <row r="5675" spans="1:14">
      <c r="A5675" s="279" t="s">
        <v>8038</v>
      </c>
      <c r="B5675" s="280" t="s">
        <v>7991</v>
      </c>
      <c r="C5675" s="280">
        <v>4</v>
      </c>
      <c r="D5675" s="283">
        <v>183403</v>
      </c>
      <c r="E5675" s="280"/>
      <c r="G5675" s="280"/>
      <c r="H5675" s="280"/>
      <c r="I5675" s="280"/>
      <c r="J5675" s="280"/>
      <c r="K5675" s="280"/>
      <c r="L5675" s="280"/>
      <c r="M5675" s="280"/>
      <c r="N5675" s="280"/>
    </row>
    <row r="5676" spans="1:14">
      <c r="A5676" s="279" t="s">
        <v>8039</v>
      </c>
      <c r="B5676" s="280" t="s">
        <v>7991</v>
      </c>
      <c r="C5676" s="280">
        <v>49.5</v>
      </c>
      <c r="D5676" s="283">
        <v>29918</v>
      </c>
      <c r="E5676" s="280"/>
      <c r="G5676" s="280"/>
      <c r="H5676" s="280"/>
      <c r="I5676" s="280"/>
      <c r="J5676" s="280"/>
      <c r="K5676" s="280"/>
      <c r="L5676" s="280"/>
      <c r="M5676" s="280"/>
      <c r="N5676" s="280"/>
    </row>
    <row r="5677" spans="1:14">
      <c r="A5677" s="279" t="s">
        <v>8040</v>
      </c>
      <c r="B5677" s="280" t="s">
        <v>7991</v>
      </c>
      <c r="C5677" s="280">
        <v>7.5</v>
      </c>
      <c r="D5677" s="283">
        <v>91757</v>
      </c>
      <c r="E5677" s="280"/>
      <c r="G5677" s="280"/>
      <c r="H5677" s="280"/>
      <c r="I5677" s="280"/>
      <c r="J5677" s="280"/>
      <c r="K5677" s="280"/>
      <c r="L5677" s="280"/>
      <c r="M5677" s="280"/>
      <c r="N5677" s="280"/>
    </row>
    <row r="5678" spans="1:14">
      <c r="A5678" s="279" t="s">
        <v>8041</v>
      </c>
      <c r="B5678" s="280" t="s">
        <v>7991</v>
      </c>
      <c r="C5678" s="280">
        <v>19.2</v>
      </c>
      <c r="D5678" s="283">
        <v>70710</v>
      </c>
      <c r="E5678" s="280"/>
      <c r="G5678" s="280"/>
      <c r="H5678" s="280"/>
      <c r="I5678" s="280"/>
      <c r="J5678" s="280"/>
      <c r="K5678" s="280"/>
      <c r="L5678" s="280"/>
      <c r="M5678" s="280"/>
      <c r="N5678" s="280"/>
    </row>
    <row r="5679" spans="1:14">
      <c r="A5679" s="279" t="s">
        <v>8042</v>
      </c>
      <c r="B5679" s="280" t="s">
        <v>7991</v>
      </c>
      <c r="C5679" s="280">
        <v>19.8</v>
      </c>
      <c r="D5679" s="283">
        <v>58693</v>
      </c>
      <c r="E5679" s="280"/>
      <c r="G5679" s="280"/>
      <c r="H5679" s="280"/>
      <c r="I5679" s="280"/>
      <c r="J5679" s="280"/>
      <c r="K5679" s="280"/>
      <c r="L5679" s="280"/>
      <c r="M5679" s="280"/>
      <c r="N5679" s="280"/>
    </row>
    <row r="5680" spans="1:14">
      <c r="A5680" s="279" t="s">
        <v>8043</v>
      </c>
      <c r="B5680" s="280" t="s">
        <v>7991</v>
      </c>
      <c r="C5680" s="280">
        <v>20.399999999999999</v>
      </c>
      <c r="D5680" s="283">
        <v>40625</v>
      </c>
      <c r="E5680" s="280"/>
      <c r="G5680" s="280"/>
      <c r="H5680" s="280"/>
      <c r="I5680" s="280"/>
      <c r="J5680" s="280"/>
      <c r="K5680" s="280"/>
      <c r="L5680" s="280"/>
      <c r="M5680" s="280"/>
      <c r="N5680" s="280"/>
    </row>
    <row r="5681" spans="1:14">
      <c r="A5681" s="279" t="s">
        <v>8044</v>
      </c>
      <c r="B5681" s="280" t="s">
        <v>7991</v>
      </c>
      <c r="C5681" s="280">
        <v>42.6</v>
      </c>
      <c r="D5681" s="283">
        <v>32930</v>
      </c>
      <c r="E5681" s="280"/>
      <c r="G5681" s="280"/>
      <c r="H5681" s="280"/>
      <c r="I5681" s="280"/>
      <c r="J5681" s="280"/>
      <c r="K5681" s="280"/>
      <c r="L5681" s="280"/>
      <c r="M5681" s="280"/>
      <c r="N5681" s="280"/>
    </row>
    <row r="5682" spans="1:14">
      <c r="A5682" s="279" t="s">
        <v>8045</v>
      </c>
      <c r="B5682" s="280" t="s">
        <v>7991</v>
      </c>
      <c r="C5682" s="280">
        <v>35.4</v>
      </c>
      <c r="D5682" s="283">
        <v>39229</v>
      </c>
      <c r="E5682" s="280"/>
      <c r="G5682" s="280"/>
      <c r="H5682" s="280"/>
      <c r="I5682" s="280"/>
      <c r="J5682" s="280"/>
      <c r="K5682" s="280"/>
      <c r="L5682" s="280"/>
      <c r="M5682" s="280"/>
      <c r="N5682" s="280"/>
    </row>
    <row r="5683" spans="1:14">
      <c r="A5683" s="279" t="s">
        <v>8046</v>
      </c>
      <c r="B5683" s="280" t="s">
        <v>7991</v>
      </c>
      <c r="C5683" s="280">
        <v>14.8</v>
      </c>
      <c r="D5683" s="283">
        <v>48474</v>
      </c>
      <c r="E5683" s="280"/>
      <c r="G5683" s="280"/>
      <c r="H5683" s="280"/>
      <c r="I5683" s="280"/>
      <c r="J5683" s="280"/>
      <c r="K5683" s="280"/>
      <c r="L5683" s="280"/>
      <c r="M5683" s="280"/>
      <c r="N5683" s="280"/>
    </row>
    <row r="5684" spans="1:14">
      <c r="A5684" s="279" t="s">
        <v>8047</v>
      </c>
      <c r="B5684" s="280" t="s">
        <v>7991</v>
      </c>
      <c r="C5684" s="280">
        <v>28.4</v>
      </c>
      <c r="D5684" s="283">
        <v>50282</v>
      </c>
      <c r="E5684" s="280"/>
      <c r="G5684" s="280"/>
      <c r="H5684" s="280"/>
      <c r="I5684" s="280"/>
      <c r="J5684" s="280"/>
      <c r="K5684" s="280"/>
      <c r="L5684" s="280"/>
      <c r="M5684" s="280"/>
      <c r="N5684" s="280"/>
    </row>
    <row r="5685" spans="1:14">
      <c r="A5685" s="279" t="s">
        <v>8048</v>
      </c>
      <c r="B5685" s="280" t="s">
        <v>7991</v>
      </c>
      <c r="C5685" s="280">
        <v>26</v>
      </c>
      <c r="D5685" s="283">
        <v>45347</v>
      </c>
      <c r="E5685" s="280"/>
      <c r="G5685" s="280"/>
      <c r="H5685" s="280"/>
      <c r="I5685" s="280"/>
      <c r="J5685" s="280"/>
      <c r="K5685" s="280"/>
      <c r="L5685" s="280"/>
      <c r="M5685" s="280"/>
      <c r="N5685" s="280"/>
    </row>
    <row r="5686" spans="1:14">
      <c r="A5686" s="279" t="s">
        <v>8049</v>
      </c>
      <c r="B5686" s="280" t="s">
        <v>7991</v>
      </c>
      <c r="C5686" s="280">
        <v>33.299999999999997</v>
      </c>
      <c r="D5686" s="283">
        <v>32452</v>
      </c>
      <c r="E5686" s="280"/>
      <c r="G5686" s="280"/>
      <c r="H5686" s="280"/>
      <c r="I5686" s="280"/>
      <c r="J5686" s="280"/>
      <c r="K5686" s="280"/>
      <c r="L5686" s="280"/>
      <c r="M5686" s="280"/>
      <c r="N5686" s="280"/>
    </row>
    <row r="5687" spans="1:14">
      <c r="A5687" s="279" t="s">
        <v>8050</v>
      </c>
      <c r="B5687" s="280" t="s">
        <v>7991</v>
      </c>
      <c r="C5687" s="280">
        <v>24.7</v>
      </c>
      <c r="D5687" s="283">
        <v>43659</v>
      </c>
      <c r="E5687" s="280"/>
      <c r="G5687" s="280"/>
      <c r="H5687" s="280"/>
      <c r="I5687" s="280"/>
      <c r="J5687" s="280"/>
      <c r="K5687" s="280"/>
      <c r="L5687" s="280"/>
      <c r="M5687" s="280"/>
      <c r="N5687" s="280"/>
    </row>
    <row r="5688" spans="1:14">
      <c r="A5688" s="279" t="s">
        <v>8051</v>
      </c>
      <c r="B5688" s="280" t="s">
        <v>7991</v>
      </c>
      <c r="C5688" s="280">
        <v>16.5</v>
      </c>
      <c r="D5688" s="283">
        <v>55774</v>
      </c>
      <c r="E5688" s="280"/>
      <c r="G5688" s="280"/>
      <c r="H5688" s="280"/>
      <c r="I5688" s="280"/>
      <c r="J5688" s="280"/>
      <c r="K5688" s="280"/>
      <c r="L5688" s="280"/>
      <c r="M5688" s="280"/>
      <c r="N5688" s="280"/>
    </row>
    <row r="5689" spans="1:14">
      <c r="A5689" s="279" t="s">
        <v>8052</v>
      </c>
      <c r="B5689" s="280" t="s">
        <v>7991</v>
      </c>
      <c r="C5689" s="280">
        <v>29.6</v>
      </c>
      <c r="D5689" s="283">
        <v>48292</v>
      </c>
      <c r="E5689" s="280"/>
      <c r="G5689" s="280"/>
      <c r="H5689" s="280"/>
      <c r="I5689" s="280"/>
      <c r="J5689" s="280"/>
      <c r="K5689" s="280"/>
      <c r="L5689" s="280"/>
      <c r="M5689" s="280"/>
      <c r="N5689" s="280"/>
    </row>
    <row r="5690" spans="1:14">
      <c r="A5690" s="279" t="s">
        <v>8053</v>
      </c>
      <c r="B5690" s="280" t="s">
        <v>7991</v>
      </c>
      <c r="C5690" s="280">
        <v>28.8</v>
      </c>
      <c r="D5690" s="283">
        <v>46793</v>
      </c>
      <c r="E5690" s="280"/>
      <c r="G5690" s="280"/>
      <c r="H5690" s="280"/>
      <c r="I5690" s="280"/>
      <c r="J5690" s="280"/>
      <c r="K5690" s="280"/>
      <c r="L5690" s="280"/>
      <c r="M5690" s="280"/>
      <c r="N5690" s="280"/>
    </row>
    <row r="5691" spans="1:14">
      <c r="A5691" s="279" t="s">
        <v>8054</v>
      </c>
      <c r="B5691" s="280" t="s">
        <v>7991</v>
      </c>
      <c r="C5691" s="280">
        <v>23.1</v>
      </c>
      <c r="D5691" s="283">
        <v>45531</v>
      </c>
      <c r="E5691" s="280"/>
      <c r="G5691" s="280"/>
      <c r="H5691" s="280"/>
      <c r="I5691" s="280"/>
      <c r="J5691" s="280"/>
      <c r="K5691" s="280"/>
      <c r="L5691" s="280"/>
      <c r="M5691" s="280"/>
      <c r="N5691" s="280"/>
    </row>
    <row r="5692" spans="1:14">
      <c r="A5692" s="279" t="s">
        <v>8055</v>
      </c>
      <c r="B5692" s="280" t="s">
        <v>7991</v>
      </c>
      <c r="C5692" s="280">
        <v>16.5</v>
      </c>
      <c r="D5692" s="283">
        <v>53681</v>
      </c>
      <c r="E5692" s="280"/>
      <c r="G5692" s="280"/>
      <c r="H5692" s="280"/>
      <c r="I5692" s="280"/>
      <c r="J5692" s="280"/>
      <c r="K5692" s="280"/>
      <c r="L5692" s="280"/>
      <c r="M5692" s="280"/>
      <c r="N5692" s="280"/>
    </row>
    <row r="5693" spans="1:14">
      <c r="A5693" s="279" t="s">
        <v>8056</v>
      </c>
      <c r="B5693" s="280" t="s">
        <v>7991</v>
      </c>
      <c r="C5693" s="280">
        <v>6.6</v>
      </c>
      <c r="D5693" s="283">
        <v>53875</v>
      </c>
      <c r="E5693" s="280"/>
      <c r="G5693" s="280"/>
      <c r="H5693" s="280"/>
      <c r="I5693" s="280"/>
      <c r="J5693" s="280"/>
      <c r="K5693" s="280"/>
      <c r="L5693" s="280"/>
      <c r="M5693" s="280"/>
      <c r="N5693" s="280"/>
    </row>
    <row r="5694" spans="1:14">
      <c r="A5694" s="279" t="s">
        <v>8057</v>
      </c>
      <c r="B5694" s="280" t="s">
        <v>7991</v>
      </c>
      <c r="C5694" s="280">
        <v>7.4</v>
      </c>
      <c r="D5694" s="283">
        <v>66243</v>
      </c>
      <c r="E5694" s="280"/>
      <c r="G5694" s="280"/>
      <c r="H5694" s="280"/>
      <c r="I5694" s="280"/>
      <c r="J5694" s="280"/>
      <c r="K5694" s="280"/>
      <c r="L5694" s="280"/>
      <c r="M5694" s="280"/>
      <c r="N5694" s="280"/>
    </row>
    <row r="5695" spans="1:14">
      <c r="A5695" s="279" t="s">
        <v>8058</v>
      </c>
      <c r="B5695" s="280" t="s">
        <v>7991</v>
      </c>
      <c r="C5695" s="280">
        <v>6.3</v>
      </c>
      <c r="D5695" s="283">
        <v>74907</v>
      </c>
      <c r="E5695" s="280"/>
      <c r="G5695" s="280"/>
      <c r="H5695" s="280"/>
      <c r="I5695" s="280"/>
      <c r="J5695" s="280"/>
      <c r="K5695" s="280"/>
      <c r="L5695" s="280"/>
      <c r="M5695" s="280"/>
      <c r="N5695" s="280"/>
    </row>
    <row r="5696" spans="1:14">
      <c r="A5696" s="279" t="s">
        <v>8059</v>
      </c>
      <c r="B5696" s="280" t="s">
        <v>7991</v>
      </c>
      <c r="C5696" s="280">
        <v>21.6</v>
      </c>
      <c r="D5696" s="283">
        <v>51345</v>
      </c>
      <c r="E5696" s="280"/>
      <c r="G5696" s="280"/>
      <c r="H5696" s="280"/>
      <c r="I5696" s="280"/>
      <c r="J5696" s="280"/>
      <c r="K5696" s="280"/>
      <c r="L5696" s="280"/>
      <c r="M5696" s="280"/>
      <c r="N5696" s="280"/>
    </row>
    <row r="5697" spans="1:14">
      <c r="A5697" s="279" t="s">
        <v>8060</v>
      </c>
      <c r="B5697" s="280" t="s">
        <v>7991</v>
      </c>
      <c r="C5697" s="280">
        <v>39.5</v>
      </c>
      <c r="D5697" s="283">
        <v>32343</v>
      </c>
      <c r="E5697" s="280"/>
      <c r="G5697" s="280"/>
      <c r="H5697" s="280"/>
      <c r="I5697" s="280"/>
      <c r="J5697" s="280"/>
      <c r="K5697" s="280"/>
      <c r="L5697" s="280"/>
      <c r="M5697" s="280"/>
      <c r="N5697" s="280"/>
    </row>
    <row r="5698" spans="1:14">
      <c r="A5698" s="279" t="s">
        <v>8061</v>
      </c>
      <c r="B5698" s="280" t="s">
        <v>7991</v>
      </c>
      <c r="C5698" s="280">
        <v>37.299999999999997</v>
      </c>
      <c r="D5698" s="283">
        <v>38955</v>
      </c>
      <c r="E5698" s="280"/>
      <c r="G5698" s="280"/>
      <c r="H5698" s="280"/>
      <c r="I5698" s="280"/>
      <c r="J5698" s="280"/>
      <c r="K5698" s="280"/>
      <c r="L5698" s="280"/>
      <c r="M5698" s="280"/>
      <c r="N5698" s="280"/>
    </row>
    <row r="5699" spans="1:14">
      <c r="A5699" s="279" t="s">
        <v>8062</v>
      </c>
      <c r="B5699" s="280" t="s">
        <v>7991</v>
      </c>
      <c r="C5699" s="280">
        <v>42.2</v>
      </c>
      <c r="D5699" s="283">
        <v>32289</v>
      </c>
      <c r="E5699" s="280"/>
      <c r="G5699" s="280"/>
      <c r="H5699" s="280"/>
      <c r="I5699" s="280"/>
      <c r="J5699" s="280"/>
      <c r="K5699" s="280"/>
      <c r="L5699" s="280"/>
      <c r="M5699" s="280"/>
      <c r="N5699" s="280"/>
    </row>
    <row r="5700" spans="1:14">
      <c r="A5700" s="279" t="s">
        <v>8063</v>
      </c>
      <c r="B5700" s="280" t="s">
        <v>7991</v>
      </c>
      <c r="C5700" s="280">
        <v>24.6</v>
      </c>
      <c r="D5700" s="283">
        <v>42795</v>
      </c>
      <c r="E5700" s="280"/>
      <c r="G5700" s="280"/>
      <c r="H5700" s="280"/>
      <c r="I5700" s="280"/>
      <c r="J5700" s="280"/>
      <c r="K5700" s="280"/>
      <c r="L5700" s="280"/>
      <c r="M5700" s="280"/>
      <c r="N5700" s="280"/>
    </row>
    <row r="5701" spans="1:14">
      <c r="A5701" s="279" t="s">
        <v>8064</v>
      </c>
      <c r="B5701" s="280" t="s">
        <v>7991</v>
      </c>
      <c r="C5701" s="280">
        <v>42.9</v>
      </c>
      <c r="D5701" s="283">
        <v>28581</v>
      </c>
      <c r="E5701" s="280"/>
      <c r="G5701" s="280"/>
      <c r="H5701" s="280"/>
      <c r="I5701" s="280"/>
      <c r="J5701" s="280"/>
      <c r="K5701" s="280"/>
      <c r="L5701" s="280"/>
      <c r="M5701" s="280"/>
      <c r="N5701" s="280"/>
    </row>
    <row r="5702" spans="1:14">
      <c r="A5702" s="279" t="s">
        <v>8065</v>
      </c>
      <c r="B5702" s="280" t="s">
        <v>7991</v>
      </c>
      <c r="C5702" s="280">
        <v>5.5</v>
      </c>
      <c r="D5702" s="283">
        <v>99940</v>
      </c>
      <c r="E5702" s="280"/>
      <c r="G5702" s="280"/>
      <c r="H5702" s="280"/>
      <c r="I5702" s="280"/>
      <c r="J5702" s="280"/>
      <c r="K5702" s="280"/>
      <c r="L5702" s="280"/>
      <c r="M5702" s="280"/>
      <c r="N5702" s="280"/>
    </row>
    <row r="5703" spans="1:14">
      <c r="A5703" s="279" t="s">
        <v>8066</v>
      </c>
      <c r="B5703" s="280" t="s">
        <v>7991</v>
      </c>
      <c r="C5703" s="280">
        <v>8.4</v>
      </c>
      <c r="D5703" s="283">
        <v>168750</v>
      </c>
      <c r="E5703" s="280"/>
      <c r="G5703" s="280"/>
      <c r="H5703" s="280"/>
      <c r="I5703" s="280"/>
      <c r="J5703" s="280"/>
      <c r="K5703" s="280"/>
      <c r="L5703" s="280"/>
      <c r="M5703" s="280"/>
      <c r="N5703" s="280"/>
    </row>
    <row r="5704" spans="1:14">
      <c r="A5704" s="279" t="s">
        <v>8067</v>
      </c>
      <c r="B5704" s="280" t="s">
        <v>7991</v>
      </c>
      <c r="C5704" s="280">
        <v>11</v>
      </c>
      <c r="D5704" s="283">
        <v>68659</v>
      </c>
      <c r="E5704" s="280"/>
      <c r="G5704" s="280"/>
      <c r="H5704" s="280"/>
      <c r="I5704" s="280"/>
      <c r="J5704" s="280"/>
      <c r="K5704" s="280"/>
      <c r="L5704" s="280"/>
      <c r="M5704" s="280"/>
      <c r="N5704" s="280"/>
    </row>
    <row r="5705" spans="1:14">
      <c r="A5705" s="279" t="s">
        <v>8068</v>
      </c>
      <c r="B5705" s="280" t="s">
        <v>7991</v>
      </c>
      <c r="C5705" s="280">
        <v>2.2999999999999998</v>
      </c>
      <c r="D5705" s="283">
        <v>64744</v>
      </c>
      <c r="E5705" s="280"/>
      <c r="G5705" s="280"/>
      <c r="H5705" s="280"/>
      <c r="I5705" s="280"/>
      <c r="J5705" s="280"/>
      <c r="K5705" s="280"/>
      <c r="L5705" s="280"/>
      <c r="M5705" s="280"/>
      <c r="N5705" s="280"/>
    </row>
    <row r="5706" spans="1:14">
      <c r="A5706" s="279" t="s">
        <v>8069</v>
      </c>
      <c r="B5706" s="280" t="s">
        <v>7991</v>
      </c>
      <c r="C5706" s="280">
        <v>2.5</v>
      </c>
      <c r="D5706" s="283">
        <v>97479</v>
      </c>
      <c r="E5706" s="280"/>
      <c r="G5706" s="280"/>
      <c r="H5706" s="280"/>
      <c r="I5706" s="280"/>
      <c r="J5706" s="280"/>
      <c r="K5706" s="280"/>
      <c r="L5706" s="280"/>
      <c r="M5706" s="280"/>
      <c r="N5706" s="280"/>
    </row>
    <row r="5707" spans="1:14">
      <c r="A5707" s="279" t="s">
        <v>8070</v>
      </c>
      <c r="B5707" s="280" t="s">
        <v>7991</v>
      </c>
      <c r="C5707" s="280">
        <v>10.3</v>
      </c>
      <c r="D5707" s="283">
        <v>71771</v>
      </c>
      <c r="E5707" s="280"/>
      <c r="G5707" s="280"/>
      <c r="H5707" s="280"/>
      <c r="I5707" s="280"/>
      <c r="J5707" s="280"/>
      <c r="K5707" s="280"/>
      <c r="L5707" s="280"/>
      <c r="M5707" s="280"/>
      <c r="N5707" s="280"/>
    </row>
    <row r="5708" spans="1:14">
      <c r="A5708" s="279" t="s">
        <v>8071</v>
      </c>
      <c r="B5708" s="280" t="s">
        <v>7991</v>
      </c>
      <c r="C5708" s="280">
        <v>21</v>
      </c>
      <c r="D5708" s="283">
        <v>64821</v>
      </c>
      <c r="E5708" s="280"/>
      <c r="G5708" s="280"/>
      <c r="H5708" s="280"/>
      <c r="I5708" s="280"/>
      <c r="J5708" s="280"/>
      <c r="K5708" s="280"/>
      <c r="L5708" s="280"/>
      <c r="M5708" s="280"/>
      <c r="N5708" s="280"/>
    </row>
    <row r="5709" spans="1:14">
      <c r="A5709" s="279" t="s">
        <v>8072</v>
      </c>
      <c r="B5709" s="280" t="s">
        <v>7991</v>
      </c>
      <c r="C5709" s="280">
        <v>19.100000000000001</v>
      </c>
      <c r="D5709" s="283">
        <v>67845</v>
      </c>
      <c r="E5709" s="280"/>
      <c r="G5709" s="280"/>
      <c r="H5709" s="280"/>
      <c r="I5709" s="280"/>
      <c r="J5709" s="280"/>
      <c r="K5709" s="280"/>
      <c r="L5709" s="280"/>
      <c r="M5709" s="280"/>
      <c r="N5709" s="280"/>
    </row>
    <row r="5710" spans="1:14">
      <c r="A5710" s="279" t="s">
        <v>8073</v>
      </c>
      <c r="B5710" s="280" t="s">
        <v>7991</v>
      </c>
      <c r="C5710" s="280">
        <v>12.2</v>
      </c>
      <c r="D5710" s="283">
        <v>67606</v>
      </c>
      <c r="E5710" s="280"/>
      <c r="G5710" s="280"/>
      <c r="H5710" s="280"/>
      <c r="I5710" s="280"/>
      <c r="J5710" s="280"/>
      <c r="K5710" s="280"/>
      <c r="L5710" s="280"/>
      <c r="M5710" s="280"/>
      <c r="N5710" s="280"/>
    </row>
    <row r="5711" spans="1:14">
      <c r="A5711" s="279" t="s">
        <v>8074</v>
      </c>
      <c r="B5711" s="280" t="s">
        <v>7991</v>
      </c>
      <c r="C5711" s="280">
        <v>3.4</v>
      </c>
      <c r="D5711" s="283">
        <v>105583</v>
      </c>
      <c r="E5711" s="280"/>
      <c r="G5711" s="280"/>
      <c r="H5711" s="280"/>
      <c r="I5711" s="280"/>
      <c r="J5711" s="280"/>
      <c r="K5711" s="280"/>
      <c r="L5711" s="280"/>
      <c r="M5711" s="280"/>
      <c r="N5711" s="280"/>
    </row>
    <row r="5712" spans="1:14">
      <c r="A5712" s="279" t="s">
        <v>8075</v>
      </c>
      <c r="B5712" s="280" t="s">
        <v>7991</v>
      </c>
      <c r="C5712" s="280">
        <v>22.8</v>
      </c>
      <c r="D5712" s="283">
        <v>41188</v>
      </c>
      <c r="E5712" s="280"/>
      <c r="G5712" s="280"/>
      <c r="H5712" s="280"/>
      <c r="I5712" s="280"/>
      <c r="J5712" s="280"/>
      <c r="K5712" s="280"/>
      <c r="L5712" s="280"/>
      <c r="M5712" s="280"/>
      <c r="N5712" s="280"/>
    </row>
    <row r="5713" spans="1:14">
      <c r="A5713" s="279" t="s">
        <v>8076</v>
      </c>
      <c r="B5713" s="280" t="s">
        <v>7991</v>
      </c>
      <c r="C5713" s="280">
        <v>11.8</v>
      </c>
      <c r="D5713" s="283">
        <v>49391</v>
      </c>
      <c r="E5713" s="280"/>
      <c r="G5713" s="280"/>
      <c r="H5713" s="280"/>
      <c r="I5713" s="280"/>
      <c r="J5713" s="280"/>
      <c r="K5713" s="280"/>
      <c r="L5713" s="280"/>
      <c r="M5713" s="280"/>
      <c r="N5713" s="280"/>
    </row>
    <row r="5714" spans="1:14">
      <c r="A5714" s="279" t="s">
        <v>8077</v>
      </c>
      <c r="B5714" s="280" t="s">
        <v>7991</v>
      </c>
      <c r="C5714" s="280">
        <v>19.8</v>
      </c>
      <c r="D5714" s="283">
        <v>67168</v>
      </c>
      <c r="E5714" s="280"/>
      <c r="G5714" s="280"/>
      <c r="H5714" s="280"/>
      <c r="I5714" s="280"/>
      <c r="J5714" s="280"/>
      <c r="K5714" s="280"/>
      <c r="L5714" s="280"/>
      <c r="M5714" s="280"/>
      <c r="N5714" s="280"/>
    </row>
    <row r="5715" spans="1:14">
      <c r="A5715" s="279" t="s">
        <v>8078</v>
      </c>
      <c r="B5715" s="280" t="s">
        <v>7991</v>
      </c>
      <c r="C5715" s="280">
        <v>17.399999999999999</v>
      </c>
      <c r="D5715" s="283">
        <v>69952</v>
      </c>
      <c r="E5715" s="280"/>
      <c r="G5715" s="280"/>
      <c r="H5715" s="280"/>
      <c r="I5715" s="280"/>
      <c r="J5715" s="280"/>
      <c r="K5715" s="280"/>
      <c r="L5715" s="280"/>
      <c r="M5715" s="280"/>
      <c r="N5715" s="280"/>
    </row>
    <row r="5716" spans="1:14">
      <c r="A5716" s="279" t="s">
        <v>8079</v>
      </c>
      <c r="B5716" s="280" t="s">
        <v>7991</v>
      </c>
      <c r="C5716" s="280">
        <v>9.5</v>
      </c>
      <c r="D5716" s="283">
        <v>56337</v>
      </c>
      <c r="E5716" s="280"/>
      <c r="G5716" s="280"/>
      <c r="H5716" s="280"/>
      <c r="I5716" s="280"/>
      <c r="J5716" s="280"/>
      <c r="K5716" s="280"/>
      <c r="L5716" s="280"/>
      <c r="M5716" s="280"/>
      <c r="N5716" s="280"/>
    </row>
    <row r="5717" spans="1:14">
      <c r="A5717" s="279" t="s">
        <v>8080</v>
      </c>
      <c r="B5717" s="280" t="s">
        <v>7991</v>
      </c>
      <c r="C5717" s="280">
        <v>3.6</v>
      </c>
      <c r="D5717" s="283">
        <v>83322</v>
      </c>
      <c r="E5717" s="280"/>
      <c r="G5717" s="280"/>
      <c r="H5717" s="280"/>
      <c r="I5717" s="280"/>
      <c r="J5717" s="280"/>
      <c r="K5717" s="280"/>
      <c r="L5717" s="280"/>
      <c r="M5717" s="280"/>
      <c r="N5717" s="280"/>
    </row>
    <row r="5718" spans="1:14">
      <c r="A5718" s="279" t="s">
        <v>8081</v>
      </c>
      <c r="B5718" s="280" t="s">
        <v>7991</v>
      </c>
      <c r="C5718" s="280">
        <v>10.5</v>
      </c>
      <c r="D5718" s="283">
        <v>73070</v>
      </c>
      <c r="E5718" s="280"/>
      <c r="G5718" s="280"/>
      <c r="H5718" s="280"/>
      <c r="I5718" s="280"/>
      <c r="J5718" s="280"/>
      <c r="K5718" s="280"/>
      <c r="L5718" s="280"/>
      <c r="M5718" s="280"/>
      <c r="N5718" s="280"/>
    </row>
    <row r="5719" spans="1:14">
      <c r="A5719" s="279" t="s">
        <v>8082</v>
      </c>
      <c r="B5719" s="280" t="s">
        <v>7991</v>
      </c>
      <c r="C5719" s="280">
        <v>8.8000000000000007</v>
      </c>
      <c r="D5719" s="283">
        <v>250000</v>
      </c>
      <c r="E5719" s="280"/>
      <c r="G5719" s="280"/>
      <c r="H5719" s="280"/>
      <c r="I5719" s="280"/>
      <c r="J5719" s="280"/>
      <c r="K5719" s="280"/>
      <c r="L5719" s="280"/>
      <c r="M5719" s="280"/>
      <c r="N5719" s="280"/>
    </row>
    <row r="5720" spans="1:14">
      <c r="A5720" s="279" t="s">
        <v>8083</v>
      </c>
      <c r="B5720" s="280" t="s">
        <v>7991</v>
      </c>
      <c r="C5720" s="280">
        <v>7.7</v>
      </c>
      <c r="D5720" s="283">
        <v>81972</v>
      </c>
      <c r="E5720" s="280"/>
      <c r="G5720" s="280"/>
      <c r="H5720" s="280"/>
      <c r="I5720" s="280"/>
      <c r="J5720" s="280"/>
      <c r="K5720" s="280"/>
      <c r="L5720" s="280"/>
      <c r="M5720" s="280"/>
      <c r="N5720" s="280"/>
    </row>
    <row r="5721" spans="1:14">
      <c r="A5721" s="279" t="s">
        <v>8084</v>
      </c>
      <c r="B5721" s="280" t="s">
        <v>7991</v>
      </c>
      <c r="C5721" s="280">
        <v>7.8</v>
      </c>
      <c r="D5721" s="283">
        <v>88385</v>
      </c>
      <c r="E5721" s="280"/>
      <c r="G5721" s="280"/>
      <c r="H5721" s="280"/>
      <c r="I5721" s="280"/>
      <c r="J5721" s="280"/>
      <c r="K5721" s="280"/>
      <c r="L5721" s="280"/>
      <c r="M5721" s="280"/>
      <c r="N5721" s="280"/>
    </row>
    <row r="5722" spans="1:14">
      <c r="A5722" s="279" t="s">
        <v>8085</v>
      </c>
      <c r="B5722" s="280" t="s">
        <v>7991</v>
      </c>
      <c r="C5722" s="280">
        <v>15.9</v>
      </c>
      <c r="D5722" s="283">
        <v>56923</v>
      </c>
      <c r="E5722" s="280"/>
      <c r="G5722" s="280"/>
      <c r="H5722" s="280"/>
      <c r="I5722" s="280"/>
      <c r="J5722" s="280"/>
      <c r="K5722" s="280"/>
      <c r="L5722" s="280"/>
      <c r="M5722" s="280"/>
      <c r="N5722" s="280"/>
    </row>
    <row r="5723" spans="1:14">
      <c r="A5723" s="279" t="s">
        <v>8086</v>
      </c>
      <c r="B5723" s="280" t="s">
        <v>7991</v>
      </c>
      <c r="C5723" s="280">
        <v>10.1</v>
      </c>
      <c r="D5723" s="283">
        <v>59708</v>
      </c>
      <c r="E5723" s="280"/>
      <c r="G5723" s="280"/>
      <c r="H5723" s="280"/>
      <c r="I5723" s="280"/>
      <c r="J5723" s="280"/>
      <c r="K5723" s="280"/>
      <c r="L5723" s="280"/>
      <c r="M5723" s="280"/>
      <c r="N5723" s="280"/>
    </row>
    <row r="5724" spans="1:14">
      <c r="A5724" s="279" t="s">
        <v>8087</v>
      </c>
      <c r="B5724" s="280" t="s">
        <v>7991</v>
      </c>
      <c r="C5724" s="280">
        <v>19.7</v>
      </c>
      <c r="D5724" s="283">
        <v>52386</v>
      </c>
      <c r="E5724" s="280"/>
      <c r="G5724" s="280"/>
      <c r="H5724" s="280"/>
      <c r="I5724" s="280"/>
      <c r="J5724" s="280"/>
      <c r="K5724" s="280"/>
      <c r="L5724" s="280"/>
      <c r="M5724" s="280"/>
      <c r="N5724" s="280"/>
    </row>
    <row r="5725" spans="1:14">
      <c r="A5725" s="279" t="s">
        <v>8088</v>
      </c>
      <c r="B5725" s="280" t="s">
        <v>7991</v>
      </c>
      <c r="C5725" s="280">
        <v>13.9</v>
      </c>
      <c r="D5725" s="283">
        <v>50768</v>
      </c>
      <c r="E5725" s="280"/>
      <c r="G5725" s="280"/>
      <c r="H5725" s="280"/>
      <c r="I5725" s="280"/>
      <c r="J5725" s="280"/>
      <c r="K5725" s="280"/>
      <c r="L5725" s="280"/>
      <c r="M5725" s="280"/>
      <c r="N5725" s="280"/>
    </row>
    <row r="5726" spans="1:14">
      <c r="A5726" s="279" t="s">
        <v>8089</v>
      </c>
      <c r="B5726" s="280" t="s">
        <v>7991</v>
      </c>
      <c r="C5726" s="280">
        <v>22.9</v>
      </c>
      <c r="D5726" s="283">
        <v>48995</v>
      </c>
      <c r="E5726" s="280"/>
      <c r="G5726" s="280"/>
      <c r="H5726" s="280"/>
      <c r="I5726" s="280"/>
      <c r="J5726" s="280"/>
      <c r="K5726" s="280"/>
      <c r="L5726" s="280"/>
      <c r="M5726" s="280"/>
      <c r="N5726" s="280"/>
    </row>
    <row r="5727" spans="1:14">
      <c r="A5727" s="279" t="s">
        <v>8090</v>
      </c>
      <c r="B5727" s="280" t="s">
        <v>7991</v>
      </c>
      <c r="C5727" s="280">
        <v>31.2</v>
      </c>
      <c r="D5727" s="283">
        <v>38790</v>
      </c>
      <c r="E5727" s="280"/>
      <c r="G5727" s="280"/>
      <c r="H5727" s="280"/>
      <c r="I5727" s="280"/>
      <c r="J5727" s="280"/>
      <c r="K5727" s="280"/>
      <c r="L5727" s="280"/>
      <c r="M5727" s="280"/>
      <c r="N5727" s="280"/>
    </row>
    <row r="5728" spans="1:14">
      <c r="A5728" s="279" t="s">
        <v>8091</v>
      </c>
      <c r="B5728" s="280" t="s">
        <v>7991</v>
      </c>
      <c r="C5728" s="280">
        <v>8.8000000000000007</v>
      </c>
      <c r="D5728" s="283">
        <v>60686</v>
      </c>
      <c r="E5728" s="280"/>
      <c r="G5728" s="280"/>
      <c r="H5728" s="280"/>
      <c r="I5728" s="280"/>
      <c r="J5728" s="280"/>
      <c r="K5728" s="280"/>
      <c r="L5728" s="280"/>
      <c r="M5728" s="280"/>
      <c r="N5728" s="280"/>
    </row>
    <row r="5729" spans="1:14">
      <c r="A5729" s="279" t="s">
        <v>8092</v>
      </c>
      <c r="B5729" s="280" t="s">
        <v>7991</v>
      </c>
      <c r="C5729" s="280">
        <v>8.1999999999999993</v>
      </c>
      <c r="D5729" s="283">
        <v>70361</v>
      </c>
      <c r="E5729" s="280"/>
      <c r="G5729" s="280"/>
      <c r="H5729" s="280"/>
      <c r="I5729" s="280"/>
      <c r="J5729" s="280"/>
      <c r="K5729" s="280"/>
      <c r="L5729" s="280"/>
      <c r="M5729" s="280"/>
      <c r="N5729" s="280"/>
    </row>
    <row r="5730" spans="1:14">
      <c r="A5730" s="279" t="s">
        <v>8093</v>
      </c>
      <c r="B5730" s="280" t="s">
        <v>7991</v>
      </c>
      <c r="C5730" s="280">
        <v>1.5</v>
      </c>
      <c r="D5730" s="283">
        <v>71633</v>
      </c>
      <c r="E5730" s="280"/>
      <c r="G5730" s="280"/>
      <c r="H5730" s="280"/>
      <c r="I5730" s="280"/>
      <c r="J5730" s="280"/>
      <c r="K5730" s="280"/>
      <c r="L5730" s="280"/>
      <c r="M5730" s="280"/>
      <c r="N5730" s="280"/>
    </row>
    <row r="5731" spans="1:14">
      <c r="A5731" s="279" t="s">
        <v>8094</v>
      </c>
      <c r="B5731" s="280" t="s">
        <v>7991</v>
      </c>
      <c r="C5731" s="280">
        <v>15.7</v>
      </c>
      <c r="D5731" s="283">
        <v>56761</v>
      </c>
      <c r="E5731" s="280"/>
      <c r="G5731" s="280"/>
      <c r="H5731" s="280"/>
      <c r="I5731" s="280"/>
      <c r="J5731" s="280"/>
      <c r="K5731" s="280"/>
      <c r="L5731" s="280"/>
      <c r="M5731" s="280"/>
      <c r="N5731" s="280"/>
    </row>
    <row r="5732" spans="1:14">
      <c r="A5732" s="279" t="s">
        <v>8095</v>
      </c>
      <c r="B5732" s="280" t="s">
        <v>7991</v>
      </c>
      <c r="C5732" s="280">
        <v>13.9</v>
      </c>
      <c r="D5732" s="283">
        <v>47946</v>
      </c>
      <c r="E5732" s="280"/>
      <c r="G5732" s="280"/>
      <c r="H5732" s="280"/>
      <c r="I5732" s="280"/>
      <c r="J5732" s="280"/>
      <c r="K5732" s="280"/>
      <c r="L5732" s="280"/>
      <c r="M5732" s="280"/>
      <c r="N5732" s="280"/>
    </row>
    <row r="5733" spans="1:14">
      <c r="A5733" s="279" t="s">
        <v>8096</v>
      </c>
      <c r="B5733" s="280" t="s">
        <v>7991</v>
      </c>
      <c r="C5733" s="280">
        <v>25.6</v>
      </c>
      <c r="D5733" s="283">
        <v>33542</v>
      </c>
      <c r="E5733" s="280"/>
      <c r="G5733" s="280"/>
      <c r="H5733" s="280"/>
      <c r="I5733" s="280"/>
      <c r="J5733" s="280"/>
      <c r="K5733" s="280"/>
      <c r="L5733" s="280"/>
      <c r="M5733" s="280"/>
      <c r="N5733" s="280"/>
    </row>
    <row r="5734" spans="1:14">
      <c r="A5734" s="279" t="s">
        <v>8097</v>
      </c>
      <c r="B5734" s="280" t="s">
        <v>7991</v>
      </c>
      <c r="C5734" s="280">
        <v>23.2</v>
      </c>
      <c r="D5734" s="283">
        <v>37056</v>
      </c>
      <c r="E5734" s="280"/>
      <c r="G5734" s="280"/>
      <c r="H5734" s="280"/>
      <c r="I5734" s="280"/>
      <c r="J5734" s="280"/>
      <c r="K5734" s="280"/>
      <c r="L5734" s="280"/>
      <c r="M5734" s="280"/>
      <c r="N5734" s="280"/>
    </row>
    <row r="5735" spans="1:14">
      <c r="A5735" s="279" t="s">
        <v>8098</v>
      </c>
      <c r="B5735" s="280" t="s">
        <v>7991</v>
      </c>
      <c r="C5735" s="280">
        <v>25.4</v>
      </c>
      <c r="D5735" s="283">
        <v>43298</v>
      </c>
      <c r="E5735" s="280"/>
      <c r="G5735" s="280"/>
      <c r="H5735" s="280"/>
      <c r="I5735" s="280"/>
      <c r="J5735" s="280"/>
      <c r="K5735" s="280"/>
      <c r="L5735" s="280"/>
      <c r="M5735" s="280"/>
      <c r="N5735" s="280"/>
    </row>
    <row r="5736" spans="1:14">
      <c r="A5736" s="279" t="s">
        <v>8099</v>
      </c>
      <c r="B5736" s="280" t="s">
        <v>7991</v>
      </c>
      <c r="C5736" s="280">
        <v>33.200000000000003</v>
      </c>
      <c r="D5736" s="283">
        <v>42500</v>
      </c>
      <c r="E5736" s="280"/>
      <c r="G5736" s="280"/>
      <c r="H5736" s="280"/>
      <c r="I5736" s="280"/>
      <c r="J5736" s="280"/>
      <c r="K5736" s="280"/>
      <c r="L5736" s="280"/>
      <c r="M5736" s="280"/>
      <c r="N5736" s="280"/>
    </row>
    <row r="5737" spans="1:14">
      <c r="A5737" s="279" t="s">
        <v>8100</v>
      </c>
      <c r="B5737" s="280" t="s">
        <v>7991</v>
      </c>
      <c r="C5737" s="280">
        <v>16.399999999999999</v>
      </c>
      <c r="D5737" s="283">
        <v>46875</v>
      </c>
      <c r="E5737" s="280"/>
      <c r="G5737" s="280"/>
      <c r="H5737" s="280"/>
      <c r="I5737" s="280"/>
      <c r="J5737" s="280"/>
      <c r="K5737" s="280"/>
      <c r="L5737" s="280"/>
      <c r="M5737" s="280"/>
      <c r="N5737" s="280"/>
    </row>
    <row r="5738" spans="1:14">
      <c r="A5738" s="279" t="s">
        <v>8101</v>
      </c>
      <c r="B5738" s="280" t="s">
        <v>7991</v>
      </c>
      <c r="C5738" s="280">
        <v>24.8</v>
      </c>
      <c r="D5738" s="283">
        <v>56250</v>
      </c>
      <c r="E5738" s="280"/>
      <c r="G5738" s="280"/>
      <c r="H5738" s="280"/>
      <c r="I5738" s="280"/>
      <c r="J5738" s="280"/>
      <c r="K5738" s="280"/>
      <c r="L5738" s="280"/>
      <c r="M5738" s="280"/>
      <c r="N5738" s="280"/>
    </row>
    <row r="5739" spans="1:14">
      <c r="A5739" s="279" t="s">
        <v>8102</v>
      </c>
      <c r="B5739" s="280" t="s">
        <v>7991</v>
      </c>
      <c r="C5739" s="280">
        <v>18.3</v>
      </c>
      <c r="D5739" s="283">
        <v>45947</v>
      </c>
      <c r="E5739" s="280"/>
      <c r="G5739" s="280"/>
      <c r="H5739" s="280"/>
      <c r="I5739" s="280"/>
      <c r="J5739" s="280"/>
      <c r="K5739" s="280"/>
      <c r="L5739" s="280"/>
      <c r="M5739" s="280"/>
      <c r="N5739" s="280"/>
    </row>
    <row r="5740" spans="1:14">
      <c r="A5740" s="279" t="s">
        <v>8103</v>
      </c>
      <c r="B5740" s="280" t="s">
        <v>7991</v>
      </c>
      <c r="C5740" s="280">
        <v>8.5</v>
      </c>
      <c r="D5740" s="283">
        <v>65673</v>
      </c>
      <c r="E5740" s="280"/>
      <c r="G5740" s="280"/>
      <c r="H5740" s="280"/>
      <c r="I5740" s="280"/>
      <c r="J5740" s="280"/>
      <c r="K5740" s="280"/>
      <c r="L5740" s="280"/>
      <c r="M5740" s="280"/>
      <c r="N5740" s="280"/>
    </row>
    <row r="5741" spans="1:14">
      <c r="A5741" s="279" t="s">
        <v>8104</v>
      </c>
      <c r="B5741" s="280" t="s">
        <v>7991</v>
      </c>
      <c r="C5741" s="280">
        <v>6</v>
      </c>
      <c r="D5741" s="283">
        <v>95327</v>
      </c>
      <c r="E5741" s="280"/>
      <c r="G5741" s="280"/>
      <c r="H5741" s="280"/>
      <c r="I5741" s="280"/>
      <c r="J5741" s="280"/>
      <c r="K5741" s="280"/>
      <c r="L5741" s="280"/>
      <c r="M5741" s="280"/>
      <c r="N5741" s="280"/>
    </row>
    <row r="5742" spans="1:14">
      <c r="A5742" s="279" t="s">
        <v>8105</v>
      </c>
      <c r="B5742" s="280" t="s">
        <v>7991</v>
      </c>
      <c r="C5742" s="280">
        <v>11.1</v>
      </c>
      <c r="D5742" s="283">
        <v>56769</v>
      </c>
      <c r="E5742" s="280"/>
      <c r="G5742" s="280"/>
      <c r="H5742" s="280"/>
      <c r="I5742" s="280"/>
      <c r="J5742" s="280"/>
      <c r="K5742" s="280"/>
      <c r="L5742" s="280"/>
      <c r="M5742" s="280"/>
      <c r="N5742" s="280"/>
    </row>
    <row r="5743" spans="1:14">
      <c r="A5743" s="279" t="s">
        <v>8106</v>
      </c>
      <c r="B5743" s="280" t="s">
        <v>7991</v>
      </c>
      <c r="C5743" s="280">
        <v>13.3</v>
      </c>
      <c r="D5743" s="283">
        <v>65053</v>
      </c>
      <c r="E5743" s="280"/>
      <c r="G5743" s="280"/>
      <c r="H5743" s="280"/>
      <c r="I5743" s="280"/>
      <c r="J5743" s="280"/>
      <c r="K5743" s="280"/>
      <c r="L5743" s="280"/>
      <c r="M5743" s="280"/>
      <c r="N5743" s="280"/>
    </row>
    <row r="5744" spans="1:14">
      <c r="A5744" s="279" t="s">
        <v>8107</v>
      </c>
      <c r="B5744" s="280" t="s">
        <v>7991</v>
      </c>
      <c r="C5744" s="280">
        <v>2.2999999999999998</v>
      </c>
      <c r="D5744" s="283">
        <v>62054</v>
      </c>
      <c r="E5744" s="280"/>
      <c r="G5744" s="280"/>
      <c r="H5744" s="280"/>
      <c r="I5744" s="280"/>
      <c r="J5744" s="280"/>
      <c r="K5744" s="280"/>
      <c r="L5744" s="280"/>
      <c r="M5744" s="280"/>
      <c r="N5744" s="280"/>
    </row>
    <row r="5745" spans="1:14">
      <c r="A5745" s="279" t="s">
        <v>8108</v>
      </c>
      <c r="B5745" s="280" t="s">
        <v>7991</v>
      </c>
      <c r="C5745" s="280">
        <v>11.9</v>
      </c>
      <c r="D5745" s="283">
        <v>49167</v>
      </c>
      <c r="E5745" s="280"/>
      <c r="G5745" s="280"/>
      <c r="H5745" s="280"/>
      <c r="I5745" s="280"/>
      <c r="J5745" s="280"/>
      <c r="K5745" s="280"/>
      <c r="L5745" s="280"/>
      <c r="M5745" s="280"/>
      <c r="N5745" s="280"/>
    </row>
    <row r="5746" spans="1:14">
      <c r="A5746" s="279" t="s">
        <v>8109</v>
      </c>
      <c r="B5746" s="280" t="s">
        <v>7991</v>
      </c>
      <c r="C5746" s="280">
        <v>10.5</v>
      </c>
      <c r="D5746" s="283">
        <v>59444</v>
      </c>
      <c r="E5746" s="280"/>
      <c r="G5746" s="280"/>
      <c r="H5746" s="280"/>
      <c r="I5746" s="280"/>
      <c r="J5746" s="280"/>
      <c r="K5746" s="280"/>
      <c r="L5746" s="280"/>
      <c r="M5746" s="280"/>
      <c r="N5746" s="280"/>
    </row>
    <row r="5747" spans="1:14">
      <c r="A5747" s="279" t="s">
        <v>8110</v>
      </c>
      <c r="B5747" s="280" t="s">
        <v>7991</v>
      </c>
      <c r="C5747" s="280">
        <v>29.9</v>
      </c>
      <c r="D5747" s="283">
        <v>39201</v>
      </c>
      <c r="E5747" s="280"/>
      <c r="G5747" s="280"/>
      <c r="H5747" s="280"/>
      <c r="I5747" s="280"/>
      <c r="J5747" s="280"/>
      <c r="K5747" s="280"/>
      <c r="L5747" s="280"/>
      <c r="M5747" s="280"/>
      <c r="N5747" s="280"/>
    </row>
    <row r="5748" spans="1:14">
      <c r="A5748" s="279" t="s">
        <v>8111</v>
      </c>
      <c r="B5748" s="280" t="s">
        <v>7991</v>
      </c>
      <c r="C5748" s="280">
        <v>29.7</v>
      </c>
      <c r="D5748" s="283">
        <v>37898</v>
      </c>
      <c r="E5748" s="280"/>
      <c r="G5748" s="280"/>
      <c r="H5748" s="280"/>
      <c r="I5748" s="280"/>
      <c r="J5748" s="280"/>
      <c r="K5748" s="280"/>
      <c r="L5748" s="280"/>
      <c r="M5748" s="280"/>
      <c r="N5748" s="280"/>
    </row>
    <row r="5749" spans="1:14">
      <c r="A5749" s="279" t="s">
        <v>8112</v>
      </c>
      <c r="B5749" s="280" t="s">
        <v>7991</v>
      </c>
      <c r="C5749" s="280">
        <v>12.4</v>
      </c>
      <c r="D5749" s="283">
        <v>87596</v>
      </c>
      <c r="E5749" s="280"/>
      <c r="G5749" s="280"/>
      <c r="H5749" s="280"/>
      <c r="I5749" s="280"/>
      <c r="J5749" s="280"/>
      <c r="K5749" s="280"/>
      <c r="L5749" s="280"/>
      <c r="M5749" s="280"/>
      <c r="N5749" s="280"/>
    </row>
    <row r="5750" spans="1:14">
      <c r="A5750" s="279" t="s">
        <v>8113</v>
      </c>
      <c r="B5750" s="280" t="s">
        <v>7991</v>
      </c>
      <c r="C5750" s="280">
        <v>30.8</v>
      </c>
      <c r="D5750" s="283">
        <v>52917</v>
      </c>
      <c r="E5750" s="280"/>
      <c r="G5750" s="280"/>
      <c r="H5750" s="280"/>
      <c r="I5750" s="280"/>
      <c r="J5750" s="280"/>
      <c r="K5750" s="280"/>
      <c r="L5750" s="280"/>
      <c r="M5750" s="280"/>
      <c r="N5750" s="280"/>
    </row>
    <row r="5751" spans="1:14">
      <c r="A5751" s="279" t="s">
        <v>8114</v>
      </c>
      <c r="B5751" s="280" t="s">
        <v>7991</v>
      </c>
      <c r="C5751" s="280">
        <v>19.8</v>
      </c>
      <c r="D5751" s="283">
        <v>47342</v>
      </c>
      <c r="E5751" s="280"/>
      <c r="G5751" s="280"/>
      <c r="H5751" s="280"/>
      <c r="I5751" s="280"/>
      <c r="J5751" s="280"/>
      <c r="K5751" s="280"/>
      <c r="L5751" s="280"/>
      <c r="M5751" s="280"/>
      <c r="N5751" s="280"/>
    </row>
    <row r="5752" spans="1:14">
      <c r="A5752" s="279" t="s">
        <v>8115</v>
      </c>
      <c r="B5752" s="280" t="s">
        <v>7991</v>
      </c>
      <c r="C5752" s="280">
        <v>3.2</v>
      </c>
      <c r="D5752" s="283">
        <v>84917</v>
      </c>
      <c r="E5752" s="280"/>
      <c r="G5752" s="280"/>
      <c r="H5752" s="280"/>
      <c r="I5752" s="280"/>
      <c r="J5752" s="280"/>
      <c r="K5752" s="280"/>
      <c r="L5752" s="280"/>
      <c r="M5752" s="280"/>
      <c r="N5752" s="280"/>
    </row>
    <row r="5753" spans="1:14">
      <c r="A5753" s="279" t="s">
        <v>8116</v>
      </c>
      <c r="B5753" s="280" t="s">
        <v>7991</v>
      </c>
      <c r="C5753" s="280">
        <v>4.9000000000000004</v>
      </c>
      <c r="D5753" s="283">
        <v>112440</v>
      </c>
      <c r="E5753" s="280"/>
      <c r="G5753" s="280"/>
      <c r="H5753" s="280"/>
      <c r="I5753" s="280"/>
      <c r="J5753" s="280"/>
      <c r="K5753" s="280"/>
      <c r="L5753" s="280"/>
      <c r="M5753" s="280"/>
      <c r="N5753" s="280"/>
    </row>
    <row r="5754" spans="1:14">
      <c r="A5754" s="279" t="s">
        <v>8117</v>
      </c>
      <c r="B5754" s="280" t="s">
        <v>7991</v>
      </c>
      <c r="C5754" s="280">
        <v>7.6</v>
      </c>
      <c r="D5754" s="283">
        <v>112083</v>
      </c>
      <c r="E5754" s="280"/>
      <c r="G5754" s="280"/>
      <c r="H5754" s="280"/>
      <c r="I5754" s="280"/>
      <c r="J5754" s="280"/>
      <c r="K5754" s="280"/>
      <c r="L5754" s="280"/>
      <c r="M5754" s="280"/>
      <c r="N5754" s="280"/>
    </row>
    <row r="5755" spans="1:14">
      <c r="A5755" s="279" t="s">
        <v>8118</v>
      </c>
      <c r="B5755" s="280" t="s">
        <v>7991</v>
      </c>
      <c r="C5755" s="280">
        <v>27.5</v>
      </c>
      <c r="D5755" s="283">
        <v>34688</v>
      </c>
      <c r="E5755" s="280"/>
      <c r="G5755" s="280"/>
      <c r="H5755" s="280"/>
      <c r="I5755" s="280"/>
      <c r="J5755" s="280"/>
      <c r="K5755" s="280"/>
      <c r="L5755" s="280"/>
      <c r="M5755" s="280"/>
      <c r="N5755" s="280"/>
    </row>
    <row r="5756" spans="1:14">
      <c r="A5756" s="279" t="s">
        <v>8119</v>
      </c>
      <c r="B5756" s="280" t="s">
        <v>7991</v>
      </c>
      <c r="C5756" s="280">
        <v>2.2999999999999998</v>
      </c>
      <c r="D5756" s="283">
        <v>76149</v>
      </c>
      <c r="E5756" s="280"/>
      <c r="G5756" s="280"/>
      <c r="H5756" s="280"/>
      <c r="I5756" s="280"/>
      <c r="J5756" s="280"/>
      <c r="K5756" s="280"/>
      <c r="L5756" s="280"/>
      <c r="M5756" s="280"/>
      <c r="N5756" s="280"/>
    </row>
    <row r="5757" spans="1:14">
      <c r="A5757" s="279" t="s">
        <v>8120</v>
      </c>
      <c r="B5757" s="280" t="s">
        <v>7991</v>
      </c>
      <c r="C5757" s="280">
        <v>12.1</v>
      </c>
      <c r="D5757" s="283">
        <v>47621</v>
      </c>
      <c r="E5757" s="280"/>
      <c r="G5757" s="280"/>
      <c r="H5757" s="280"/>
      <c r="I5757" s="280"/>
      <c r="J5757" s="280"/>
      <c r="K5757" s="280"/>
      <c r="L5757" s="280"/>
      <c r="M5757" s="280"/>
      <c r="N5757" s="280"/>
    </row>
    <row r="5758" spans="1:14">
      <c r="A5758" s="279" t="s">
        <v>8121</v>
      </c>
      <c r="B5758" s="280" t="s">
        <v>7991</v>
      </c>
      <c r="C5758" s="280">
        <v>3.5</v>
      </c>
      <c r="D5758" s="283">
        <v>53554</v>
      </c>
      <c r="E5758" s="280"/>
      <c r="G5758" s="280"/>
      <c r="H5758" s="280"/>
      <c r="I5758" s="280"/>
      <c r="J5758" s="280"/>
      <c r="K5758" s="280"/>
      <c r="L5758" s="280"/>
      <c r="M5758" s="280"/>
      <c r="N5758" s="280"/>
    </row>
    <row r="5759" spans="1:14">
      <c r="A5759" s="279" t="s">
        <v>8122</v>
      </c>
      <c r="B5759" s="280" t="s">
        <v>7991</v>
      </c>
      <c r="C5759" s="280">
        <v>5</v>
      </c>
      <c r="D5759" s="283">
        <v>40470</v>
      </c>
      <c r="E5759" s="280"/>
      <c r="G5759" s="280"/>
      <c r="H5759" s="280"/>
      <c r="I5759" s="280"/>
      <c r="J5759" s="280"/>
      <c r="K5759" s="280"/>
      <c r="L5759" s="280"/>
      <c r="M5759" s="280"/>
      <c r="N5759" s="280"/>
    </row>
    <row r="5760" spans="1:14">
      <c r="A5760" s="279" t="s">
        <v>8123</v>
      </c>
      <c r="B5760" s="280" t="s">
        <v>7991</v>
      </c>
      <c r="C5760" s="280">
        <v>4.9000000000000004</v>
      </c>
      <c r="D5760" s="283">
        <v>71600</v>
      </c>
      <c r="E5760" s="280"/>
      <c r="G5760" s="280"/>
      <c r="H5760" s="280"/>
      <c r="I5760" s="280"/>
      <c r="J5760" s="280"/>
      <c r="K5760" s="280"/>
      <c r="L5760" s="280"/>
      <c r="M5760" s="280"/>
      <c r="N5760" s="280"/>
    </row>
    <row r="5761" spans="1:14">
      <c r="A5761" s="279" t="s">
        <v>8124</v>
      </c>
      <c r="B5761" s="280" t="s">
        <v>7991</v>
      </c>
      <c r="C5761" s="280">
        <v>25.5</v>
      </c>
      <c r="D5761" s="283">
        <v>63979</v>
      </c>
      <c r="E5761" s="280"/>
      <c r="G5761" s="280"/>
      <c r="H5761" s="280"/>
      <c r="I5761" s="280"/>
      <c r="J5761" s="280"/>
      <c r="K5761" s="280"/>
      <c r="L5761" s="280"/>
      <c r="M5761" s="280"/>
      <c r="N5761" s="280"/>
    </row>
    <row r="5762" spans="1:14">
      <c r="A5762" s="279" t="s">
        <v>8125</v>
      </c>
      <c r="B5762" s="280" t="s">
        <v>7991</v>
      </c>
      <c r="C5762" s="280">
        <v>4.0999999999999996</v>
      </c>
      <c r="D5762" s="283">
        <v>75770</v>
      </c>
      <c r="E5762" s="280"/>
      <c r="G5762" s="280"/>
      <c r="H5762" s="280"/>
      <c r="I5762" s="280"/>
      <c r="J5762" s="280"/>
      <c r="K5762" s="280"/>
      <c r="L5762" s="280"/>
      <c r="M5762" s="280"/>
      <c r="N5762" s="280"/>
    </row>
    <row r="5763" spans="1:14">
      <c r="A5763" s="279" t="s">
        <v>8126</v>
      </c>
      <c r="B5763" s="280" t="s">
        <v>7991</v>
      </c>
      <c r="C5763" s="280">
        <v>32</v>
      </c>
      <c r="D5763" s="283">
        <v>57386</v>
      </c>
      <c r="E5763" s="280"/>
      <c r="G5763" s="280"/>
      <c r="H5763" s="280"/>
      <c r="I5763" s="280"/>
      <c r="J5763" s="280"/>
      <c r="K5763" s="280"/>
      <c r="L5763" s="280"/>
      <c r="M5763" s="280"/>
      <c r="N5763" s="280"/>
    </row>
    <row r="5764" spans="1:14">
      <c r="A5764" s="279" t="s">
        <v>8127</v>
      </c>
      <c r="B5764" s="280" t="s">
        <v>7991</v>
      </c>
      <c r="C5764" s="280">
        <v>15.8</v>
      </c>
      <c r="D5764" s="283">
        <v>42931</v>
      </c>
      <c r="E5764" s="280"/>
      <c r="G5764" s="280"/>
      <c r="H5764" s="280"/>
      <c r="I5764" s="280"/>
      <c r="J5764" s="280"/>
      <c r="K5764" s="280"/>
      <c r="L5764" s="280"/>
      <c r="M5764" s="280"/>
      <c r="N5764" s="280"/>
    </row>
    <row r="5765" spans="1:14">
      <c r="A5765" s="279" t="s">
        <v>8128</v>
      </c>
      <c r="B5765" s="280" t="s">
        <v>7991</v>
      </c>
      <c r="C5765" s="280">
        <v>14</v>
      </c>
      <c r="D5765" s="283">
        <v>47062</v>
      </c>
      <c r="E5765" s="280"/>
      <c r="G5765" s="280"/>
      <c r="H5765" s="280"/>
      <c r="I5765" s="280"/>
      <c r="J5765" s="280"/>
      <c r="K5765" s="280"/>
      <c r="L5765" s="280"/>
      <c r="M5765" s="280"/>
      <c r="N5765" s="280"/>
    </row>
    <row r="5766" spans="1:14">
      <c r="A5766" s="279" t="s">
        <v>8129</v>
      </c>
      <c r="B5766" s="280" t="s">
        <v>7991</v>
      </c>
      <c r="C5766" s="280">
        <v>13</v>
      </c>
      <c r="D5766" s="283">
        <v>82114</v>
      </c>
      <c r="E5766" s="280"/>
      <c r="G5766" s="280"/>
      <c r="H5766" s="280"/>
      <c r="I5766" s="280"/>
      <c r="J5766" s="280"/>
      <c r="K5766" s="280"/>
      <c r="L5766" s="280"/>
      <c r="M5766" s="280"/>
      <c r="N5766" s="280"/>
    </row>
    <row r="5767" spans="1:14">
      <c r="A5767" s="279" t="s">
        <v>8130</v>
      </c>
      <c r="B5767" s="280" t="s">
        <v>7991</v>
      </c>
      <c r="C5767" s="280">
        <v>24.9</v>
      </c>
      <c r="D5767" s="283">
        <v>54909</v>
      </c>
      <c r="E5767" s="280"/>
      <c r="G5767" s="280"/>
      <c r="H5767" s="280"/>
      <c r="I5767" s="280"/>
      <c r="J5767" s="280"/>
      <c r="K5767" s="280"/>
      <c r="L5767" s="280"/>
      <c r="M5767" s="280"/>
      <c r="N5767" s="280"/>
    </row>
    <row r="5768" spans="1:14">
      <c r="A5768" s="279" t="s">
        <v>8131</v>
      </c>
      <c r="B5768" s="280" t="s">
        <v>7991</v>
      </c>
      <c r="C5768" s="280">
        <v>6.9</v>
      </c>
      <c r="D5768" s="283">
        <v>66754</v>
      </c>
      <c r="E5768" s="280"/>
      <c r="G5768" s="280"/>
      <c r="H5768" s="280"/>
      <c r="I5768" s="280"/>
      <c r="J5768" s="280"/>
      <c r="K5768" s="280"/>
      <c r="L5768" s="280"/>
      <c r="M5768" s="280"/>
      <c r="N5768" s="280"/>
    </row>
    <row r="5769" spans="1:14">
      <c r="A5769" s="279" t="s">
        <v>8132</v>
      </c>
      <c r="B5769" s="280" t="s">
        <v>7991</v>
      </c>
      <c r="C5769" s="280">
        <v>19.600000000000001</v>
      </c>
      <c r="D5769" s="283">
        <v>72865</v>
      </c>
      <c r="E5769" s="280"/>
      <c r="G5769" s="280"/>
      <c r="H5769" s="280"/>
      <c r="I5769" s="280"/>
      <c r="J5769" s="280"/>
      <c r="K5769" s="280"/>
      <c r="L5769" s="280"/>
      <c r="M5769" s="280"/>
      <c r="N5769" s="280"/>
    </row>
    <row r="5770" spans="1:14">
      <c r="A5770" s="279" t="s">
        <v>8133</v>
      </c>
      <c r="B5770" s="280" t="s">
        <v>7991</v>
      </c>
      <c r="C5770" s="280">
        <v>3.4</v>
      </c>
      <c r="D5770" s="283">
        <v>52661</v>
      </c>
      <c r="E5770" s="280"/>
      <c r="G5770" s="280"/>
      <c r="H5770" s="280"/>
      <c r="I5770" s="280"/>
      <c r="J5770" s="280"/>
      <c r="K5770" s="280"/>
      <c r="L5770" s="280"/>
      <c r="M5770" s="280"/>
      <c r="N5770" s="280"/>
    </row>
    <row r="5771" spans="1:14">
      <c r="A5771" s="279" t="s">
        <v>8134</v>
      </c>
      <c r="B5771" s="280" t="s">
        <v>7991</v>
      </c>
      <c r="C5771" s="280">
        <v>16.600000000000001</v>
      </c>
      <c r="D5771" s="283">
        <v>51682</v>
      </c>
      <c r="E5771" s="280"/>
      <c r="G5771" s="280"/>
      <c r="H5771" s="280"/>
      <c r="I5771" s="280"/>
      <c r="J5771" s="280"/>
      <c r="K5771" s="280"/>
      <c r="L5771" s="280"/>
      <c r="M5771" s="280"/>
      <c r="N5771" s="280"/>
    </row>
    <row r="5772" spans="1:14">
      <c r="A5772" s="279" t="s">
        <v>8135</v>
      </c>
      <c r="B5772" s="280" t="s">
        <v>7991</v>
      </c>
      <c r="C5772" s="280">
        <v>6.4</v>
      </c>
      <c r="D5772" s="283">
        <v>73333</v>
      </c>
      <c r="E5772" s="280"/>
      <c r="G5772" s="280"/>
      <c r="H5772" s="280"/>
      <c r="I5772" s="280"/>
      <c r="J5772" s="280"/>
      <c r="K5772" s="280"/>
      <c r="L5772" s="280"/>
      <c r="M5772" s="280"/>
      <c r="N5772" s="280"/>
    </row>
    <row r="5773" spans="1:14">
      <c r="A5773" s="279" t="s">
        <v>8136</v>
      </c>
      <c r="B5773" s="280" t="s">
        <v>7991</v>
      </c>
      <c r="C5773" s="280">
        <v>17.7</v>
      </c>
      <c r="D5773" s="283">
        <v>48852</v>
      </c>
      <c r="E5773" s="280"/>
      <c r="G5773" s="280"/>
      <c r="H5773" s="280"/>
      <c r="I5773" s="280"/>
      <c r="J5773" s="280"/>
      <c r="K5773" s="280"/>
      <c r="L5773" s="280"/>
      <c r="M5773" s="280"/>
      <c r="N5773" s="280"/>
    </row>
    <row r="5774" spans="1:14">
      <c r="A5774" s="279" t="s">
        <v>8137</v>
      </c>
      <c r="B5774" s="280" t="s">
        <v>7991</v>
      </c>
      <c r="C5774" s="280">
        <v>8.1</v>
      </c>
      <c r="D5774" s="283">
        <v>87636</v>
      </c>
      <c r="E5774" s="280"/>
      <c r="G5774" s="280"/>
      <c r="H5774" s="280"/>
      <c r="I5774" s="280"/>
      <c r="J5774" s="280"/>
      <c r="K5774" s="280"/>
      <c r="L5774" s="280"/>
      <c r="M5774" s="280"/>
      <c r="N5774" s="280"/>
    </row>
    <row r="5775" spans="1:14">
      <c r="A5775" s="279" t="s">
        <v>8138</v>
      </c>
      <c r="B5775" s="280" t="s">
        <v>7991</v>
      </c>
      <c r="C5775" s="280">
        <v>3.8</v>
      </c>
      <c r="D5775" s="283">
        <v>91048</v>
      </c>
      <c r="E5775" s="280"/>
      <c r="G5775" s="280"/>
      <c r="H5775" s="280"/>
      <c r="I5775" s="280"/>
      <c r="J5775" s="280"/>
      <c r="K5775" s="280"/>
      <c r="L5775" s="280"/>
      <c r="M5775" s="280"/>
      <c r="N5775" s="280"/>
    </row>
    <row r="5776" spans="1:14">
      <c r="A5776" s="279" t="s">
        <v>8139</v>
      </c>
      <c r="B5776" s="280" t="s">
        <v>7991</v>
      </c>
      <c r="C5776" s="280">
        <v>11.9</v>
      </c>
      <c r="D5776" s="283">
        <v>88611</v>
      </c>
      <c r="E5776" s="280"/>
      <c r="G5776" s="280"/>
      <c r="H5776" s="280"/>
      <c r="I5776" s="280"/>
      <c r="J5776" s="280"/>
      <c r="K5776" s="280"/>
      <c r="L5776" s="280"/>
      <c r="M5776" s="280"/>
      <c r="N5776" s="280"/>
    </row>
    <row r="5777" spans="1:14">
      <c r="A5777" s="279" t="s">
        <v>8140</v>
      </c>
      <c r="B5777" s="280" t="s">
        <v>7991</v>
      </c>
      <c r="C5777" s="280">
        <v>3.2</v>
      </c>
      <c r="D5777" s="283">
        <v>158646</v>
      </c>
      <c r="E5777" s="280"/>
      <c r="G5777" s="280"/>
      <c r="H5777" s="280"/>
      <c r="I5777" s="280"/>
      <c r="J5777" s="280"/>
      <c r="K5777" s="280"/>
      <c r="L5777" s="280"/>
      <c r="M5777" s="280"/>
      <c r="N5777" s="280"/>
    </row>
    <row r="5778" spans="1:14">
      <c r="A5778" s="279" t="s">
        <v>8141</v>
      </c>
      <c r="B5778" s="280" t="s">
        <v>7991</v>
      </c>
      <c r="C5778" s="280">
        <v>1.8</v>
      </c>
      <c r="D5778" s="283">
        <v>102102</v>
      </c>
      <c r="E5778" s="280"/>
      <c r="G5778" s="280"/>
      <c r="H5778" s="280"/>
      <c r="I5778" s="280"/>
      <c r="J5778" s="280"/>
      <c r="K5778" s="280"/>
      <c r="L5778" s="280"/>
      <c r="M5778" s="280"/>
      <c r="N5778" s="280"/>
    </row>
    <row r="5779" spans="1:14">
      <c r="A5779" s="279" t="s">
        <v>8142</v>
      </c>
      <c r="B5779" s="280" t="s">
        <v>7991</v>
      </c>
      <c r="C5779" s="280">
        <v>8</v>
      </c>
      <c r="D5779" s="283">
        <v>98333</v>
      </c>
      <c r="E5779" s="280"/>
      <c r="G5779" s="280"/>
      <c r="H5779" s="280"/>
      <c r="I5779" s="280"/>
      <c r="J5779" s="280"/>
      <c r="K5779" s="280"/>
      <c r="L5779" s="280"/>
      <c r="M5779" s="280"/>
      <c r="N5779" s="280"/>
    </row>
    <row r="5780" spans="1:14">
      <c r="A5780" s="279" t="s">
        <v>8143</v>
      </c>
      <c r="B5780" s="280" t="s">
        <v>7991</v>
      </c>
      <c r="C5780" s="280">
        <v>5.5</v>
      </c>
      <c r="D5780" s="283">
        <v>89625</v>
      </c>
      <c r="E5780" s="280"/>
      <c r="G5780" s="280"/>
      <c r="H5780" s="280"/>
      <c r="I5780" s="280"/>
      <c r="J5780" s="280"/>
      <c r="K5780" s="280"/>
      <c r="L5780" s="280"/>
      <c r="M5780" s="280"/>
      <c r="N5780" s="280"/>
    </row>
    <row r="5781" spans="1:14">
      <c r="A5781" s="279" t="s">
        <v>8144</v>
      </c>
      <c r="B5781" s="280" t="s">
        <v>7991</v>
      </c>
      <c r="C5781" s="280">
        <v>6.6</v>
      </c>
      <c r="D5781" s="283">
        <v>99063</v>
      </c>
      <c r="E5781" s="280"/>
      <c r="G5781" s="280"/>
      <c r="H5781" s="280"/>
      <c r="I5781" s="280"/>
      <c r="J5781" s="280"/>
      <c r="K5781" s="280"/>
      <c r="L5781" s="280"/>
      <c r="M5781" s="280"/>
      <c r="N5781" s="280"/>
    </row>
    <row r="5782" spans="1:14">
      <c r="A5782" s="279" t="s">
        <v>8145</v>
      </c>
      <c r="B5782" s="280" t="s">
        <v>7991</v>
      </c>
      <c r="C5782" s="280">
        <v>7.1</v>
      </c>
      <c r="D5782" s="283">
        <v>73571</v>
      </c>
      <c r="E5782" s="280"/>
      <c r="G5782" s="280"/>
      <c r="H5782" s="280"/>
      <c r="I5782" s="280"/>
      <c r="J5782" s="280"/>
      <c r="K5782" s="280"/>
      <c r="L5782" s="280"/>
      <c r="M5782" s="280"/>
      <c r="N5782" s="280"/>
    </row>
    <row r="5783" spans="1:14">
      <c r="A5783" s="279" t="s">
        <v>8146</v>
      </c>
      <c r="B5783" s="280" t="s">
        <v>7991</v>
      </c>
      <c r="C5783" s="280">
        <v>2</v>
      </c>
      <c r="D5783" s="283">
        <v>105120</v>
      </c>
      <c r="E5783" s="280"/>
      <c r="G5783" s="280"/>
      <c r="H5783" s="280"/>
      <c r="I5783" s="280"/>
      <c r="J5783" s="280"/>
      <c r="K5783" s="280"/>
      <c r="L5783" s="280"/>
      <c r="M5783" s="280"/>
      <c r="N5783" s="280"/>
    </row>
    <row r="5784" spans="1:14">
      <c r="A5784" s="279" t="s">
        <v>8147</v>
      </c>
      <c r="B5784" s="280" t="s">
        <v>7991</v>
      </c>
      <c r="C5784" s="280">
        <v>4.8</v>
      </c>
      <c r="D5784" s="283">
        <v>84045</v>
      </c>
      <c r="E5784" s="280"/>
      <c r="G5784" s="280"/>
      <c r="H5784" s="280"/>
      <c r="I5784" s="280"/>
      <c r="J5784" s="280"/>
      <c r="K5784" s="280"/>
      <c r="L5784" s="280"/>
      <c r="M5784" s="280"/>
      <c r="N5784" s="280"/>
    </row>
    <row r="5785" spans="1:14">
      <c r="A5785" s="279" t="s">
        <v>8148</v>
      </c>
      <c r="B5785" s="280" t="s">
        <v>7991</v>
      </c>
      <c r="C5785" s="280">
        <v>3.4</v>
      </c>
      <c r="D5785" s="283">
        <v>101000</v>
      </c>
      <c r="E5785" s="280"/>
      <c r="G5785" s="280"/>
      <c r="H5785" s="280"/>
      <c r="I5785" s="280"/>
      <c r="J5785" s="280"/>
      <c r="K5785" s="280"/>
      <c r="L5785" s="280"/>
      <c r="M5785" s="280"/>
      <c r="N5785" s="280"/>
    </row>
    <row r="5786" spans="1:14">
      <c r="A5786" s="279" t="s">
        <v>8149</v>
      </c>
      <c r="B5786" s="280" t="s">
        <v>7991</v>
      </c>
      <c r="C5786" s="280">
        <v>10.5</v>
      </c>
      <c r="D5786" s="283">
        <v>93433</v>
      </c>
      <c r="E5786" s="280"/>
      <c r="G5786" s="280"/>
      <c r="H5786" s="280"/>
      <c r="I5786" s="280"/>
      <c r="J5786" s="280"/>
      <c r="K5786" s="280"/>
      <c r="L5786" s="280"/>
      <c r="M5786" s="280"/>
      <c r="N5786" s="280"/>
    </row>
    <row r="5787" spans="1:14">
      <c r="A5787" s="279" t="s">
        <v>8150</v>
      </c>
      <c r="B5787" s="280" t="s">
        <v>7991</v>
      </c>
      <c r="C5787" s="280">
        <v>1.7</v>
      </c>
      <c r="D5787" s="283">
        <v>101855</v>
      </c>
      <c r="E5787" s="280"/>
      <c r="G5787" s="280"/>
      <c r="H5787" s="280"/>
      <c r="I5787" s="280"/>
      <c r="J5787" s="280"/>
      <c r="K5787" s="280"/>
      <c r="L5787" s="280"/>
      <c r="M5787" s="280"/>
      <c r="N5787" s="280"/>
    </row>
    <row r="5788" spans="1:14">
      <c r="A5788" s="279" t="s">
        <v>8151</v>
      </c>
      <c r="B5788" s="280" t="s">
        <v>7991</v>
      </c>
      <c r="C5788" s="280">
        <v>8.6999999999999993</v>
      </c>
      <c r="D5788" s="283">
        <v>67573</v>
      </c>
      <c r="E5788" s="280"/>
      <c r="G5788" s="280"/>
      <c r="H5788" s="280"/>
      <c r="I5788" s="280"/>
      <c r="J5788" s="280"/>
      <c r="K5788" s="280"/>
      <c r="L5788" s="280"/>
      <c r="M5788" s="280"/>
      <c r="N5788" s="280"/>
    </row>
    <row r="5789" spans="1:14">
      <c r="A5789" s="279" t="s">
        <v>8152</v>
      </c>
      <c r="B5789" s="280" t="s">
        <v>7991</v>
      </c>
      <c r="C5789" s="280">
        <v>19.399999999999999</v>
      </c>
      <c r="D5789" s="283">
        <v>49573</v>
      </c>
      <c r="E5789" s="280"/>
      <c r="G5789" s="280"/>
      <c r="H5789" s="280"/>
      <c r="I5789" s="280"/>
      <c r="J5789" s="280"/>
      <c r="K5789" s="280"/>
      <c r="L5789" s="280"/>
      <c r="M5789" s="280"/>
      <c r="N5789" s="280"/>
    </row>
    <row r="5790" spans="1:14">
      <c r="A5790" s="279" t="s">
        <v>8153</v>
      </c>
      <c r="B5790" s="280" t="s">
        <v>7991</v>
      </c>
      <c r="C5790" s="280">
        <v>3.8</v>
      </c>
      <c r="D5790" s="283">
        <v>91282</v>
      </c>
      <c r="E5790" s="280"/>
      <c r="G5790" s="280"/>
      <c r="H5790" s="280"/>
      <c r="I5790" s="280"/>
      <c r="J5790" s="280"/>
      <c r="K5790" s="280"/>
      <c r="L5790" s="280"/>
      <c r="M5790" s="280"/>
      <c r="N5790" s="280"/>
    </row>
    <row r="5791" spans="1:14">
      <c r="A5791" s="279" t="s">
        <v>8154</v>
      </c>
      <c r="B5791" s="280" t="s">
        <v>7991</v>
      </c>
      <c r="C5791" s="280">
        <v>9.1</v>
      </c>
      <c r="D5791" s="283">
        <v>97612</v>
      </c>
      <c r="E5791" s="280"/>
      <c r="G5791" s="280"/>
      <c r="H5791" s="280"/>
      <c r="I5791" s="280"/>
      <c r="J5791" s="280"/>
      <c r="K5791" s="280"/>
      <c r="L5791" s="280"/>
      <c r="M5791" s="280"/>
      <c r="N5791" s="280"/>
    </row>
    <row r="5792" spans="1:14">
      <c r="A5792" s="279" t="s">
        <v>8155</v>
      </c>
      <c r="B5792" s="280" t="s">
        <v>7991</v>
      </c>
      <c r="C5792" s="280">
        <v>11</v>
      </c>
      <c r="D5792" s="283">
        <v>91069</v>
      </c>
      <c r="E5792" s="280"/>
      <c r="G5792" s="280"/>
      <c r="H5792" s="280"/>
      <c r="I5792" s="280"/>
      <c r="J5792" s="280"/>
      <c r="K5792" s="280"/>
      <c r="L5792" s="280"/>
      <c r="M5792" s="280"/>
      <c r="N5792" s="280"/>
    </row>
    <row r="5793" spans="1:14">
      <c r="A5793" s="279" t="s">
        <v>8156</v>
      </c>
      <c r="B5793" s="280" t="s">
        <v>7991</v>
      </c>
      <c r="C5793" s="280">
        <v>8.3000000000000007</v>
      </c>
      <c r="D5793" s="283">
        <v>73825</v>
      </c>
      <c r="E5793" s="280"/>
      <c r="G5793" s="280"/>
      <c r="H5793" s="280"/>
      <c r="I5793" s="280"/>
      <c r="J5793" s="280"/>
      <c r="K5793" s="280"/>
      <c r="L5793" s="280"/>
      <c r="M5793" s="280"/>
      <c r="N5793" s="280"/>
    </row>
    <row r="5794" spans="1:14">
      <c r="A5794" s="279" t="s">
        <v>8157</v>
      </c>
      <c r="B5794" s="280" t="s">
        <v>7991</v>
      </c>
      <c r="C5794" s="280">
        <v>12.1</v>
      </c>
      <c r="D5794" s="283">
        <v>77321</v>
      </c>
      <c r="E5794" s="280"/>
      <c r="G5794" s="280"/>
      <c r="H5794" s="280"/>
      <c r="I5794" s="280"/>
      <c r="J5794" s="280"/>
      <c r="K5794" s="280"/>
      <c r="L5794" s="280"/>
      <c r="M5794" s="280"/>
      <c r="N5794" s="280"/>
    </row>
    <row r="5795" spans="1:14">
      <c r="A5795" s="279" t="s">
        <v>8158</v>
      </c>
      <c r="B5795" s="280" t="s">
        <v>7991</v>
      </c>
      <c r="C5795" s="280">
        <v>10.8</v>
      </c>
      <c r="D5795" s="283">
        <v>75476</v>
      </c>
      <c r="E5795" s="280"/>
      <c r="G5795" s="280"/>
      <c r="H5795" s="280"/>
      <c r="I5795" s="280"/>
      <c r="J5795" s="280"/>
      <c r="K5795" s="280"/>
      <c r="L5795" s="280"/>
      <c r="M5795" s="280"/>
      <c r="N5795" s="280"/>
    </row>
    <row r="5796" spans="1:14">
      <c r="A5796" s="279" t="s">
        <v>8159</v>
      </c>
      <c r="B5796" s="280" t="s">
        <v>7991</v>
      </c>
      <c r="C5796" s="280">
        <v>4.4000000000000004</v>
      </c>
      <c r="D5796" s="283">
        <v>84375</v>
      </c>
      <c r="E5796" s="280"/>
      <c r="G5796" s="280"/>
      <c r="H5796" s="280"/>
      <c r="I5796" s="280"/>
      <c r="J5796" s="280"/>
      <c r="K5796" s="280"/>
      <c r="L5796" s="280"/>
      <c r="M5796" s="280"/>
      <c r="N5796" s="280"/>
    </row>
    <row r="5797" spans="1:14">
      <c r="A5797" s="279" t="s">
        <v>8160</v>
      </c>
      <c r="B5797" s="280" t="s">
        <v>7991</v>
      </c>
      <c r="C5797" s="280">
        <v>7.1</v>
      </c>
      <c r="D5797" s="283">
        <v>85804</v>
      </c>
      <c r="E5797" s="280"/>
      <c r="G5797" s="280"/>
      <c r="H5797" s="280"/>
      <c r="I5797" s="280"/>
      <c r="J5797" s="280"/>
      <c r="K5797" s="280"/>
      <c r="L5797" s="280"/>
      <c r="M5797" s="280"/>
      <c r="N5797" s="280"/>
    </row>
    <row r="5798" spans="1:14">
      <c r="A5798" s="279" t="s">
        <v>8161</v>
      </c>
      <c r="B5798" s="280" t="s">
        <v>7991</v>
      </c>
      <c r="C5798" s="280">
        <v>8.4</v>
      </c>
      <c r="D5798" s="283">
        <v>100922</v>
      </c>
      <c r="E5798" s="280"/>
      <c r="G5798" s="280"/>
      <c r="H5798" s="280"/>
      <c r="I5798" s="280"/>
      <c r="J5798" s="280"/>
      <c r="K5798" s="280"/>
      <c r="L5798" s="280"/>
      <c r="M5798" s="280"/>
      <c r="N5798" s="280"/>
    </row>
    <row r="5799" spans="1:14">
      <c r="A5799" s="279" t="s">
        <v>8162</v>
      </c>
      <c r="B5799" s="280" t="s">
        <v>7991</v>
      </c>
      <c r="C5799" s="280">
        <v>4.5999999999999996</v>
      </c>
      <c r="D5799" s="283">
        <v>76851</v>
      </c>
      <c r="E5799" s="280"/>
      <c r="G5799" s="280"/>
      <c r="H5799" s="280"/>
      <c r="I5799" s="280"/>
      <c r="J5799" s="280"/>
      <c r="K5799" s="280"/>
      <c r="L5799" s="280"/>
      <c r="M5799" s="280"/>
      <c r="N5799" s="280"/>
    </row>
    <row r="5800" spans="1:14">
      <c r="A5800" s="279" t="s">
        <v>8163</v>
      </c>
      <c r="B5800" s="280" t="s">
        <v>7991</v>
      </c>
      <c r="C5800" s="280">
        <v>9.8000000000000007</v>
      </c>
      <c r="D5800" s="283">
        <v>123339</v>
      </c>
      <c r="E5800" s="280"/>
      <c r="G5800" s="280"/>
      <c r="H5800" s="280"/>
      <c r="I5800" s="280"/>
      <c r="J5800" s="280"/>
      <c r="K5800" s="280"/>
      <c r="L5800" s="280"/>
      <c r="M5800" s="280"/>
      <c r="N5800" s="280"/>
    </row>
    <row r="5801" spans="1:14">
      <c r="A5801" s="279" t="s">
        <v>8164</v>
      </c>
      <c r="B5801" s="280" t="s">
        <v>7991</v>
      </c>
      <c r="C5801" s="280">
        <v>5.9</v>
      </c>
      <c r="D5801" s="283">
        <v>113861</v>
      </c>
      <c r="E5801" s="280"/>
      <c r="G5801" s="280"/>
      <c r="H5801" s="280"/>
      <c r="I5801" s="280"/>
      <c r="J5801" s="280"/>
      <c r="K5801" s="280"/>
      <c r="L5801" s="280"/>
      <c r="M5801" s="280"/>
      <c r="N5801" s="280"/>
    </row>
    <row r="5802" spans="1:14">
      <c r="A5802" s="279" t="s">
        <v>8165</v>
      </c>
      <c r="B5802" s="280" t="s">
        <v>7991</v>
      </c>
      <c r="C5802" s="280">
        <v>4</v>
      </c>
      <c r="D5802" s="283">
        <v>118462</v>
      </c>
      <c r="E5802" s="280"/>
      <c r="G5802" s="280"/>
      <c r="H5802" s="280"/>
      <c r="I5802" s="280"/>
      <c r="J5802" s="280"/>
      <c r="K5802" s="280"/>
      <c r="L5802" s="280"/>
      <c r="M5802" s="280"/>
      <c r="N5802" s="280"/>
    </row>
    <row r="5803" spans="1:14">
      <c r="A5803" s="279" t="s">
        <v>8166</v>
      </c>
      <c r="B5803" s="280" t="s">
        <v>7991</v>
      </c>
      <c r="C5803" s="280">
        <v>11.5</v>
      </c>
      <c r="D5803" s="283">
        <v>70335</v>
      </c>
      <c r="E5803" s="280"/>
      <c r="G5803" s="280"/>
      <c r="H5803" s="280"/>
      <c r="I5803" s="280"/>
      <c r="J5803" s="280"/>
      <c r="K5803" s="280"/>
      <c r="L5803" s="280"/>
      <c r="M5803" s="280"/>
      <c r="N5803" s="280"/>
    </row>
    <row r="5804" spans="1:14">
      <c r="A5804" s="279" t="s">
        <v>8167</v>
      </c>
      <c r="B5804" s="280" t="s">
        <v>7991</v>
      </c>
      <c r="C5804" s="280">
        <v>8.3000000000000007</v>
      </c>
      <c r="D5804" s="283">
        <v>59667</v>
      </c>
      <c r="E5804" s="280"/>
      <c r="G5804" s="280"/>
      <c r="H5804" s="280"/>
      <c r="I5804" s="280"/>
      <c r="J5804" s="280"/>
      <c r="K5804" s="280"/>
      <c r="L5804" s="280"/>
      <c r="M5804" s="280"/>
      <c r="N5804" s="280"/>
    </row>
    <row r="5805" spans="1:14">
      <c r="A5805" s="279" t="s">
        <v>8168</v>
      </c>
      <c r="B5805" s="280" t="s">
        <v>7991</v>
      </c>
      <c r="C5805" s="280">
        <v>15.7</v>
      </c>
      <c r="D5805" s="283">
        <v>49697</v>
      </c>
      <c r="E5805" s="280"/>
      <c r="G5805" s="280"/>
      <c r="H5805" s="280"/>
      <c r="I5805" s="280"/>
      <c r="J5805" s="280"/>
      <c r="K5805" s="280"/>
      <c r="L5805" s="280"/>
      <c r="M5805" s="280"/>
      <c r="N5805" s="280"/>
    </row>
    <row r="5806" spans="1:14">
      <c r="A5806" s="279" t="s">
        <v>8169</v>
      </c>
      <c r="B5806" s="280" t="s">
        <v>7991</v>
      </c>
      <c r="C5806" s="280">
        <v>23</v>
      </c>
      <c r="D5806" s="283">
        <v>56420</v>
      </c>
      <c r="E5806" s="280"/>
      <c r="G5806" s="280"/>
      <c r="H5806" s="280"/>
      <c r="I5806" s="280"/>
      <c r="J5806" s="280"/>
      <c r="K5806" s="280"/>
      <c r="L5806" s="280"/>
      <c r="M5806" s="280"/>
      <c r="N5806" s="280"/>
    </row>
    <row r="5807" spans="1:14">
      <c r="A5807" s="279" t="s">
        <v>8170</v>
      </c>
      <c r="B5807" s="280" t="s">
        <v>7991</v>
      </c>
      <c r="C5807" s="280">
        <v>5.3</v>
      </c>
      <c r="D5807" s="283">
        <v>99837</v>
      </c>
      <c r="E5807" s="280"/>
      <c r="G5807" s="280"/>
      <c r="H5807" s="280"/>
      <c r="I5807" s="280"/>
      <c r="J5807" s="280"/>
      <c r="K5807" s="280"/>
      <c r="L5807" s="280"/>
      <c r="M5807" s="280"/>
      <c r="N5807" s="280"/>
    </row>
    <row r="5808" spans="1:14">
      <c r="A5808" s="279" t="s">
        <v>8171</v>
      </c>
      <c r="B5808" s="280" t="s">
        <v>7991</v>
      </c>
      <c r="C5808" s="280">
        <v>4.8</v>
      </c>
      <c r="D5808" s="283">
        <v>107708</v>
      </c>
      <c r="E5808" s="280"/>
      <c r="G5808" s="280"/>
      <c r="H5808" s="280"/>
      <c r="I5808" s="280"/>
      <c r="J5808" s="280"/>
      <c r="K5808" s="280"/>
      <c r="L5808" s="280"/>
      <c r="M5808" s="280"/>
      <c r="N5808" s="280"/>
    </row>
    <row r="5809" spans="1:14">
      <c r="A5809" s="279" t="s">
        <v>8172</v>
      </c>
      <c r="B5809" s="280" t="s">
        <v>7991</v>
      </c>
      <c r="C5809" s="280">
        <v>3.5</v>
      </c>
      <c r="D5809" s="283">
        <v>97411</v>
      </c>
      <c r="E5809" s="280"/>
      <c r="G5809" s="280"/>
      <c r="H5809" s="280"/>
      <c r="I5809" s="280"/>
      <c r="J5809" s="280"/>
      <c r="K5809" s="280"/>
      <c r="L5809" s="280"/>
      <c r="M5809" s="280"/>
      <c r="N5809" s="280"/>
    </row>
    <row r="5810" spans="1:14">
      <c r="A5810" s="279" t="s">
        <v>8173</v>
      </c>
      <c r="B5810" s="280" t="s">
        <v>7991</v>
      </c>
      <c r="C5810" s="280">
        <v>16.7</v>
      </c>
      <c r="D5810" s="283">
        <v>74968</v>
      </c>
      <c r="E5810" s="280"/>
      <c r="G5810" s="280"/>
      <c r="H5810" s="280"/>
      <c r="I5810" s="280"/>
      <c r="J5810" s="280"/>
      <c r="K5810" s="280"/>
      <c r="L5810" s="280"/>
      <c r="M5810" s="280"/>
      <c r="N5810" s="280"/>
    </row>
    <row r="5811" spans="1:14">
      <c r="A5811" s="279" t="s">
        <v>8174</v>
      </c>
      <c r="B5811" s="280" t="s">
        <v>7991</v>
      </c>
      <c r="C5811" s="280">
        <v>7.8</v>
      </c>
      <c r="D5811" s="283">
        <v>68937</v>
      </c>
      <c r="E5811" s="280"/>
      <c r="G5811" s="280"/>
      <c r="H5811" s="280"/>
      <c r="I5811" s="280"/>
      <c r="J5811" s="280"/>
      <c r="K5811" s="280"/>
      <c r="L5811" s="280"/>
      <c r="M5811" s="280"/>
      <c r="N5811" s="280"/>
    </row>
    <row r="5812" spans="1:14">
      <c r="A5812" s="279" t="s">
        <v>8175</v>
      </c>
      <c r="B5812" s="280" t="s">
        <v>7991</v>
      </c>
      <c r="C5812" s="280">
        <v>6.9</v>
      </c>
      <c r="D5812" s="283">
        <v>87708</v>
      </c>
      <c r="E5812" s="280"/>
      <c r="G5812" s="280"/>
      <c r="H5812" s="280"/>
      <c r="I5812" s="280"/>
      <c r="J5812" s="280"/>
      <c r="K5812" s="280"/>
      <c r="L5812" s="280"/>
      <c r="M5812" s="280"/>
      <c r="N5812" s="280"/>
    </row>
    <row r="5813" spans="1:14">
      <c r="A5813" s="279" t="s">
        <v>8176</v>
      </c>
      <c r="B5813" s="280" t="s">
        <v>7991</v>
      </c>
      <c r="C5813" s="280">
        <v>12.1</v>
      </c>
      <c r="D5813" s="283">
        <v>65833</v>
      </c>
      <c r="E5813" s="280"/>
      <c r="G5813" s="280"/>
      <c r="H5813" s="280"/>
      <c r="I5813" s="280"/>
      <c r="J5813" s="280"/>
      <c r="K5813" s="280"/>
      <c r="L5813" s="280"/>
      <c r="M5813" s="280"/>
      <c r="N5813" s="280"/>
    </row>
    <row r="5814" spans="1:14">
      <c r="A5814" s="279" t="s">
        <v>8177</v>
      </c>
      <c r="B5814" s="280" t="s">
        <v>7991</v>
      </c>
      <c r="C5814" s="280">
        <v>0.9</v>
      </c>
      <c r="D5814" s="283">
        <v>126161</v>
      </c>
      <c r="E5814" s="280"/>
      <c r="G5814" s="280"/>
      <c r="H5814" s="280"/>
      <c r="I5814" s="280"/>
      <c r="J5814" s="280"/>
      <c r="K5814" s="280"/>
      <c r="L5814" s="280"/>
      <c r="M5814" s="280"/>
      <c r="N5814" s="280"/>
    </row>
    <row r="5815" spans="1:14">
      <c r="A5815" s="279" t="s">
        <v>8178</v>
      </c>
      <c r="B5815" s="280" t="s">
        <v>7991</v>
      </c>
      <c r="C5815" s="280">
        <v>1</v>
      </c>
      <c r="D5815" s="283">
        <v>168108</v>
      </c>
      <c r="E5815" s="280"/>
      <c r="G5815" s="280"/>
      <c r="H5815" s="280"/>
      <c r="I5815" s="280"/>
      <c r="J5815" s="280"/>
      <c r="K5815" s="280"/>
      <c r="L5815" s="280"/>
      <c r="M5815" s="280"/>
      <c r="N5815" s="280"/>
    </row>
    <row r="5816" spans="1:14">
      <c r="A5816" s="279" t="s">
        <v>8179</v>
      </c>
      <c r="B5816" s="280" t="s">
        <v>7991</v>
      </c>
      <c r="C5816" s="280">
        <v>8</v>
      </c>
      <c r="D5816" s="283">
        <v>142899</v>
      </c>
      <c r="E5816" s="280"/>
      <c r="G5816" s="280"/>
      <c r="H5816" s="280"/>
      <c r="I5816" s="280"/>
      <c r="J5816" s="280"/>
      <c r="K5816" s="280"/>
      <c r="L5816" s="280"/>
      <c r="M5816" s="280"/>
      <c r="N5816" s="280"/>
    </row>
    <row r="5817" spans="1:14">
      <c r="A5817" s="279" t="s">
        <v>8180</v>
      </c>
      <c r="B5817" s="280" t="s">
        <v>7991</v>
      </c>
      <c r="C5817" s="280">
        <v>9.1999999999999993</v>
      </c>
      <c r="D5817" s="283">
        <v>90308</v>
      </c>
      <c r="E5817" s="280"/>
      <c r="G5817" s="280"/>
      <c r="H5817" s="280"/>
      <c r="I5817" s="280"/>
      <c r="J5817" s="280"/>
      <c r="K5817" s="280"/>
      <c r="L5817" s="280"/>
      <c r="M5817" s="280"/>
      <c r="N5817" s="280"/>
    </row>
    <row r="5818" spans="1:14">
      <c r="A5818" s="279" t="s">
        <v>8181</v>
      </c>
      <c r="B5818" s="280" t="s">
        <v>7991</v>
      </c>
      <c r="C5818" s="280">
        <v>1.5</v>
      </c>
      <c r="D5818" s="283">
        <v>112723</v>
      </c>
      <c r="E5818" s="280"/>
      <c r="G5818" s="280"/>
      <c r="H5818" s="280"/>
      <c r="I5818" s="280"/>
      <c r="J5818" s="280"/>
      <c r="K5818" s="280"/>
      <c r="L5818" s="280"/>
      <c r="M5818" s="280"/>
      <c r="N5818" s="280"/>
    </row>
    <row r="5819" spans="1:14">
      <c r="A5819" s="279" t="s">
        <v>8182</v>
      </c>
      <c r="B5819" s="280" t="s">
        <v>7991</v>
      </c>
      <c r="C5819" s="280">
        <v>16.399999999999999</v>
      </c>
      <c r="D5819" s="283">
        <v>96088</v>
      </c>
      <c r="E5819" s="280"/>
      <c r="G5819" s="280"/>
      <c r="H5819" s="280"/>
      <c r="I5819" s="280"/>
      <c r="J5819" s="280"/>
      <c r="K5819" s="280"/>
      <c r="L5819" s="280"/>
      <c r="M5819" s="280"/>
      <c r="N5819" s="280"/>
    </row>
    <row r="5820" spans="1:14">
      <c r="A5820" s="279" t="s">
        <v>8183</v>
      </c>
      <c r="B5820" s="280" t="s">
        <v>7991</v>
      </c>
      <c r="C5820" s="280">
        <v>9.6</v>
      </c>
      <c r="D5820" s="283">
        <v>100682</v>
      </c>
      <c r="E5820" s="280"/>
      <c r="G5820" s="280"/>
      <c r="H5820" s="280"/>
      <c r="I5820" s="280"/>
      <c r="J5820" s="280"/>
      <c r="K5820" s="280"/>
      <c r="L5820" s="280"/>
      <c r="M5820" s="280"/>
      <c r="N5820" s="280"/>
    </row>
    <row r="5821" spans="1:14">
      <c r="A5821" s="279" t="s">
        <v>8184</v>
      </c>
      <c r="B5821" s="280" t="s">
        <v>7991</v>
      </c>
      <c r="C5821" s="280">
        <v>1.2</v>
      </c>
      <c r="D5821" s="283">
        <v>134504</v>
      </c>
      <c r="E5821" s="280"/>
      <c r="G5821" s="280"/>
      <c r="H5821" s="280"/>
      <c r="I5821" s="280"/>
      <c r="J5821" s="280"/>
      <c r="K5821" s="280"/>
      <c r="L5821" s="280"/>
      <c r="M5821" s="280"/>
      <c r="N5821" s="280"/>
    </row>
    <row r="5822" spans="1:14">
      <c r="A5822" s="279" t="s">
        <v>8185</v>
      </c>
      <c r="B5822" s="280" t="s">
        <v>7991</v>
      </c>
      <c r="C5822" s="280">
        <v>0.1</v>
      </c>
      <c r="D5822" s="283">
        <v>149898</v>
      </c>
      <c r="E5822" s="280"/>
      <c r="G5822" s="280"/>
      <c r="H5822" s="280"/>
      <c r="I5822" s="280"/>
      <c r="J5822" s="280"/>
      <c r="K5822" s="280"/>
      <c r="L5822" s="280"/>
      <c r="M5822" s="280"/>
      <c r="N5822" s="280"/>
    </row>
    <row r="5823" spans="1:14">
      <c r="A5823" s="279" t="s">
        <v>8186</v>
      </c>
      <c r="B5823" s="280" t="s">
        <v>7991</v>
      </c>
      <c r="C5823" s="280">
        <v>5.0999999999999996</v>
      </c>
      <c r="D5823" s="283">
        <v>94422</v>
      </c>
      <c r="E5823" s="280"/>
      <c r="G5823" s="280"/>
      <c r="H5823" s="280"/>
      <c r="I5823" s="280"/>
      <c r="J5823" s="280"/>
      <c r="K5823" s="280"/>
      <c r="L5823" s="280"/>
      <c r="M5823" s="280"/>
      <c r="N5823" s="280"/>
    </row>
    <row r="5824" spans="1:14">
      <c r="A5824" s="279" t="s">
        <v>8187</v>
      </c>
      <c r="B5824" s="280" t="s">
        <v>7991</v>
      </c>
      <c r="C5824" s="280">
        <v>11.8</v>
      </c>
      <c r="D5824" s="283">
        <v>68542</v>
      </c>
      <c r="E5824" s="280"/>
      <c r="G5824" s="280"/>
      <c r="H5824" s="280"/>
      <c r="I5824" s="280"/>
      <c r="J5824" s="280"/>
      <c r="K5824" s="280"/>
      <c r="L5824" s="280"/>
      <c r="M5824" s="280"/>
      <c r="N5824" s="280"/>
    </row>
    <row r="5825" spans="1:14">
      <c r="A5825" s="279" t="s">
        <v>8188</v>
      </c>
      <c r="B5825" s="280" t="s">
        <v>7991</v>
      </c>
      <c r="C5825" s="280">
        <v>3.4</v>
      </c>
      <c r="D5825" s="283">
        <v>149013</v>
      </c>
      <c r="E5825" s="280"/>
      <c r="G5825" s="280"/>
      <c r="H5825" s="280"/>
      <c r="I5825" s="280"/>
      <c r="J5825" s="280"/>
      <c r="K5825" s="280"/>
      <c r="L5825" s="280"/>
      <c r="M5825" s="280"/>
      <c r="N5825" s="280"/>
    </row>
    <row r="5826" spans="1:14">
      <c r="A5826" s="279" t="s">
        <v>8189</v>
      </c>
      <c r="B5826" s="280" t="s">
        <v>7991</v>
      </c>
      <c r="C5826" s="280">
        <v>5.2</v>
      </c>
      <c r="D5826" s="283">
        <v>156111</v>
      </c>
      <c r="E5826" s="280"/>
      <c r="G5826" s="280"/>
      <c r="H5826" s="280"/>
      <c r="I5826" s="280"/>
      <c r="J5826" s="280"/>
      <c r="K5826" s="280"/>
      <c r="L5826" s="280"/>
      <c r="M5826" s="280"/>
      <c r="N5826" s="280"/>
    </row>
    <row r="5827" spans="1:14">
      <c r="A5827" s="279" t="s">
        <v>8190</v>
      </c>
      <c r="B5827" s="280" t="s">
        <v>7991</v>
      </c>
      <c r="C5827" s="280">
        <v>17.8</v>
      </c>
      <c r="D5827" s="283">
        <v>69565</v>
      </c>
      <c r="E5827" s="280"/>
      <c r="G5827" s="280"/>
      <c r="H5827" s="280"/>
      <c r="I5827" s="280"/>
      <c r="J5827" s="280"/>
      <c r="K5827" s="280"/>
      <c r="L5827" s="280"/>
      <c r="M5827" s="280"/>
      <c r="N5827" s="280"/>
    </row>
    <row r="5828" spans="1:14">
      <c r="A5828" s="279" t="s">
        <v>8191</v>
      </c>
      <c r="B5828" s="280" t="s">
        <v>7991</v>
      </c>
      <c r="C5828" s="280">
        <v>9.3000000000000007</v>
      </c>
      <c r="D5828" s="283">
        <v>140631</v>
      </c>
      <c r="E5828" s="280"/>
      <c r="G5828" s="280"/>
      <c r="H5828" s="280"/>
      <c r="I5828" s="280"/>
      <c r="J5828" s="280"/>
      <c r="K5828" s="280"/>
      <c r="L5828" s="280"/>
      <c r="M5828" s="280"/>
      <c r="N5828" s="280"/>
    </row>
    <row r="5829" spans="1:14">
      <c r="A5829" s="279" t="s">
        <v>8192</v>
      </c>
      <c r="B5829" s="280" t="s">
        <v>7991</v>
      </c>
      <c r="C5829" s="280">
        <v>2.1</v>
      </c>
      <c r="D5829" s="283">
        <v>55588</v>
      </c>
      <c r="E5829" s="280"/>
      <c r="G5829" s="280"/>
      <c r="H5829" s="280"/>
      <c r="I5829" s="280"/>
      <c r="J5829" s="280"/>
      <c r="K5829" s="280"/>
      <c r="L5829" s="280"/>
      <c r="M5829" s="280"/>
      <c r="N5829" s="280"/>
    </row>
    <row r="5830" spans="1:14">
      <c r="A5830" s="279" t="s">
        <v>8193</v>
      </c>
      <c r="B5830" s="280" t="s">
        <v>7991</v>
      </c>
      <c r="C5830" s="280">
        <v>6.7</v>
      </c>
      <c r="D5830" s="283">
        <v>114927</v>
      </c>
      <c r="E5830" s="280"/>
      <c r="G5830" s="280"/>
      <c r="H5830" s="280"/>
      <c r="I5830" s="280"/>
      <c r="J5830" s="280"/>
      <c r="K5830" s="280"/>
      <c r="L5830" s="280"/>
      <c r="M5830" s="280"/>
      <c r="N5830" s="280"/>
    </row>
    <row r="5831" spans="1:14">
      <c r="A5831" s="279" t="s">
        <v>8194</v>
      </c>
      <c r="B5831" s="280" t="s">
        <v>7991</v>
      </c>
      <c r="C5831" s="280">
        <v>7</v>
      </c>
      <c r="D5831" s="283">
        <v>97054</v>
      </c>
      <c r="E5831" s="280"/>
      <c r="G5831" s="280"/>
      <c r="H5831" s="280"/>
      <c r="I5831" s="280"/>
      <c r="J5831" s="280"/>
      <c r="K5831" s="280"/>
      <c r="L5831" s="280"/>
      <c r="M5831" s="280"/>
      <c r="N5831" s="280"/>
    </row>
    <row r="5832" spans="1:14">
      <c r="A5832" s="279" t="s">
        <v>8195</v>
      </c>
      <c r="B5832" s="280" t="s">
        <v>7991</v>
      </c>
      <c r="C5832" s="280">
        <v>7.9</v>
      </c>
      <c r="D5832" s="283">
        <v>63730</v>
      </c>
      <c r="E5832" s="280"/>
      <c r="G5832" s="280"/>
      <c r="H5832" s="280"/>
      <c r="I5832" s="280"/>
      <c r="J5832" s="280"/>
      <c r="K5832" s="280"/>
      <c r="L5832" s="280"/>
      <c r="M5832" s="280"/>
      <c r="N5832" s="280"/>
    </row>
    <row r="5833" spans="1:14">
      <c r="A5833" s="279" t="s">
        <v>8196</v>
      </c>
      <c r="B5833" s="280" t="s">
        <v>7991</v>
      </c>
      <c r="C5833" s="280">
        <v>11.4</v>
      </c>
      <c r="D5833" s="283">
        <v>83881</v>
      </c>
      <c r="E5833" s="280"/>
      <c r="G5833" s="280"/>
      <c r="H5833" s="280"/>
      <c r="I5833" s="280"/>
      <c r="J5833" s="280"/>
      <c r="K5833" s="280"/>
      <c r="L5833" s="280"/>
      <c r="M5833" s="280"/>
      <c r="N5833" s="280"/>
    </row>
    <row r="5834" spans="1:14">
      <c r="A5834" s="279" t="s">
        <v>8197</v>
      </c>
      <c r="B5834" s="280" t="s">
        <v>7991</v>
      </c>
      <c r="C5834" s="280">
        <v>3.6</v>
      </c>
      <c r="D5834" s="283">
        <v>77963</v>
      </c>
      <c r="E5834" s="280"/>
      <c r="G5834" s="280"/>
      <c r="H5834" s="280"/>
      <c r="I5834" s="280"/>
      <c r="J5834" s="280"/>
      <c r="K5834" s="280"/>
      <c r="L5834" s="280"/>
      <c r="M5834" s="280"/>
      <c r="N5834" s="280"/>
    </row>
    <row r="5835" spans="1:14">
      <c r="A5835" s="279" t="s">
        <v>8198</v>
      </c>
      <c r="B5835" s="280" t="s">
        <v>7991</v>
      </c>
      <c r="C5835" s="280">
        <v>6.8</v>
      </c>
      <c r="D5835" s="283">
        <v>82656</v>
      </c>
      <c r="E5835" s="280"/>
      <c r="G5835" s="280"/>
      <c r="H5835" s="280"/>
      <c r="I5835" s="280"/>
      <c r="J5835" s="280"/>
      <c r="K5835" s="280"/>
      <c r="L5835" s="280"/>
      <c r="M5835" s="280"/>
      <c r="N5835" s="280"/>
    </row>
    <row r="5836" spans="1:14">
      <c r="A5836" s="279" t="s">
        <v>8199</v>
      </c>
      <c r="B5836" s="280" t="s">
        <v>7991</v>
      </c>
      <c r="C5836" s="280">
        <v>17.8</v>
      </c>
      <c r="D5836" s="283">
        <v>68958</v>
      </c>
      <c r="E5836" s="280"/>
      <c r="G5836" s="280"/>
      <c r="H5836" s="280"/>
      <c r="I5836" s="280"/>
      <c r="J5836" s="280"/>
      <c r="K5836" s="280"/>
      <c r="L5836" s="280"/>
      <c r="M5836" s="280"/>
      <c r="N5836" s="280"/>
    </row>
    <row r="5837" spans="1:14">
      <c r="A5837" s="279" t="s">
        <v>8200</v>
      </c>
      <c r="B5837" s="280" t="s">
        <v>7991</v>
      </c>
      <c r="C5837" s="280">
        <v>9.6999999999999993</v>
      </c>
      <c r="D5837" s="283">
        <v>66622</v>
      </c>
      <c r="E5837" s="280"/>
      <c r="G5837" s="280"/>
      <c r="H5837" s="280"/>
      <c r="I5837" s="280"/>
      <c r="J5837" s="280"/>
      <c r="K5837" s="280"/>
      <c r="L5837" s="280"/>
      <c r="M5837" s="280"/>
      <c r="N5837" s="280"/>
    </row>
    <row r="5838" spans="1:14">
      <c r="A5838" s="279" t="s">
        <v>8201</v>
      </c>
      <c r="B5838" s="280" t="s">
        <v>7991</v>
      </c>
      <c r="C5838" s="280">
        <v>16.2</v>
      </c>
      <c r="D5838" s="283">
        <v>63512</v>
      </c>
      <c r="E5838" s="280"/>
      <c r="G5838" s="280"/>
      <c r="H5838" s="280"/>
      <c r="I5838" s="280"/>
      <c r="J5838" s="280"/>
      <c r="K5838" s="280"/>
      <c r="L5838" s="280"/>
      <c r="M5838" s="280"/>
      <c r="N5838" s="280"/>
    </row>
    <row r="5839" spans="1:14">
      <c r="A5839" s="279" t="s">
        <v>8202</v>
      </c>
      <c r="B5839" s="280" t="s">
        <v>7991</v>
      </c>
      <c r="C5839" s="280">
        <v>7.2</v>
      </c>
      <c r="D5839" s="283">
        <v>100643</v>
      </c>
      <c r="E5839" s="280"/>
      <c r="G5839" s="280"/>
      <c r="H5839" s="280"/>
      <c r="I5839" s="280"/>
      <c r="J5839" s="280"/>
      <c r="K5839" s="280"/>
      <c r="L5839" s="280"/>
      <c r="M5839" s="280"/>
      <c r="N5839" s="280"/>
    </row>
    <row r="5840" spans="1:14">
      <c r="A5840" s="279" t="s">
        <v>8203</v>
      </c>
      <c r="B5840" s="280" t="s">
        <v>7991</v>
      </c>
      <c r="C5840" s="280">
        <v>3</v>
      </c>
      <c r="D5840" s="283">
        <v>118457</v>
      </c>
      <c r="E5840" s="280"/>
      <c r="G5840" s="280"/>
      <c r="H5840" s="280"/>
      <c r="I5840" s="280"/>
      <c r="J5840" s="280"/>
      <c r="K5840" s="280"/>
      <c r="L5840" s="280"/>
      <c r="M5840" s="280"/>
      <c r="N5840" s="280"/>
    </row>
    <row r="5841" spans="1:14">
      <c r="A5841" s="279" t="s">
        <v>8204</v>
      </c>
      <c r="B5841" s="280" t="s">
        <v>7991</v>
      </c>
      <c r="C5841" s="280">
        <v>8</v>
      </c>
      <c r="D5841" s="283">
        <v>107579</v>
      </c>
      <c r="E5841" s="280"/>
      <c r="G5841" s="280"/>
      <c r="H5841" s="280"/>
      <c r="I5841" s="280"/>
      <c r="J5841" s="280"/>
      <c r="K5841" s="280"/>
      <c r="L5841" s="280"/>
      <c r="M5841" s="280"/>
      <c r="N5841" s="280"/>
    </row>
    <row r="5842" spans="1:14">
      <c r="A5842" s="279" t="s">
        <v>8205</v>
      </c>
      <c r="B5842" s="280" t="s">
        <v>7991</v>
      </c>
      <c r="C5842" s="280">
        <v>6.3</v>
      </c>
      <c r="D5842" s="283">
        <v>102736</v>
      </c>
      <c r="E5842" s="280"/>
      <c r="G5842" s="280"/>
      <c r="H5842" s="280"/>
      <c r="I5842" s="280"/>
      <c r="J5842" s="280"/>
      <c r="K5842" s="280"/>
      <c r="L5842" s="280"/>
      <c r="M5842" s="280"/>
      <c r="N5842" s="280"/>
    </row>
    <row r="5843" spans="1:14">
      <c r="A5843" s="279" t="s">
        <v>8206</v>
      </c>
      <c r="B5843" s="280" t="s">
        <v>7991</v>
      </c>
      <c r="C5843" s="280">
        <v>2.9</v>
      </c>
      <c r="D5843" s="283">
        <v>115536</v>
      </c>
      <c r="E5843" s="280"/>
      <c r="G5843" s="280"/>
      <c r="H5843" s="280"/>
      <c r="I5843" s="280"/>
      <c r="J5843" s="280"/>
      <c r="K5843" s="280"/>
      <c r="L5843" s="280"/>
      <c r="M5843" s="280"/>
      <c r="N5843" s="280"/>
    </row>
    <row r="5844" spans="1:14">
      <c r="A5844" s="279" t="s">
        <v>8207</v>
      </c>
      <c r="B5844" s="280" t="s">
        <v>7991</v>
      </c>
      <c r="C5844" s="280">
        <v>4.3</v>
      </c>
      <c r="D5844" s="283">
        <v>86734</v>
      </c>
      <c r="E5844" s="280"/>
      <c r="G5844" s="280"/>
      <c r="H5844" s="280"/>
      <c r="I5844" s="280"/>
      <c r="J5844" s="280"/>
      <c r="K5844" s="280"/>
      <c r="L5844" s="280"/>
      <c r="M5844" s="280"/>
      <c r="N5844" s="280"/>
    </row>
    <row r="5845" spans="1:14">
      <c r="A5845" s="279" t="s">
        <v>8208</v>
      </c>
      <c r="B5845" s="280" t="s">
        <v>7991</v>
      </c>
      <c r="C5845" s="280">
        <v>15.7</v>
      </c>
      <c r="D5845" s="283">
        <v>53542</v>
      </c>
      <c r="E5845" s="280"/>
      <c r="G5845" s="280"/>
      <c r="H5845" s="280"/>
      <c r="I5845" s="280"/>
      <c r="J5845" s="280"/>
      <c r="K5845" s="280"/>
      <c r="L5845" s="280"/>
      <c r="M5845" s="280"/>
      <c r="N5845" s="280"/>
    </row>
    <row r="5846" spans="1:14">
      <c r="A5846" s="279" t="s">
        <v>8209</v>
      </c>
      <c r="B5846" s="280" t="s">
        <v>7991</v>
      </c>
      <c r="C5846" s="280">
        <v>5.8</v>
      </c>
      <c r="D5846" s="283">
        <v>83438</v>
      </c>
      <c r="E5846" s="280"/>
      <c r="G5846" s="280"/>
      <c r="H5846" s="280"/>
      <c r="I5846" s="280"/>
      <c r="J5846" s="280"/>
      <c r="K5846" s="280"/>
      <c r="L5846" s="280"/>
      <c r="M5846" s="280"/>
      <c r="N5846" s="280"/>
    </row>
    <row r="5847" spans="1:14">
      <c r="A5847" s="279" t="s">
        <v>8210</v>
      </c>
      <c r="B5847" s="280" t="s">
        <v>7991</v>
      </c>
      <c r="C5847" s="280">
        <v>4.5999999999999996</v>
      </c>
      <c r="D5847" s="283">
        <v>102169</v>
      </c>
      <c r="E5847" s="280"/>
      <c r="G5847" s="280"/>
      <c r="H5847" s="280"/>
      <c r="I5847" s="280"/>
      <c r="J5847" s="280"/>
      <c r="K5847" s="280"/>
      <c r="L5847" s="280"/>
      <c r="M5847" s="280"/>
      <c r="N5847" s="280"/>
    </row>
    <row r="5848" spans="1:14">
      <c r="A5848" s="279" t="s">
        <v>8211</v>
      </c>
      <c r="B5848" s="280" t="s">
        <v>7991</v>
      </c>
      <c r="C5848" s="280">
        <v>13.4</v>
      </c>
      <c r="D5848" s="283">
        <v>68832</v>
      </c>
      <c r="E5848" s="280"/>
      <c r="G5848" s="280"/>
      <c r="H5848" s="280"/>
      <c r="I5848" s="280"/>
      <c r="J5848" s="280"/>
      <c r="K5848" s="280"/>
      <c r="L5848" s="280"/>
      <c r="M5848" s="280"/>
      <c r="N5848" s="280"/>
    </row>
    <row r="5849" spans="1:14">
      <c r="A5849" s="279" t="s">
        <v>8212</v>
      </c>
      <c r="B5849" s="280" t="s">
        <v>7991</v>
      </c>
      <c r="C5849" s="280">
        <v>2.8</v>
      </c>
      <c r="D5849" s="283">
        <v>86840</v>
      </c>
      <c r="E5849" s="280"/>
      <c r="G5849" s="280"/>
      <c r="H5849" s="280"/>
      <c r="I5849" s="280"/>
      <c r="J5849" s="280"/>
      <c r="K5849" s="280"/>
      <c r="L5849" s="280"/>
      <c r="M5849" s="280"/>
      <c r="N5849" s="280"/>
    </row>
    <row r="5850" spans="1:14">
      <c r="A5850" s="279" t="s">
        <v>8213</v>
      </c>
      <c r="B5850" s="280" t="s">
        <v>7991</v>
      </c>
      <c r="C5850" s="280">
        <v>21.7</v>
      </c>
      <c r="D5850" s="283">
        <v>72869</v>
      </c>
      <c r="E5850" s="280"/>
      <c r="G5850" s="280"/>
      <c r="H5850" s="280"/>
      <c r="I5850" s="280"/>
      <c r="J5850" s="280"/>
      <c r="K5850" s="280"/>
      <c r="L5850" s="280"/>
      <c r="M5850" s="280"/>
      <c r="N5850" s="280"/>
    </row>
    <row r="5851" spans="1:14">
      <c r="A5851" s="279" t="s">
        <v>8214</v>
      </c>
      <c r="B5851" s="280" t="s">
        <v>7991</v>
      </c>
      <c r="C5851" s="280">
        <v>12</v>
      </c>
      <c r="D5851" s="283">
        <v>98228</v>
      </c>
      <c r="E5851" s="280"/>
      <c r="G5851" s="280"/>
      <c r="H5851" s="280"/>
      <c r="I5851" s="280"/>
      <c r="J5851" s="280"/>
      <c r="K5851" s="280"/>
      <c r="L5851" s="280"/>
      <c r="M5851" s="280"/>
      <c r="N5851" s="280"/>
    </row>
    <row r="5852" spans="1:14">
      <c r="A5852" s="279" t="s">
        <v>8215</v>
      </c>
      <c r="B5852" s="280" t="s">
        <v>7991</v>
      </c>
      <c r="C5852" s="280">
        <v>3.6</v>
      </c>
      <c r="D5852" s="283">
        <v>106894</v>
      </c>
      <c r="E5852" s="280"/>
      <c r="G5852" s="280"/>
      <c r="H5852" s="280"/>
      <c r="I5852" s="280"/>
      <c r="J5852" s="280"/>
      <c r="K5852" s="280"/>
      <c r="L5852" s="280"/>
      <c r="M5852" s="280"/>
      <c r="N5852" s="280"/>
    </row>
    <row r="5853" spans="1:14">
      <c r="A5853" s="279" t="s">
        <v>8216</v>
      </c>
      <c r="B5853" s="280" t="s">
        <v>7991</v>
      </c>
      <c r="C5853" s="280">
        <v>1.1000000000000001</v>
      </c>
      <c r="D5853" s="283">
        <v>120522</v>
      </c>
      <c r="E5853" s="280"/>
      <c r="G5853" s="280"/>
      <c r="H5853" s="280"/>
      <c r="I5853" s="280"/>
      <c r="J5853" s="280"/>
      <c r="K5853" s="280"/>
      <c r="L5853" s="280"/>
      <c r="M5853" s="280"/>
      <c r="N5853" s="280"/>
    </row>
    <row r="5854" spans="1:14">
      <c r="A5854" s="279" t="s">
        <v>8217</v>
      </c>
      <c r="B5854" s="280" t="s">
        <v>7991</v>
      </c>
      <c r="C5854" s="280">
        <v>1.5</v>
      </c>
      <c r="D5854" s="283">
        <v>126786</v>
      </c>
      <c r="E5854" s="280"/>
      <c r="G5854" s="280"/>
      <c r="H5854" s="280"/>
      <c r="I5854" s="280"/>
      <c r="J5854" s="280"/>
      <c r="K5854" s="280"/>
      <c r="L5854" s="280"/>
      <c r="M5854" s="280"/>
      <c r="N5854" s="280"/>
    </row>
    <row r="5855" spans="1:14">
      <c r="A5855" s="279" t="s">
        <v>8218</v>
      </c>
      <c r="B5855" s="280" t="s">
        <v>7991</v>
      </c>
      <c r="C5855" s="280">
        <v>3.6</v>
      </c>
      <c r="D5855" s="283">
        <v>93833</v>
      </c>
      <c r="E5855" s="280"/>
      <c r="G5855" s="280"/>
      <c r="H5855" s="280"/>
      <c r="I5855" s="280"/>
      <c r="J5855" s="280"/>
      <c r="K5855" s="280"/>
      <c r="L5855" s="280"/>
      <c r="M5855" s="280"/>
      <c r="N5855" s="280"/>
    </row>
    <row r="5856" spans="1:14">
      <c r="A5856" s="279" t="s">
        <v>8219</v>
      </c>
      <c r="B5856" s="280" t="s">
        <v>7991</v>
      </c>
      <c r="C5856" s="280">
        <v>25.2</v>
      </c>
      <c r="D5856" s="283">
        <v>55122</v>
      </c>
      <c r="E5856" s="280"/>
      <c r="G5856" s="280"/>
      <c r="H5856" s="280"/>
      <c r="I5856" s="280"/>
      <c r="J5856" s="280"/>
      <c r="K5856" s="280"/>
      <c r="L5856" s="280"/>
      <c r="M5856" s="280"/>
      <c r="N5856" s="280"/>
    </row>
    <row r="5857" spans="1:14">
      <c r="A5857" s="279" t="s">
        <v>8220</v>
      </c>
      <c r="B5857" s="280" t="s">
        <v>7991</v>
      </c>
      <c r="C5857" s="280">
        <v>6.2</v>
      </c>
      <c r="D5857" s="283">
        <v>120769</v>
      </c>
      <c r="E5857" s="280"/>
      <c r="G5857" s="280"/>
      <c r="H5857" s="280"/>
      <c r="I5857" s="280"/>
      <c r="J5857" s="280"/>
      <c r="K5857" s="280"/>
      <c r="L5857" s="280"/>
      <c r="M5857" s="280"/>
      <c r="N5857" s="280"/>
    </row>
    <row r="5858" spans="1:14">
      <c r="A5858" s="279" t="s">
        <v>8221</v>
      </c>
      <c r="B5858" s="280" t="s">
        <v>7991</v>
      </c>
      <c r="C5858" s="280">
        <v>5.4</v>
      </c>
      <c r="D5858" s="283">
        <v>120434</v>
      </c>
      <c r="E5858" s="280"/>
      <c r="G5858" s="280"/>
      <c r="H5858" s="280"/>
      <c r="I5858" s="280"/>
      <c r="J5858" s="280"/>
      <c r="K5858" s="280"/>
      <c r="L5858" s="280"/>
      <c r="M5858" s="280"/>
      <c r="N5858" s="280"/>
    </row>
    <row r="5859" spans="1:14">
      <c r="A5859" s="279" t="s">
        <v>8222</v>
      </c>
      <c r="B5859" s="280" t="s">
        <v>7991</v>
      </c>
      <c r="C5859" s="280">
        <v>22.2</v>
      </c>
      <c r="D5859" s="283">
        <v>60510</v>
      </c>
      <c r="E5859" s="280"/>
      <c r="G5859" s="280"/>
      <c r="H5859" s="280"/>
      <c r="I5859" s="280"/>
      <c r="J5859" s="280"/>
      <c r="K5859" s="280"/>
      <c r="L5859" s="280"/>
      <c r="M5859" s="280"/>
      <c r="N5859" s="280"/>
    </row>
    <row r="5860" spans="1:14">
      <c r="A5860" s="279" t="s">
        <v>8223</v>
      </c>
      <c r="B5860" s="280" t="s">
        <v>7991</v>
      </c>
      <c r="C5860" s="280">
        <v>10.7</v>
      </c>
      <c r="D5860" s="283">
        <v>66042</v>
      </c>
      <c r="E5860" s="280"/>
      <c r="G5860" s="280"/>
      <c r="H5860" s="280"/>
      <c r="I5860" s="280"/>
      <c r="J5860" s="280"/>
      <c r="K5860" s="280"/>
      <c r="L5860" s="280"/>
      <c r="M5860" s="280"/>
      <c r="N5860" s="280"/>
    </row>
    <row r="5861" spans="1:14">
      <c r="A5861" s="279" t="s">
        <v>8224</v>
      </c>
      <c r="B5861" s="280" t="s">
        <v>7991</v>
      </c>
      <c r="C5861" s="280">
        <v>11.5</v>
      </c>
      <c r="D5861" s="283">
        <v>73072</v>
      </c>
      <c r="E5861" s="280"/>
      <c r="G5861" s="280"/>
      <c r="H5861" s="280"/>
      <c r="I5861" s="280"/>
      <c r="J5861" s="280"/>
      <c r="K5861" s="280"/>
      <c r="L5861" s="280"/>
      <c r="M5861" s="280"/>
      <c r="N5861" s="280"/>
    </row>
    <row r="5862" spans="1:14">
      <c r="A5862" s="279" t="s">
        <v>8225</v>
      </c>
      <c r="B5862" s="280" t="s">
        <v>7991</v>
      </c>
      <c r="C5862" s="280">
        <v>5.9</v>
      </c>
      <c r="D5862" s="283">
        <v>70353</v>
      </c>
      <c r="E5862" s="280"/>
      <c r="G5862" s="280"/>
      <c r="H5862" s="280"/>
      <c r="I5862" s="280"/>
      <c r="J5862" s="280"/>
      <c r="K5862" s="280"/>
      <c r="L5862" s="280"/>
      <c r="M5862" s="280"/>
      <c r="N5862" s="280"/>
    </row>
    <row r="5863" spans="1:14">
      <c r="A5863" s="279" t="s">
        <v>8226</v>
      </c>
      <c r="B5863" s="280" t="s">
        <v>7991</v>
      </c>
      <c r="C5863" s="280">
        <v>28.2</v>
      </c>
      <c r="D5863" s="283">
        <v>76071</v>
      </c>
      <c r="E5863" s="280"/>
      <c r="G5863" s="280"/>
      <c r="H5863" s="280"/>
      <c r="I5863" s="280"/>
      <c r="J5863" s="280"/>
      <c r="K5863" s="280"/>
      <c r="L5863" s="280"/>
      <c r="M5863" s="280"/>
      <c r="N5863" s="280"/>
    </row>
    <row r="5864" spans="1:14">
      <c r="A5864" s="279" t="s">
        <v>8227</v>
      </c>
      <c r="B5864" s="280" t="s">
        <v>7991</v>
      </c>
      <c r="C5864" s="280">
        <v>0.4</v>
      </c>
      <c r="D5864" s="283">
        <v>85843</v>
      </c>
      <c r="E5864" s="280"/>
      <c r="G5864" s="280"/>
      <c r="H5864" s="280"/>
      <c r="I5864" s="280"/>
      <c r="J5864" s="280"/>
      <c r="K5864" s="280"/>
      <c r="L5864" s="280"/>
      <c r="M5864" s="280"/>
      <c r="N5864" s="280"/>
    </row>
    <row r="5865" spans="1:14">
      <c r="A5865" s="279" t="s">
        <v>8228</v>
      </c>
      <c r="B5865" s="280" t="s">
        <v>7991</v>
      </c>
      <c r="C5865" s="280">
        <v>5.8</v>
      </c>
      <c r="D5865" s="283">
        <v>131683</v>
      </c>
      <c r="E5865" s="280"/>
      <c r="G5865" s="280"/>
      <c r="H5865" s="280"/>
      <c r="I5865" s="280"/>
      <c r="J5865" s="280"/>
      <c r="K5865" s="280"/>
      <c r="L5865" s="280"/>
      <c r="M5865" s="280"/>
      <c r="N5865" s="280"/>
    </row>
    <row r="5866" spans="1:14">
      <c r="A5866" s="279" t="s">
        <v>8229</v>
      </c>
      <c r="B5866" s="280" t="s">
        <v>7991</v>
      </c>
      <c r="C5866" s="280">
        <v>0.9</v>
      </c>
      <c r="D5866" s="283">
        <v>113140</v>
      </c>
      <c r="E5866" s="280"/>
      <c r="G5866" s="280"/>
      <c r="H5866" s="280"/>
      <c r="I5866" s="280"/>
      <c r="J5866" s="280"/>
      <c r="K5866" s="280"/>
      <c r="L5866" s="280"/>
      <c r="M5866" s="280"/>
      <c r="N5866" s="280"/>
    </row>
    <row r="5867" spans="1:14">
      <c r="A5867" s="279" t="s">
        <v>8230</v>
      </c>
      <c r="B5867" s="280" t="s">
        <v>7991</v>
      </c>
      <c r="C5867" s="280">
        <v>1.4</v>
      </c>
      <c r="D5867" s="283">
        <v>98132</v>
      </c>
      <c r="E5867" s="280"/>
      <c r="G5867" s="280"/>
      <c r="H5867" s="280"/>
      <c r="I5867" s="280"/>
      <c r="J5867" s="280"/>
      <c r="K5867" s="280"/>
      <c r="L5867" s="280"/>
      <c r="M5867" s="280"/>
      <c r="N5867" s="280"/>
    </row>
    <row r="5868" spans="1:14">
      <c r="A5868" s="279" t="s">
        <v>8231</v>
      </c>
      <c r="B5868" s="280" t="s">
        <v>7991</v>
      </c>
      <c r="C5868" s="280">
        <v>11.6</v>
      </c>
      <c r="D5868" s="283">
        <v>136321</v>
      </c>
      <c r="E5868" s="280"/>
      <c r="G5868" s="280"/>
      <c r="H5868" s="280"/>
      <c r="I5868" s="280"/>
      <c r="J5868" s="280"/>
      <c r="K5868" s="280"/>
      <c r="L5868" s="280"/>
      <c r="M5868" s="280"/>
      <c r="N5868" s="280"/>
    </row>
    <row r="5869" spans="1:14">
      <c r="A5869" s="279" t="s">
        <v>8232</v>
      </c>
      <c r="B5869" s="280" t="s">
        <v>7991</v>
      </c>
      <c r="C5869" s="280">
        <v>1.5</v>
      </c>
      <c r="D5869" s="283">
        <v>186864</v>
      </c>
      <c r="E5869" s="280"/>
      <c r="G5869" s="280"/>
      <c r="H5869" s="280"/>
      <c r="I5869" s="280"/>
      <c r="J5869" s="280"/>
      <c r="K5869" s="280"/>
      <c r="L5869" s="280"/>
      <c r="M5869" s="280"/>
      <c r="N5869" s="280"/>
    </row>
    <row r="5870" spans="1:14">
      <c r="A5870" s="279" t="s">
        <v>8233</v>
      </c>
      <c r="B5870" s="280" t="s">
        <v>7991</v>
      </c>
      <c r="C5870" s="280">
        <v>8.5</v>
      </c>
      <c r="D5870" s="283">
        <v>96167</v>
      </c>
      <c r="E5870" s="280"/>
      <c r="G5870" s="280"/>
      <c r="H5870" s="280"/>
      <c r="I5870" s="280"/>
      <c r="J5870" s="280"/>
      <c r="K5870" s="280"/>
      <c r="L5870" s="280"/>
      <c r="M5870" s="280"/>
      <c r="N5870" s="280"/>
    </row>
    <row r="5871" spans="1:14">
      <c r="A5871" s="279" t="s">
        <v>8234</v>
      </c>
      <c r="B5871" s="280" t="s">
        <v>7991</v>
      </c>
      <c r="C5871" s="280">
        <v>2.5</v>
      </c>
      <c r="D5871" s="283">
        <v>101798</v>
      </c>
      <c r="E5871" s="280"/>
      <c r="G5871" s="280"/>
      <c r="H5871" s="280"/>
      <c r="I5871" s="280"/>
      <c r="J5871" s="280"/>
      <c r="K5871" s="280"/>
      <c r="L5871" s="280"/>
      <c r="M5871" s="280"/>
      <c r="N5871" s="280"/>
    </row>
    <row r="5872" spans="1:14">
      <c r="A5872" s="279" t="s">
        <v>8235</v>
      </c>
      <c r="B5872" s="280" t="s">
        <v>7991</v>
      </c>
      <c r="C5872" s="280">
        <v>18.2</v>
      </c>
      <c r="D5872" s="283">
        <v>55990</v>
      </c>
      <c r="E5872" s="280"/>
      <c r="G5872" s="280"/>
      <c r="H5872" s="280"/>
      <c r="I5872" s="280"/>
      <c r="J5872" s="280"/>
      <c r="K5872" s="280"/>
      <c r="L5872" s="280"/>
      <c r="M5872" s="280"/>
      <c r="N5872" s="280"/>
    </row>
    <row r="5873" spans="1:14">
      <c r="A5873" s="279" t="s">
        <v>8236</v>
      </c>
      <c r="B5873" s="280" t="s">
        <v>7991</v>
      </c>
      <c r="C5873" s="280">
        <v>14.6</v>
      </c>
      <c r="D5873" s="283">
        <v>52500</v>
      </c>
      <c r="E5873" s="280"/>
      <c r="G5873" s="280"/>
      <c r="H5873" s="280"/>
      <c r="I5873" s="280"/>
      <c r="J5873" s="280"/>
      <c r="K5873" s="280"/>
      <c r="L5873" s="280"/>
      <c r="M5873" s="280"/>
      <c r="N5873" s="280"/>
    </row>
    <row r="5874" spans="1:14">
      <c r="A5874" s="279" t="s">
        <v>8237</v>
      </c>
      <c r="B5874" s="280" t="s">
        <v>7991</v>
      </c>
      <c r="C5874" s="280">
        <v>6.6</v>
      </c>
      <c r="D5874" s="283">
        <v>67002</v>
      </c>
      <c r="E5874" s="280"/>
      <c r="G5874" s="280"/>
      <c r="H5874" s="280"/>
      <c r="I5874" s="280"/>
      <c r="J5874" s="280"/>
      <c r="K5874" s="280"/>
      <c r="L5874" s="280"/>
      <c r="M5874" s="280"/>
      <c r="N5874" s="280"/>
    </row>
    <row r="5875" spans="1:14">
      <c r="A5875" s="279" t="s">
        <v>8238</v>
      </c>
      <c r="B5875" s="280" t="s">
        <v>7991</v>
      </c>
      <c r="C5875" s="280">
        <v>2.5</v>
      </c>
      <c r="D5875" s="283">
        <v>85250</v>
      </c>
      <c r="E5875" s="280"/>
      <c r="G5875" s="280"/>
      <c r="H5875" s="280"/>
      <c r="I5875" s="280"/>
      <c r="J5875" s="280"/>
      <c r="K5875" s="280"/>
      <c r="L5875" s="280"/>
      <c r="M5875" s="280"/>
      <c r="N5875" s="280"/>
    </row>
    <row r="5876" spans="1:14">
      <c r="A5876" s="279" t="s">
        <v>8239</v>
      </c>
      <c r="B5876" s="280" t="s">
        <v>7991</v>
      </c>
      <c r="C5876" s="280">
        <v>0</v>
      </c>
      <c r="D5876" s="283">
        <v>57477</v>
      </c>
      <c r="E5876" s="280"/>
      <c r="G5876" s="280"/>
      <c r="H5876" s="280"/>
      <c r="I5876" s="280"/>
      <c r="J5876" s="280"/>
      <c r="K5876" s="280"/>
      <c r="L5876" s="280"/>
      <c r="M5876" s="280"/>
      <c r="N5876" s="280"/>
    </row>
    <row r="5877" spans="1:14">
      <c r="A5877" s="279" t="s">
        <v>8240</v>
      </c>
      <c r="B5877" s="280" t="s">
        <v>7991</v>
      </c>
      <c r="C5877" s="280">
        <v>1.2</v>
      </c>
      <c r="D5877" s="283">
        <v>122777</v>
      </c>
      <c r="E5877" s="280"/>
      <c r="G5877" s="280"/>
      <c r="H5877" s="280"/>
      <c r="I5877" s="280"/>
      <c r="J5877" s="280"/>
      <c r="K5877" s="280"/>
      <c r="L5877" s="280"/>
      <c r="M5877" s="280"/>
      <c r="N5877" s="280"/>
    </row>
    <row r="5878" spans="1:14">
      <c r="A5878" s="279" t="s">
        <v>8241</v>
      </c>
      <c r="B5878" s="280" t="s">
        <v>7991</v>
      </c>
      <c r="C5878" s="280">
        <v>16.399999999999999</v>
      </c>
      <c r="D5878" s="283">
        <v>38929</v>
      </c>
      <c r="E5878" s="280"/>
      <c r="G5878" s="280"/>
      <c r="H5878" s="280"/>
      <c r="I5878" s="280"/>
      <c r="J5878" s="280"/>
      <c r="K5878" s="280"/>
      <c r="L5878" s="280"/>
      <c r="M5878" s="280"/>
      <c r="N5878" s="280"/>
    </row>
    <row r="5879" spans="1:14">
      <c r="A5879" s="279" t="s">
        <v>8242</v>
      </c>
      <c r="B5879" s="280" t="s">
        <v>7991</v>
      </c>
      <c r="C5879" s="280">
        <v>12.8</v>
      </c>
      <c r="D5879" s="283">
        <v>49282</v>
      </c>
      <c r="E5879" s="280"/>
      <c r="G5879" s="280"/>
      <c r="H5879" s="280"/>
      <c r="I5879" s="280"/>
      <c r="J5879" s="280"/>
      <c r="K5879" s="280"/>
      <c r="L5879" s="280"/>
      <c r="M5879" s="280"/>
      <c r="N5879" s="280"/>
    </row>
    <row r="5880" spans="1:14">
      <c r="A5880" s="279" t="s">
        <v>8243</v>
      </c>
      <c r="B5880" s="280" t="s">
        <v>7991</v>
      </c>
      <c r="C5880" s="280">
        <v>28</v>
      </c>
      <c r="D5880" s="283">
        <v>33869</v>
      </c>
      <c r="E5880" s="280"/>
      <c r="G5880" s="280"/>
      <c r="H5880" s="280"/>
      <c r="I5880" s="280"/>
      <c r="J5880" s="280"/>
      <c r="K5880" s="280"/>
      <c r="L5880" s="280"/>
      <c r="M5880" s="280"/>
      <c r="N5880" s="280"/>
    </row>
    <row r="5881" spans="1:14">
      <c r="A5881" s="279" t="s">
        <v>8244</v>
      </c>
      <c r="B5881" s="280" t="s">
        <v>7991</v>
      </c>
      <c r="C5881" s="280">
        <v>2.2999999999999998</v>
      </c>
      <c r="D5881" s="283">
        <v>68638</v>
      </c>
      <c r="E5881" s="280"/>
      <c r="G5881" s="280"/>
      <c r="H5881" s="280"/>
      <c r="I5881" s="280"/>
      <c r="J5881" s="280"/>
      <c r="K5881" s="280"/>
      <c r="L5881" s="280"/>
      <c r="M5881" s="280"/>
      <c r="N5881" s="280"/>
    </row>
    <row r="5882" spans="1:14">
      <c r="A5882" s="279" t="s">
        <v>8245</v>
      </c>
      <c r="B5882" s="280" t="s">
        <v>7991</v>
      </c>
      <c r="C5882" s="280">
        <v>16.399999999999999</v>
      </c>
      <c r="D5882" s="283">
        <v>47560</v>
      </c>
      <c r="E5882" s="280"/>
      <c r="G5882" s="280"/>
      <c r="H5882" s="280"/>
      <c r="I5882" s="280"/>
      <c r="J5882" s="280"/>
      <c r="K5882" s="280"/>
      <c r="L5882" s="280"/>
      <c r="M5882" s="280"/>
      <c r="N5882" s="280"/>
    </row>
    <row r="5883" spans="1:14">
      <c r="A5883" s="279" t="s">
        <v>8246</v>
      </c>
      <c r="B5883" s="280" t="s">
        <v>7991</v>
      </c>
      <c r="C5883" s="280">
        <v>6.6</v>
      </c>
      <c r="D5883" s="283">
        <v>68229</v>
      </c>
      <c r="E5883" s="280"/>
      <c r="G5883" s="280"/>
      <c r="H5883" s="280"/>
      <c r="I5883" s="280"/>
      <c r="J5883" s="280"/>
      <c r="K5883" s="280"/>
      <c r="L5883" s="280"/>
      <c r="M5883" s="280"/>
      <c r="N5883" s="280"/>
    </row>
    <row r="5884" spans="1:14">
      <c r="A5884" s="279" t="s">
        <v>8247</v>
      </c>
      <c r="B5884" s="280" t="s">
        <v>7991</v>
      </c>
      <c r="C5884" s="280">
        <v>4.9000000000000004</v>
      </c>
      <c r="D5884" s="283">
        <v>154722</v>
      </c>
      <c r="E5884" s="280"/>
      <c r="G5884" s="280"/>
      <c r="H5884" s="280"/>
      <c r="I5884" s="280"/>
      <c r="J5884" s="280"/>
      <c r="K5884" s="280"/>
      <c r="L5884" s="280"/>
      <c r="M5884" s="280"/>
      <c r="N5884" s="280"/>
    </row>
    <row r="5885" spans="1:14">
      <c r="A5885" s="279" t="s">
        <v>8248</v>
      </c>
      <c r="B5885" s="280" t="s">
        <v>7991</v>
      </c>
      <c r="C5885" s="280">
        <v>8.1999999999999993</v>
      </c>
      <c r="D5885" s="283">
        <v>54834</v>
      </c>
      <c r="E5885" s="280"/>
      <c r="G5885" s="280"/>
      <c r="H5885" s="280"/>
      <c r="I5885" s="280"/>
      <c r="J5885" s="280"/>
      <c r="K5885" s="280"/>
      <c r="L5885" s="280"/>
      <c r="M5885" s="280"/>
      <c r="N5885" s="280"/>
    </row>
    <row r="5886" spans="1:14">
      <c r="A5886" s="279" t="s">
        <v>8249</v>
      </c>
      <c r="B5886" s="280" t="s">
        <v>7991</v>
      </c>
      <c r="C5886" s="280">
        <v>8.5</v>
      </c>
      <c r="D5886" s="283">
        <v>54506</v>
      </c>
      <c r="E5886" s="280"/>
      <c r="G5886" s="280"/>
      <c r="H5886" s="280"/>
      <c r="I5886" s="280"/>
      <c r="J5886" s="280"/>
      <c r="K5886" s="280"/>
      <c r="L5886" s="280"/>
      <c r="M5886" s="280"/>
      <c r="N5886" s="280"/>
    </row>
    <row r="5887" spans="1:14">
      <c r="A5887" s="279" t="s">
        <v>8250</v>
      </c>
      <c r="B5887" s="280" t="s">
        <v>7991</v>
      </c>
      <c r="C5887" s="280">
        <v>8.4</v>
      </c>
      <c r="D5887" s="283">
        <v>78646</v>
      </c>
      <c r="E5887" s="280"/>
      <c r="G5887" s="280"/>
      <c r="H5887" s="280"/>
      <c r="I5887" s="280"/>
      <c r="J5887" s="280"/>
      <c r="K5887" s="280"/>
      <c r="L5887" s="280"/>
      <c r="M5887" s="280"/>
      <c r="N5887" s="280"/>
    </row>
    <row r="5888" spans="1:14">
      <c r="A5888" s="279" t="s">
        <v>8251</v>
      </c>
      <c r="B5888" s="280" t="s">
        <v>7991</v>
      </c>
      <c r="C5888" s="280">
        <v>13.3</v>
      </c>
      <c r="D5888" s="283">
        <v>52023</v>
      </c>
      <c r="E5888" s="280"/>
      <c r="G5888" s="280"/>
      <c r="H5888" s="280"/>
      <c r="I5888" s="280"/>
      <c r="J5888" s="280"/>
      <c r="K5888" s="280"/>
      <c r="L5888" s="280"/>
      <c r="M5888" s="280"/>
      <c r="N5888" s="280"/>
    </row>
    <row r="5889" spans="1:14">
      <c r="A5889" s="279" t="s">
        <v>8252</v>
      </c>
      <c r="B5889" s="280" t="s">
        <v>7991</v>
      </c>
      <c r="C5889" s="280">
        <v>11.1</v>
      </c>
      <c r="D5889" s="283">
        <v>49728</v>
      </c>
      <c r="E5889" s="280"/>
      <c r="G5889" s="280"/>
      <c r="H5889" s="280"/>
      <c r="I5889" s="280"/>
      <c r="J5889" s="280"/>
      <c r="K5889" s="280"/>
      <c r="L5889" s="280"/>
      <c r="M5889" s="280"/>
      <c r="N5889" s="280"/>
    </row>
    <row r="5890" spans="1:14">
      <c r="A5890" s="279" t="s">
        <v>8253</v>
      </c>
      <c r="B5890" s="280" t="s">
        <v>7991</v>
      </c>
      <c r="C5890" s="280">
        <v>23.4</v>
      </c>
      <c r="D5890" s="283">
        <v>41000</v>
      </c>
      <c r="E5890" s="280"/>
      <c r="G5890" s="280"/>
      <c r="H5890" s="280"/>
      <c r="I5890" s="280"/>
      <c r="J5890" s="280"/>
      <c r="K5890" s="280"/>
      <c r="L5890" s="280"/>
      <c r="M5890" s="280"/>
      <c r="N5890" s="280"/>
    </row>
    <row r="5891" spans="1:14">
      <c r="A5891" s="279" t="s">
        <v>8254</v>
      </c>
      <c r="B5891" s="280" t="s">
        <v>7991</v>
      </c>
      <c r="C5891" s="280">
        <v>13</v>
      </c>
      <c r="D5891" s="283">
        <v>44541</v>
      </c>
      <c r="E5891" s="280"/>
      <c r="G5891" s="280"/>
      <c r="H5891" s="280"/>
      <c r="I5891" s="280"/>
      <c r="J5891" s="280"/>
      <c r="K5891" s="280"/>
      <c r="L5891" s="280"/>
      <c r="M5891" s="280"/>
      <c r="N5891" s="280"/>
    </row>
    <row r="5892" spans="1:14">
      <c r="A5892" s="279" t="s">
        <v>8255</v>
      </c>
      <c r="B5892" s="280" t="s">
        <v>7991</v>
      </c>
      <c r="C5892" s="280">
        <v>1.4</v>
      </c>
      <c r="D5892" s="283">
        <v>59380</v>
      </c>
      <c r="E5892" s="280"/>
      <c r="G5892" s="280"/>
      <c r="H5892" s="280"/>
      <c r="I5892" s="280"/>
      <c r="J5892" s="280"/>
      <c r="K5892" s="280"/>
      <c r="L5892" s="280"/>
      <c r="M5892" s="280"/>
      <c r="N5892" s="280"/>
    </row>
    <row r="5893" spans="1:14">
      <c r="A5893" s="279" t="s">
        <v>8256</v>
      </c>
      <c r="B5893" s="280" t="s">
        <v>7991</v>
      </c>
      <c r="C5893" s="280">
        <v>2.6</v>
      </c>
      <c r="D5893" s="283">
        <v>191250</v>
      </c>
      <c r="E5893" s="280"/>
      <c r="G5893" s="280"/>
      <c r="H5893" s="280"/>
      <c r="I5893" s="280"/>
      <c r="J5893" s="280"/>
      <c r="K5893" s="280"/>
      <c r="L5893" s="280"/>
      <c r="M5893" s="280"/>
      <c r="N5893" s="280"/>
    </row>
    <row r="5894" spans="1:14">
      <c r="A5894" s="279" t="s">
        <v>8257</v>
      </c>
      <c r="B5894" s="280" t="s">
        <v>7991</v>
      </c>
      <c r="C5894" s="280">
        <v>10.5</v>
      </c>
      <c r="D5894" s="283">
        <v>67913</v>
      </c>
      <c r="E5894" s="280"/>
      <c r="G5894" s="280"/>
      <c r="H5894" s="280"/>
      <c r="I5894" s="280"/>
      <c r="J5894" s="280"/>
      <c r="K5894" s="280"/>
      <c r="L5894" s="280"/>
      <c r="M5894" s="280"/>
      <c r="N5894" s="280"/>
    </row>
    <row r="5895" spans="1:14">
      <c r="A5895" s="279" t="s">
        <v>8258</v>
      </c>
      <c r="B5895" s="280" t="s">
        <v>7991</v>
      </c>
      <c r="C5895" s="280">
        <v>2.9</v>
      </c>
      <c r="D5895" s="283">
        <v>80026</v>
      </c>
      <c r="E5895" s="280"/>
      <c r="G5895" s="280"/>
      <c r="H5895" s="280"/>
      <c r="I5895" s="280"/>
      <c r="J5895" s="280"/>
      <c r="K5895" s="280"/>
      <c r="L5895" s="280"/>
      <c r="M5895" s="280"/>
      <c r="N5895" s="280"/>
    </row>
    <row r="5896" spans="1:14">
      <c r="A5896" s="279" t="s">
        <v>8259</v>
      </c>
      <c r="B5896" s="280" t="s">
        <v>7991</v>
      </c>
      <c r="C5896" s="280">
        <v>23.1</v>
      </c>
      <c r="D5896" s="283">
        <v>46729</v>
      </c>
      <c r="E5896" s="280"/>
      <c r="G5896" s="280"/>
      <c r="H5896" s="280"/>
      <c r="I5896" s="280"/>
      <c r="J5896" s="280"/>
      <c r="K5896" s="280"/>
      <c r="L5896" s="280"/>
      <c r="M5896" s="280"/>
      <c r="N5896" s="280"/>
    </row>
    <row r="5897" spans="1:14">
      <c r="A5897" s="279" t="s">
        <v>8260</v>
      </c>
      <c r="B5897" s="280" t="s">
        <v>7991</v>
      </c>
      <c r="C5897" s="280">
        <v>1.6</v>
      </c>
      <c r="D5897" s="283">
        <v>119055</v>
      </c>
      <c r="E5897" s="280"/>
      <c r="G5897" s="280"/>
      <c r="H5897" s="280"/>
      <c r="I5897" s="280"/>
      <c r="J5897" s="280"/>
      <c r="K5897" s="280"/>
      <c r="L5897" s="280"/>
      <c r="M5897" s="280"/>
      <c r="N5897" s="280"/>
    </row>
    <row r="5898" spans="1:14">
      <c r="A5898" s="279" t="s">
        <v>8261</v>
      </c>
      <c r="B5898" s="280" t="s">
        <v>7991</v>
      </c>
      <c r="C5898" s="280">
        <v>3</v>
      </c>
      <c r="D5898" s="283">
        <v>125213</v>
      </c>
      <c r="E5898" s="280"/>
      <c r="G5898" s="280"/>
      <c r="H5898" s="280"/>
      <c r="I5898" s="280"/>
      <c r="J5898" s="280"/>
      <c r="K5898" s="280"/>
      <c r="L5898" s="280"/>
      <c r="M5898" s="280"/>
      <c r="N5898" s="280"/>
    </row>
    <row r="5899" spans="1:14">
      <c r="A5899" s="279" t="s">
        <v>8262</v>
      </c>
      <c r="B5899" s="280" t="s">
        <v>7991</v>
      </c>
      <c r="C5899" s="280">
        <v>5</v>
      </c>
      <c r="D5899" s="283">
        <v>95761</v>
      </c>
      <c r="E5899" s="280"/>
      <c r="G5899" s="280"/>
      <c r="H5899" s="280"/>
      <c r="I5899" s="280"/>
      <c r="J5899" s="280"/>
      <c r="K5899" s="280"/>
      <c r="L5899" s="280"/>
      <c r="M5899" s="280"/>
      <c r="N5899" s="280"/>
    </row>
    <row r="5900" spans="1:14">
      <c r="A5900" s="279" t="s">
        <v>8263</v>
      </c>
      <c r="B5900" s="280" t="s">
        <v>7991</v>
      </c>
      <c r="C5900" s="280">
        <v>11.6</v>
      </c>
      <c r="D5900" s="283">
        <v>84583</v>
      </c>
      <c r="E5900" s="280"/>
      <c r="G5900" s="280"/>
      <c r="H5900" s="280"/>
      <c r="I5900" s="280"/>
      <c r="J5900" s="280"/>
      <c r="K5900" s="280"/>
      <c r="L5900" s="280"/>
      <c r="M5900" s="280"/>
      <c r="N5900" s="280"/>
    </row>
    <row r="5901" spans="1:14">
      <c r="A5901" s="279" t="s">
        <v>8264</v>
      </c>
      <c r="B5901" s="280" t="s">
        <v>7991</v>
      </c>
      <c r="C5901" s="280">
        <v>9.8000000000000007</v>
      </c>
      <c r="D5901" s="283">
        <v>92957</v>
      </c>
      <c r="E5901" s="280"/>
      <c r="G5901" s="280"/>
      <c r="H5901" s="280"/>
      <c r="I5901" s="280"/>
      <c r="J5901" s="280"/>
      <c r="K5901" s="280"/>
      <c r="L5901" s="280"/>
      <c r="M5901" s="280"/>
      <c r="N5901" s="280"/>
    </row>
    <row r="5902" spans="1:14">
      <c r="A5902" s="279" t="s">
        <v>8265</v>
      </c>
      <c r="B5902" s="280" t="s">
        <v>7991</v>
      </c>
      <c r="C5902" s="280">
        <v>4.0999999999999996</v>
      </c>
      <c r="D5902" s="283">
        <v>86601</v>
      </c>
      <c r="E5902" s="280"/>
      <c r="G5902" s="280"/>
      <c r="H5902" s="280"/>
      <c r="I5902" s="280"/>
      <c r="J5902" s="280"/>
      <c r="K5902" s="280"/>
      <c r="L5902" s="280"/>
      <c r="M5902" s="280"/>
      <c r="N5902" s="280"/>
    </row>
    <row r="5903" spans="1:14">
      <c r="A5903" s="279" t="s">
        <v>8266</v>
      </c>
      <c r="B5903" s="280" t="s">
        <v>7991</v>
      </c>
      <c r="C5903" s="280">
        <v>4.2</v>
      </c>
      <c r="D5903" s="283">
        <v>68590</v>
      </c>
      <c r="E5903" s="280"/>
      <c r="G5903" s="280"/>
      <c r="H5903" s="280"/>
      <c r="I5903" s="280"/>
      <c r="J5903" s="280"/>
      <c r="K5903" s="280"/>
      <c r="L5903" s="280"/>
      <c r="M5903" s="280"/>
      <c r="N5903" s="280"/>
    </row>
    <row r="5904" spans="1:14">
      <c r="A5904" s="279" t="s">
        <v>8267</v>
      </c>
      <c r="B5904" s="280" t="s">
        <v>7991</v>
      </c>
      <c r="C5904" s="280">
        <v>8.1999999999999993</v>
      </c>
      <c r="D5904" s="283">
        <v>92957</v>
      </c>
      <c r="E5904" s="280"/>
      <c r="G5904" s="280"/>
      <c r="H5904" s="280"/>
      <c r="I5904" s="280"/>
      <c r="J5904" s="280"/>
      <c r="K5904" s="280"/>
      <c r="L5904" s="280"/>
      <c r="M5904" s="280"/>
      <c r="N5904" s="280"/>
    </row>
    <row r="5905" spans="1:14">
      <c r="A5905" s="279" t="s">
        <v>8268</v>
      </c>
      <c r="B5905" s="280" t="s">
        <v>7991</v>
      </c>
      <c r="C5905" s="280">
        <v>9.9</v>
      </c>
      <c r="D5905" s="283">
        <v>101875</v>
      </c>
      <c r="E5905" s="280"/>
      <c r="G5905" s="280"/>
      <c r="H5905" s="280"/>
      <c r="I5905" s="280"/>
      <c r="J5905" s="280"/>
      <c r="K5905" s="280"/>
      <c r="L5905" s="280"/>
      <c r="M5905" s="280"/>
      <c r="N5905" s="280"/>
    </row>
    <row r="5906" spans="1:14">
      <c r="A5906" s="279" t="s">
        <v>8269</v>
      </c>
      <c r="B5906" s="280" t="s">
        <v>7991</v>
      </c>
      <c r="C5906" s="280">
        <v>7.1</v>
      </c>
      <c r="D5906" s="283">
        <v>81193</v>
      </c>
      <c r="E5906" s="280"/>
      <c r="G5906" s="280"/>
      <c r="H5906" s="280"/>
      <c r="I5906" s="280"/>
      <c r="J5906" s="280"/>
      <c r="K5906" s="280"/>
      <c r="L5906" s="280"/>
      <c r="M5906" s="280"/>
      <c r="N5906" s="280"/>
    </row>
    <row r="5907" spans="1:14">
      <c r="A5907" s="279" t="s">
        <v>8270</v>
      </c>
      <c r="B5907" s="280" t="s">
        <v>7991</v>
      </c>
      <c r="C5907" s="280">
        <v>2.2999999999999998</v>
      </c>
      <c r="D5907" s="283">
        <v>58674</v>
      </c>
      <c r="E5907" s="280"/>
      <c r="G5907" s="280"/>
      <c r="H5907" s="280"/>
      <c r="I5907" s="280"/>
      <c r="J5907" s="280"/>
      <c r="K5907" s="280"/>
      <c r="L5907" s="280"/>
      <c r="M5907" s="280"/>
      <c r="N5907" s="280"/>
    </row>
    <row r="5908" spans="1:14">
      <c r="A5908" s="279" t="s">
        <v>8271</v>
      </c>
      <c r="B5908" s="280" t="s">
        <v>7991</v>
      </c>
      <c r="C5908" s="280">
        <v>8.3000000000000007</v>
      </c>
      <c r="D5908" s="283">
        <v>68914</v>
      </c>
      <c r="E5908" s="280"/>
      <c r="G5908" s="280"/>
      <c r="H5908" s="280"/>
      <c r="I5908" s="280"/>
      <c r="J5908" s="280"/>
      <c r="K5908" s="280"/>
      <c r="L5908" s="280"/>
      <c r="M5908" s="280"/>
      <c r="N5908" s="280"/>
    </row>
    <row r="5909" spans="1:14">
      <c r="A5909" s="279" t="s">
        <v>8272</v>
      </c>
      <c r="B5909" s="280" t="s">
        <v>7991</v>
      </c>
      <c r="C5909" s="280">
        <v>7.7</v>
      </c>
      <c r="D5909" s="283">
        <v>89260</v>
      </c>
      <c r="E5909" s="280"/>
      <c r="G5909" s="280"/>
      <c r="H5909" s="280"/>
      <c r="I5909" s="280"/>
      <c r="J5909" s="280"/>
      <c r="K5909" s="280"/>
      <c r="L5909" s="280"/>
      <c r="M5909" s="280"/>
      <c r="N5909" s="280"/>
    </row>
    <row r="5910" spans="1:14">
      <c r="A5910" s="279" t="s">
        <v>8273</v>
      </c>
      <c r="B5910" s="280" t="s">
        <v>7991</v>
      </c>
      <c r="C5910" s="280">
        <v>12.3</v>
      </c>
      <c r="D5910" s="283">
        <v>59306</v>
      </c>
      <c r="E5910" s="280"/>
      <c r="G5910" s="280"/>
      <c r="H5910" s="280"/>
      <c r="I5910" s="280"/>
      <c r="J5910" s="280"/>
      <c r="K5910" s="280"/>
      <c r="L5910" s="280"/>
      <c r="M5910" s="280"/>
      <c r="N5910" s="280"/>
    </row>
    <row r="5911" spans="1:14">
      <c r="A5911" s="279" t="s">
        <v>8274</v>
      </c>
      <c r="B5911" s="280" t="s">
        <v>7991</v>
      </c>
      <c r="C5911" s="280">
        <v>14.9</v>
      </c>
      <c r="D5911" s="283">
        <v>76439</v>
      </c>
      <c r="E5911" s="280"/>
      <c r="G5911" s="280"/>
      <c r="H5911" s="280"/>
      <c r="I5911" s="280"/>
      <c r="J5911" s="280"/>
      <c r="K5911" s="280"/>
      <c r="L5911" s="280"/>
      <c r="M5911" s="280"/>
      <c r="N5911" s="280"/>
    </row>
    <row r="5912" spans="1:14">
      <c r="A5912" s="279" t="s">
        <v>8275</v>
      </c>
      <c r="B5912" s="280" t="s">
        <v>7991</v>
      </c>
      <c r="C5912" s="280">
        <v>12.7</v>
      </c>
      <c r="D5912" s="283">
        <v>55236</v>
      </c>
      <c r="E5912" s="280"/>
      <c r="G5912" s="280"/>
      <c r="H5912" s="280"/>
      <c r="I5912" s="280"/>
      <c r="J5912" s="280"/>
      <c r="K5912" s="280"/>
      <c r="L5912" s="280"/>
      <c r="M5912" s="280"/>
      <c r="N5912" s="280"/>
    </row>
    <row r="5913" spans="1:14">
      <c r="A5913" s="279" t="s">
        <v>8276</v>
      </c>
      <c r="B5913" s="280" t="s">
        <v>7991</v>
      </c>
      <c r="C5913" s="280">
        <v>18.8</v>
      </c>
      <c r="D5913" s="283">
        <v>57264</v>
      </c>
      <c r="E5913" s="280"/>
      <c r="G5913" s="280"/>
      <c r="H5913" s="280"/>
      <c r="I5913" s="280"/>
      <c r="J5913" s="280"/>
      <c r="K5913" s="280"/>
      <c r="L5913" s="280"/>
      <c r="M5913" s="280"/>
      <c r="N5913" s="280"/>
    </row>
    <row r="5914" spans="1:14">
      <c r="A5914" s="279" t="s">
        <v>8277</v>
      </c>
      <c r="B5914" s="280" t="s">
        <v>7991</v>
      </c>
      <c r="C5914" s="280">
        <v>11.9</v>
      </c>
      <c r="D5914" s="283">
        <v>71071</v>
      </c>
      <c r="E5914" s="280"/>
      <c r="G5914" s="280"/>
      <c r="H5914" s="280"/>
      <c r="I5914" s="280"/>
      <c r="J5914" s="280"/>
      <c r="K5914" s="280"/>
      <c r="L5914" s="280"/>
      <c r="M5914" s="280"/>
      <c r="N5914" s="280"/>
    </row>
    <row r="5915" spans="1:14">
      <c r="A5915" s="279" t="s">
        <v>8278</v>
      </c>
      <c r="B5915" s="280" t="s">
        <v>7991</v>
      </c>
      <c r="C5915" s="280">
        <v>10</v>
      </c>
      <c r="D5915" s="283">
        <v>83113</v>
      </c>
      <c r="E5915" s="280"/>
      <c r="G5915" s="280"/>
      <c r="H5915" s="280"/>
      <c r="I5915" s="280"/>
      <c r="J5915" s="280"/>
      <c r="K5915" s="280"/>
      <c r="L5915" s="280"/>
      <c r="M5915" s="280"/>
      <c r="N5915" s="280"/>
    </row>
    <row r="5916" spans="1:14">
      <c r="A5916" s="279" t="s">
        <v>8279</v>
      </c>
      <c r="B5916" s="280" t="s">
        <v>7991</v>
      </c>
      <c r="C5916" s="280">
        <v>10.1</v>
      </c>
      <c r="D5916" s="283">
        <v>49497</v>
      </c>
      <c r="E5916" s="280"/>
      <c r="G5916" s="280"/>
      <c r="H5916" s="280"/>
      <c r="I5916" s="280"/>
      <c r="J5916" s="280"/>
      <c r="K5916" s="280"/>
      <c r="L5916" s="280"/>
      <c r="M5916" s="280"/>
      <c r="N5916" s="280"/>
    </row>
    <row r="5917" spans="1:14">
      <c r="A5917" s="279" t="s">
        <v>8280</v>
      </c>
      <c r="B5917" s="280" t="s">
        <v>7991</v>
      </c>
      <c r="C5917" s="280">
        <v>11.3</v>
      </c>
      <c r="D5917" s="283">
        <v>71231</v>
      </c>
      <c r="E5917" s="280"/>
      <c r="G5917" s="280"/>
      <c r="H5917" s="280"/>
      <c r="I5917" s="280"/>
      <c r="J5917" s="280"/>
      <c r="K5917" s="280"/>
      <c r="L5917" s="280"/>
      <c r="M5917" s="280"/>
      <c r="N5917" s="280"/>
    </row>
    <row r="5918" spans="1:14">
      <c r="A5918" s="279" t="s">
        <v>8281</v>
      </c>
      <c r="B5918" s="280" t="s">
        <v>7991</v>
      </c>
      <c r="C5918" s="280">
        <v>12.9</v>
      </c>
      <c r="D5918" s="283">
        <v>79343</v>
      </c>
      <c r="E5918" s="280"/>
      <c r="G5918" s="280"/>
      <c r="H5918" s="280"/>
      <c r="I5918" s="280"/>
      <c r="J5918" s="280"/>
      <c r="K5918" s="280"/>
      <c r="L5918" s="280"/>
      <c r="M5918" s="280"/>
      <c r="N5918" s="280"/>
    </row>
    <row r="5919" spans="1:14">
      <c r="A5919" s="279" t="s">
        <v>8282</v>
      </c>
      <c r="B5919" s="280" t="s">
        <v>7991</v>
      </c>
      <c r="C5919" s="280">
        <v>5.0999999999999996</v>
      </c>
      <c r="D5919" s="283">
        <v>78438</v>
      </c>
      <c r="E5919" s="280"/>
      <c r="G5919" s="280"/>
      <c r="H5919" s="280"/>
      <c r="I5919" s="280"/>
      <c r="J5919" s="280"/>
      <c r="K5919" s="280"/>
      <c r="L5919" s="280"/>
      <c r="M5919" s="280"/>
      <c r="N5919" s="280"/>
    </row>
    <row r="5920" spans="1:14">
      <c r="A5920" s="279" t="s">
        <v>8283</v>
      </c>
      <c r="B5920" s="280" t="s">
        <v>7991</v>
      </c>
      <c r="C5920" s="280">
        <v>6.8</v>
      </c>
      <c r="D5920" s="283">
        <v>74181</v>
      </c>
      <c r="E5920" s="280"/>
      <c r="G5920" s="280"/>
      <c r="H5920" s="280"/>
      <c r="I5920" s="280"/>
      <c r="J5920" s="280"/>
      <c r="K5920" s="280"/>
      <c r="L5920" s="280"/>
      <c r="M5920" s="280"/>
      <c r="N5920" s="280"/>
    </row>
    <row r="5921" spans="1:14">
      <c r="A5921" s="279" t="s">
        <v>8284</v>
      </c>
      <c r="B5921" s="280" t="s">
        <v>7991</v>
      </c>
      <c r="C5921" s="280">
        <v>9.6999999999999993</v>
      </c>
      <c r="D5921" s="283">
        <v>75597</v>
      </c>
      <c r="E5921" s="280"/>
      <c r="G5921" s="280"/>
      <c r="H5921" s="280"/>
      <c r="I5921" s="280"/>
      <c r="J5921" s="280"/>
      <c r="K5921" s="280"/>
      <c r="L5921" s="280"/>
      <c r="M5921" s="280"/>
      <c r="N5921" s="280"/>
    </row>
    <row r="5922" spans="1:14">
      <c r="A5922" s="279" t="s">
        <v>8285</v>
      </c>
      <c r="B5922" s="280" t="s">
        <v>7991</v>
      </c>
      <c r="C5922" s="280">
        <v>14.2</v>
      </c>
      <c r="D5922" s="283">
        <v>60944</v>
      </c>
      <c r="E5922" s="280"/>
      <c r="G5922" s="280"/>
      <c r="H5922" s="280"/>
      <c r="I5922" s="280"/>
      <c r="J5922" s="280"/>
      <c r="K5922" s="280"/>
      <c r="L5922" s="280"/>
      <c r="M5922" s="280"/>
      <c r="N5922" s="280"/>
    </row>
    <row r="5923" spans="1:14">
      <c r="A5923" s="279" t="s">
        <v>8286</v>
      </c>
      <c r="B5923" s="280" t="s">
        <v>7991</v>
      </c>
      <c r="C5923" s="280">
        <v>5.4</v>
      </c>
      <c r="D5923" s="283">
        <v>99886</v>
      </c>
      <c r="E5923" s="280"/>
      <c r="G5923" s="280"/>
      <c r="H5923" s="280"/>
      <c r="I5923" s="280"/>
      <c r="J5923" s="280"/>
      <c r="K5923" s="280"/>
      <c r="L5923" s="280"/>
      <c r="M5923" s="280"/>
      <c r="N5923" s="280"/>
    </row>
    <row r="5924" spans="1:14">
      <c r="A5924" s="279" t="s">
        <v>8287</v>
      </c>
      <c r="B5924" s="280" t="s">
        <v>7991</v>
      </c>
      <c r="C5924" s="280">
        <v>7.6</v>
      </c>
      <c r="D5924" s="283">
        <v>81333</v>
      </c>
      <c r="E5924" s="280"/>
      <c r="G5924" s="280"/>
      <c r="H5924" s="280"/>
      <c r="I5924" s="280"/>
      <c r="J5924" s="280"/>
      <c r="K5924" s="280"/>
      <c r="L5924" s="280"/>
      <c r="M5924" s="280"/>
      <c r="N5924" s="280"/>
    </row>
    <row r="5925" spans="1:14">
      <c r="A5925" s="279" t="s">
        <v>8288</v>
      </c>
      <c r="B5925" s="280" t="s">
        <v>7991</v>
      </c>
      <c r="C5925" s="280">
        <v>3.1</v>
      </c>
      <c r="D5925" s="283">
        <v>83252</v>
      </c>
      <c r="E5925" s="280"/>
      <c r="G5925" s="280"/>
      <c r="H5925" s="280"/>
      <c r="I5925" s="280"/>
      <c r="J5925" s="280"/>
      <c r="K5925" s="280"/>
      <c r="L5925" s="280"/>
      <c r="M5925" s="280"/>
      <c r="N5925" s="280"/>
    </row>
    <row r="5926" spans="1:14">
      <c r="A5926" s="279" t="s">
        <v>8289</v>
      </c>
      <c r="B5926" s="280" t="s">
        <v>7991</v>
      </c>
      <c r="C5926" s="280">
        <v>7</v>
      </c>
      <c r="D5926" s="283">
        <v>89089</v>
      </c>
      <c r="E5926" s="280"/>
      <c r="G5926" s="280"/>
      <c r="H5926" s="280"/>
      <c r="I5926" s="280"/>
      <c r="J5926" s="280"/>
      <c r="K5926" s="280"/>
      <c r="L5926" s="280"/>
      <c r="M5926" s="280"/>
      <c r="N5926" s="280"/>
    </row>
    <row r="5927" spans="1:14">
      <c r="A5927" s="279" t="s">
        <v>8290</v>
      </c>
      <c r="B5927" s="280" t="s">
        <v>7991</v>
      </c>
      <c r="C5927" s="280">
        <v>8.5</v>
      </c>
      <c r="D5927" s="283">
        <v>70072</v>
      </c>
      <c r="E5927" s="280"/>
      <c r="G5927" s="280"/>
      <c r="H5927" s="280"/>
      <c r="I5927" s="280"/>
      <c r="J5927" s="280"/>
      <c r="K5927" s="280"/>
      <c r="L5927" s="280"/>
      <c r="M5927" s="280"/>
      <c r="N5927" s="280"/>
    </row>
    <row r="5928" spans="1:14">
      <c r="A5928" s="279" t="s">
        <v>8291</v>
      </c>
      <c r="B5928" s="280" t="s">
        <v>7991</v>
      </c>
      <c r="C5928" s="280">
        <v>16.3</v>
      </c>
      <c r="D5928" s="283">
        <v>73879</v>
      </c>
      <c r="E5928" s="280"/>
      <c r="G5928" s="280"/>
      <c r="H5928" s="280"/>
      <c r="I5928" s="280"/>
      <c r="J5928" s="280"/>
      <c r="K5928" s="280"/>
      <c r="L5928" s="280"/>
      <c r="M5928" s="280"/>
      <c r="N5928" s="280"/>
    </row>
    <row r="5929" spans="1:14">
      <c r="A5929" s="279" t="s">
        <v>8292</v>
      </c>
      <c r="B5929" s="280" t="s">
        <v>7991</v>
      </c>
      <c r="C5929" s="280">
        <v>3.1</v>
      </c>
      <c r="D5929" s="283">
        <v>62619</v>
      </c>
      <c r="E5929" s="280"/>
      <c r="G5929" s="280"/>
      <c r="H5929" s="280"/>
      <c r="I5929" s="280"/>
      <c r="J5929" s="280"/>
      <c r="K5929" s="280"/>
      <c r="L5929" s="280"/>
      <c r="M5929" s="280"/>
      <c r="N5929" s="280"/>
    </row>
    <row r="5930" spans="1:14">
      <c r="A5930" s="279" t="s">
        <v>8293</v>
      </c>
      <c r="B5930" s="280" t="s">
        <v>7991</v>
      </c>
      <c r="C5930" s="280">
        <v>4.7</v>
      </c>
      <c r="D5930" s="283">
        <v>112041</v>
      </c>
      <c r="E5930" s="280"/>
      <c r="G5930" s="280"/>
      <c r="H5930" s="280"/>
      <c r="I5930" s="280"/>
      <c r="J5930" s="280"/>
      <c r="K5930" s="280"/>
      <c r="L5930" s="280"/>
      <c r="M5930" s="280"/>
      <c r="N5930" s="280"/>
    </row>
    <row r="5931" spans="1:14">
      <c r="A5931" s="279" t="s">
        <v>8294</v>
      </c>
      <c r="B5931" s="280" t="s">
        <v>7991</v>
      </c>
      <c r="C5931" s="280">
        <v>2.7</v>
      </c>
      <c r="D5931" s="283">
        <v>109167</v>
      </c>
      <c r="E5931" s="280"/>
      <c r="G5931" s="280"/>
      <c r="H5931" s="280"/>
      <c r="I5931" s="280"/>
      <c r="J5931" s="280"/>
      <c r="K5931" s="280"/>
      <c r="L5931" s="280"/>
      <c r="M5931" s="280"/>
      <c r="N5931" s="280"/>
    </row>
    <row r="5932" spans="1:14">
      <c r="A5932" s="279" t="s">
        <v>8295</v>
      </c>
      <c r="B5932" s="280" t="s">
        <v>7991</v>
      </c>
      <c r="C5932" s="280">
        <v>4.2</v>
      </c>
      <c r="D5932" s="283">
        <v>92750</v>
      </c>
      <c r="E5932" s="280"/>
      <c r="G5932" s="280"/>
      <c r="H5932" s="280"/>
      <c r="I5932" s="280"/>
      <c r="J5932" s="280"/>
      <c r="K5932" s="280"/>
      <c r="L5932" s="280"/>
      <c r="M5932" s="280"/>
      <c r="N5932" s="280"/>
    </row>
    <row r="5933" spans="1:14">
      <c r="A5933" s="279" t="s">
        <v>8296</v>
      </c>
      <c r="B5933" s="280" t="s">
        <v>7991</v>
      </c>
      <c r="C5933" s="280">
        <v>4.8</v>
      </c>
      <c r="D5933" s="283">
        <v>73447</v>
      </c>
      <c r="E5933" s="280"/>
      <c r="G5933" s="280"/>
      <c r="H5933" s="280"/>
      <c r="I5933" s="280"/>
      <c r="J5933" s="280"/>
      <c r="K5933" s="280"/>
      <c r="L5933" s="280"/>
      <c r="M5933" s="280"/>
      <c r="N5933" s="280"/>
    </row>
    <row r="5934" spans="1:14">
      <c r="A5934" s="279" t="s">
        <v>8297</v>
      </c>
      <c r="B5934" s="280" t="s">
        <v>7991</v>
      </c>
      <c r="C5934" s="280">
        <v>5</v>
      </c>
      <c r="D5934" s="283">
        <v>46833</v>
      </c>
      <c r="E5934" s="280"/>
      <c r="G5934" s="280"/>
      <c r="H5934" s="280"/>
      <c r="I5934" s="280"/>
      <c r="J5934" s="280"/>
      <c r="K5934" s="280"/>
      <c r="L5934" s="280"/>
      <c r="M5934" s="280"/>
      <c r="N5934" s="280"/>
    </row>
    <row r="5935" spans="1:14">
      <c r="A5935" s="279" t="s">
        <v>8298</v>
      </c>
      <c r="B5935" s="280" t="s">
        <v>7991</v>
      </c>
      <c r="C5935" s="280">
        <v>4.5</v>
      </c>
      <c r="D5935" s="283">
        <v>174754</v>
      </c>
      <c r="E5935" s="280"/>
      <c r="G5935" s="280"/>
      <c r="H5935" s="280"/>
      <c r="I5935" s="280"/>
      <c r="J5935" s="280"/>
      <c r="K5935" s="280"/>
      <c r="L5935" s="280"/>
      <c r="M5935" s="280"/>
      <c r="N5935" s="280"/>
    </row>
    <row r="5936" spans="1:14">
      <c r="A5936" s="279" t="s">
        <v>8299</v>
      </c>
      <c r="B5936" s="280" t="s">
        <v>7991</v>
      </c>
      <c r="C5936" s="280">
        <v>4.8</v>
      </c>
      <c r="D5936" s="283">
        <v>110688</v>
      </c>
      <c r="E5936" s="280"/>
      <c r="G5936" s="280"/>
      <c r="H5936" s="280"/>
      <c r="I5936" s="280"/>
      <c r="J5936" s="280"/>
      <c r="K5936" s="280"/>
      <c r="L5936" s="280"/>
      <c r="M5936" s="280"/>
      <c r="N5936" s="280"/>
    </row>
    <row r="5937" spans="1:14">
      <c r="A5937" s="279" t="s">
        <v>8300</v>
      </c>
      <c r="B5937" s="280" t="s">
        <v>7991</v>
      </c>
      <c r="C5937" s="280">
        <v>2.7</v>
      </c>
      <c r="D5937" s="283">
        <v>105737</v>
      </c>
      <c r="E5937" s="280"/>
      <c r="G5937" s="280"/>
      <c r="H5937" s="280"/>
      <c r="I5937" s="280"/>
      <c r="J5937" s="280"/>
      <c r="K5937" s="280"/>
      <c r="L5937" s="280"/>
      <c r="M5937" s="280"/>
      <c r="N5937" s="280"/>
    </row>
    <row r="5938" spans="1:14">
      <c r="A5938" s="279" t="s">
        <v>8301</v>
      </c>
      <c r="B5938" s="280" t="s">
        <v>7991</v>
      </c>
      <c r="C5938" s="280">
        <v>3.3</v>
      </c>
      <c r="D5938" s="283">
        <v>131182</v>
      </c>
      <c r="E5938" s="280"/>
      <c r="G5938" s="280"/>
      <c r="H5938" s="280"/>
      <c r="I5938" s="280"/>
      <c r="J5938" s="280"/>
      <c r="K5938" s="280"/>
      <c r="L5938" s="280"/>
      <c r="M5938" s="280"/>
      <c r="N5938" s="280"/>
    </row>
    <row r="5939" spans="1:14">
      <c r="A5939" s="279" t="s">
        <v>8302</v>
      </c>
      <c r="B5939" s="280" t="s">
        <v>7991</v>
      </c>
      <c r="C5939" s="280">
        <v>2.2000000000000002</v>
      </c>
      <c r="D5939" s="283">
        <v>136964</v>
      </c>
      <c r="E5939" s="280"/>
      <c r="G5939" s="280"/>
      <c r="H5939" s="280"/>
      <c r="I5939" s="280"/>
      <c r="J5939" s="280"/>
      <c r="K5939" s="280"/>
      <c r="L5939" s="280"/>
      <c r="M5939" s="280"/>
      <c r="N5939" s="280"/>
    </row>
    <row r="5940" spans="1:14">
      <c r="A5940" s="279" t="s">
        <v>8303</v>
      </c>
      <c r="B5940" s="280" t="s">
        <v>7991</v>
      </c>
      <c r="C5940" s="280">
        <v>12.1</v>
      </c>
      <c r="D5940" s="283">
        <v>72007</v>
      </c>
      <c r="E5940" s="280"/>
      <c r="G5940" s="280"/>
      <c r="H5940" s="280"/>
      <c r="I5940" s="280"/>
      <c r="J5940" s="280"/>
      <c r="K5940" s="280"/>
      <c r="L5940" s="280"/>
      <c r="M5940" s="280"/>
      <c r="N5940" s="280"/>
    </row>
    <row r="5941" spans="1:14">
      <c r="A5941" s="279" t="s">
        <v>8304</v>
      </c>
      <c r="B5941" s="280" t="s">
        <v>7991</v>
      </c>
      <c r="C5941" s="280">
        <v>4.7</v>
      </c>
      <c r="D5941" s="283">
        <v>85199</v>
      </c>
      <c r="E5941" s="280"/>
      <c r="G5941" s="280"/>
      <c r="H5941" s="280"/>
      <c r="I5941" s="280"/>
      <c r="J5941" s="280"/>
      <c r="K5941" s="280"/>
      <c r="L5941" s="280"/>
      <c r="M5941" s="280"/>
      <c r="N5941" s="280"/>
    </row>
    <row r="5942" spans="1:14">
      <c r="A5942" s="279" t="s">
        <v>8305</v>
      </c>
      <c r="B5942" s="280" t="s">
        <v>7991</v>
      </c>
      <c r="C5942" s="280">
        <v>12.3</v>
      </c>
      <c r="D5942" s="283">
        <v>59903</v>
      </c>
      <c r="E5942" s="280"/>
      <c r="G5942" s="280"/>
      <c r="H5942" s="280"/>
      <c r="I5942" s="280"/>
      <c r="J5942" s="280"/>
      <c r="K5942" s="280"/>
      <c r="L5942" s="280"/>
      <c r="M5942" s="280"/>
      <c r="N5942" s="280"/>
    </row>
    <row r="5943" spans="1:14">
      <c r="A5943" s="279" t="s">
        <v>8306</v>
      </c>
      <c r="B5943" s="280" t="s">
        <v>7991</v>
      </c>
      <c r="C5943" s="280">
        <v>3</v>
      </c>
      <c r="D5943" s="283">
        <v>160903</v>
      </c>
      <c r="E5943" s="280"/>
      <c r="G5943" s="280"/>
      <c r="H5943" s="280"/>
      <c r="I5943" s="280"/>
      <c r="J5943" s="280"/>
      <c r="K5943" s="280"/>
      <c r="L5943" s="280"/>
      <c r="M5943" s="280"/>
      <c r="N5943" s="280"/>
    </row>
    <row r="5944" spans="1:14">
      <c r="A5944" s="279" t="s">
        <v>8307</v>
      </c>
      <c r="B5944" s="280" t="s">
        <v>7991</v>
      </c>
      <c r="C5944" s="280">
        <v>3.1</v>
      </c>
      <c r="D5944" s="283">
        <v>175968</v>
      </c>
      <c r="E5944" s="280"/>
      <c r="G5944" s="280"/>
      <c r="H5944" s="280"/>
      <c r="I5944" s="280"/>
      <c r="J5944" s="280"/>
      <c r="K5944" s="280"/>
      <c r="L5944" s="280"/>
      <c r="M5944" s="280"/>
      <c r="N5944" s="280"/>
    </row>
    <row r="5945" spans="1:14">
      <c r="A5945" s="279" t="s">
        <v>8308</v>
      </c>
      <c r="B5945" s="280" t="s">
        <v>7991</v>
      </c>
      <c r="C5945" s="280">
        <v>1.2</v>
      </c>
      <c r="D5945" s="283">
        <v>204872</v>
      </c>
      <c r="E5945" s="280"/>
      <c r="G5945" s="280"/>
      <c r="H5945" s="280"/>
      <c r="I5945" s="280"/>
      <c r="J5945" s="280"/>
      <c r="K5945" s="280"/>
      <c r="L5945" s="280"/>
      <c r="M5945" s="280"/>
      <c r="N5945" s="280"/>
    </row>
    <row r="5946" spans="1:14">
      <c r="A5946" s="279" t="s">
        <v>8309</v>
      </c>
      <c r="B5946" s="280" t="s">
        <v>7991</v>
      </c>
      <c r="C5946" s="280">
        <v>7.4</v>
      </c>
      <c r="D5946" s="283">
        <v>81141</v>
      </c>
      <c r="E5946" s="280"/>
      <c r="G5946" s="280"/>
      <c r="H5946" s="280"/>
      <c r="I5946" s="280"/>
      <c r="J5946" s="280"/>
      <c r="K5946" s="280"/>
      <c r="L5946" s="280"/>
      <c r="M5946" s="280"/>
      <c r="N5946" s="280"/>
    </row>
    <row r="5947" spans="1:14">
      <c r="A5947" s="279" t="s">
        <v>8310</v>
      </c>
      <c r="B5947" s="280" t="s">
        <v>7991</v>
      </c>
      <c r="C5947" s="280">
        <v>11.3</v>
      </c>
      <c r="D5947" s="283">
        <v>57209</v>
      </c>
      <c r="E5947" s="280"/>
      <c r="G5947" s="280"/>
      <c r="H5947" s="280"/>
      <c r="I5947" s="280"/>
      <c r="J5947" s="280"/>
      <c r="K5947" s="280"/>
      <c r="L5947" s="280"/>
      <c r="M5947" s="280"/>
      <c r="N5947" s="280"/>
    </row>
    <row r="5948" spans="1:14">
      <c r="A5948" s="279" t="s">
        <v>8311</v>
      </c>
      <c r="B5948" s="280" t="s">
        <v>7991</v>
      </c>
      <c r="C5948" s="280">
        <v>17.5</v>
      </c>
      <c r="D5948" s="283">
        <v>53245</v>
      </c>
      <c r="E5948" s="280"/>
      <c r="G5948" s="280"/>
      <c r="H5948" s="280"/>
      <c r="I5948" s="280"/>
      <c r="J5948" s="280"/>
      <c r="K5948" s="280"/>
      <c r="L5948" s="280"/>
      <c r="M5948" s="280"/>
      <c r="N5948" s="280"/>
    </row>
    <row r="5949" spans="1:14">
      <c r="A5949" s="279" t="s">
        <v>8312</v>
      </c>
      <c r="B5949" s="280" t="s">
        <v>7991</v>
      </c>
      <c r="C5949" s="280">
        <v>5.6</v>
      </c>
      <c r="D5949" s="283">
        <v>83300</v>
      </c>
      <c r="E5949" s="280"/>
      <c r="G5949" s="280"/>
      <c r="H5949" s="280"/>
      <c r="I5949" s="280"/>
      <c r="J5949" s="280"/>
      <c r="K5949" s="280"/>
      <c r="L5949" s="280"/>
      <c r="M5949" s="280"/>
      <c r="N5949" s="280"/>
    </row>
    <row r="5950" spans="1:14">
      <c r="A5950" s="279" t="s">
        <v>8313</v>
      </c>
      <c r="B5950" s="280" t="s">
        <v>7991</v>
      </c>
      <c r="C5950" s="280">
        <v>5.6</v>
      </c>
      <c r="D5950" s="283">
        <v>168606</v>
      </c>
      <c r="E5950" s="280"/>
      <c r="G5950" s="280"/>
      <c r="H5950" s="280"/>
      <c r="I5950" s="280"/>
      <c r="J5950" s="280"/>
      <c r="K5950" s="280"/>
      <c r="L5950" s="280"/>
      <c r="M5950" s="280"/>
      <c r="N5950" s="280"/>
    </row>
    <row r="5951" spans="1:14">
      <c r="A5951" s="279" t="s">
        <v>8314</v>
      </c>
      <c r="B5951" s="280" t="s">
        <v>7991</v>
      </c>
      <c r="C5951" s="280">
        <v>3.3</v>
      </c>
      <c r="D5951" s="283">
        <v>233750</v>
      </c>
      <c r="E5951" s="280"/>
      <c r="G5951" s="280"/>
      <c r="H5951" s="280"/>
      <c r="I5951" s="280"/>
      <c r="J5951" s="280"/>
      <c r="K5951" s="280"/>
      <c r="L5951" s="280"/>
      <c r="M5951" s="280"/>
      <c r="N5951" s="280"/>
    </row>
    <row r="5952" spans="1:14">
      <c r="A5952" s="279" t="s">
        <v>8315</v>
      </c>
      <c r="B5952" s="280" t="s">
        <v>7991</v>
      </c>
      <c r="C5952" s="280">
        <v>5.5</v>
      </c>
      <c r="D5952" s="283">
        <v>175000</v>
      </c>
      <c r="E5952" s="280"/>
      <c r="G5952" s="280"/>
      <c r="H5952" s="280"/>
      <c r="I5952" s="280"/>
      <c r="J5952" s="280"/>
      <c r="K5952" s="280"/>
      <c r="L5952" s="280"/>
      <c r="M5952" s="280"/>
      <c r="N5952" s="280"/>
    </row>
    <row r="5953" spans="1:14">
      <c r="A5953" s="279" t="s">
        <v>8316</v>
      </c>
      <c r="B5953" s="280" t="s">
        <v>7991</v>
      </c>
      <c r="C5953" s="280">
        <v>3.9</v>
      </c>
      <c r="D5953" s="283">
        <v>155441</v>
      </c>
      <c r="E5953" s="280"/>
      <c r="G5953" s="280"/>
      <c r="H5953" s="280"/>
      <c r="I5953" s="280"/>
      <c r="J5953" s="280"/>
      <c r="K5953" s="280"/>
      <c r="L5953" s="280"/>
      <c r="M5953" s="280"/>
      <c r="N5953" s="280"/>
    </row>
    <row r="5954" spans="1:14">
      <c r="A5954" s="279" t="s">
        <v>8317</v>
      </c>
      <c r="B5954" s="280" t="s">
        <v>7991</v>
      </c>
      <c r="C5954" s="280">
        <v>6.8</v>
      </c>
      <c r="D5954" s="283">
        <v>88611</v>
      </c>
      <c r="E5954" s="280"/>
      <c r="G5954" s="280"/>
      <c r="H5954" s="280"/>
      <c r="I5954" s="280"/>
      <c r="J5954" s="280"/>
      <c r="K5954" s="280"/>
      <c r="L5954" s="280"/>
      <c r="M5954" s="280"/>
      <c r="N5954" s="280"/>
    </row>
    <row r="5955" spans="1:14">
      <c r="A5955" s="279" t="s">
        <v>8318</v>
      </c>
      <c r="B5955" s="280" t="s">
        <v>7991</v>
      </c>
      <c r="C5955" s="280">
        <v>4.3</v>
      </c>
      <c r="D5955" s="283">
        <v>129000</v>
      </c>
      <c r="E5955" s="280"/>
      <c r="G5955" s="280"/>
      <c r="H5955" s="280"/>
      <c r="I5955" s="280"/>
      <c r="J5955" s="280"/>
      <c r="K5955" s="280"/>
      <c r="L5955" s="280"/>
      <c r="M5955" s="280"/>
      <c r="N5955" s="280"/>
    </row>
    <row r="5956" spans="1:14">
      <c r="A5956" s="279" t="s">
        <v>8319</v>
      </c>
      <c r="B5956" s="280" t="s">
        <v>7991</v>
      </c>
      <c r="C5956" s="280">
        <v>7</v>
      </c>
      <c r="D5956" s="283">
        <v>92163</v>
      </c>
      <c r="E5956" s="280"/>
      <c r="G5956" s="280"/>
      <c r="H5956" s="280"/>
      <c r="I5956" s="280"/>
      <c r="J5956" s="280"/>
      <c r="K5956" s="280"/>
      <c r="L5956" s="280"/>
      <c r="M5956" s="280"/>
      <c r="N5956" s="280"/>
    </row>
    <row r="5957" spans="1:14">
      <c r="A5957" s="279" t="s">
        <v>8320</v>
      </c>
      <c r="B5957" s="280" t="s">
        <v>7991</v>
      </c>
      <c r="C5957" s="280">
        <v>2.1</v>
      </c>
      <c r="D5957" s="283" t="s">
        <v>609</v>
      </c>
      <c r="E5957" s="280"/>
      <c r="G5957" s="280"/>
      <c r="H5957" s="280"/>
      <c r="I5957" s="280"/>
      <c r="J5957" s="280"/>
      <c r="K5957" s="280"/>
      <c r="L5957" s="280"/>
      <c r="M5957" s="280"/>
      <c r="N5957" s="280"/>
    </row>
    <row r="5958" spans="1:14">
      <c r="A5958" s="279" t="s">
        <v>8321</v>
      </c>
      <c r="B5958" s="280" t="s">
        <v>7991</v>
      </c>
      <c r="C5958" s="280">
        <v>16.100000000000001</v>
      </c>
      <c r="D5958" s="283">
        <v>105478</v>
      </c>
      <c r="E5958" s="280"/>
      <c r="G5958" s="280"/>
      <c r="H5958" s="280"/>
      <c r="I5958" s="280"/>
      <c r="J5958" s="280"/>
      <c r="K5958" s="280"/>
      <c r="L5958" s="280"/>
      <c r="M5958" s="280"/>
      <c r="N5958" s="280"/>
    </row>
    <row r="5959" spans="1:14">
      <c r="A5959" s="279" t="s">
        <v>8322</v>
      </c>
      <c r="B5959" s="280" t="s">
        <v>7991</v>
      </c>
      <c r="C5959" s="280">
        <v>1.7</v>
      </c>
      <c r="D5959" s="283">
        <v>94924</v>
      </c>
      <c r="E5959" s="280"/>
      <c r="G5959" s="280"/>
      <c r="H5959" s="280"/>
      <c r="I5959" s="280"/>
      <c r="J5959" s="280"/>
      <c r="K5959" s="280"/>
      <c r="L5959" s="280"/>
      <c r="M5959" s="280"/>
      <c r="N5959" s="280"/>
    </row>
    <row r="5960" spans="1:14">
      <c r="A5960" s="279" t="s">
        <v>8323</v>
      </c>
      <c r="B5960" s="280" t="s">
        <v>7991</v>
      </c>
      <c r="C5960" s="280">
        <v>4.5999999999999996</v>
      </c>
      <c r="D5960" s="283">
        <v>82629</v>
      </c>
      <c r="E5960" s="280"/>
      <c r="G5960" s="280"/>
      <c r="H5960" s="280"/>
      <c r="I5960" s="280"/>
      <c r="J5960" s="280"/>
      <c r="K5960" s="280"/>
      <c r="L5960" s="280"/>
      <c r="M5960" s="280"/>
      <c r="N5960" s="280"/>
    </row>
    <row r="5961" spans="1:14">
      <c r="A5961" s="279" t="s">
        <v>8324</v>
      </c>
      <c r="B5961" s="280" t="s">
        <v>7991</v>
      </c>
      <c r="C5961" s="280">
        <v>3.4</v>
      </c>
      <c r="D5961" s="283">
        <v>102296</v>
      </c>
      <c r="E5961" s="280"/>
      <c r="G5961" s="280"/>
      <c r="H5961" s="280"/>
      <c r="I5961" s="280"/>
      <c r="J5961" s="280"/>
      <c r="K5961" s="280"/>
      <c r="L5961" s="280"/>
      <c r="M5961" s="280"/>
      <c r="N5961" s="280"/>
    </row>
    <row r="5962" spans="1:14">
      <c r="A5962" s="279" t="s">
        <v>8325</v>
      </c>
      <c r="B5962" s="280" t="s">
        <v>7991</v>
      </c>
      <c r="C5962" s="280">
        <v>12.9</v>
      </c>
      <c r="D5962" s="283">
        <v>86801</v>
      </c>
      <c r="E5962" s="280"/>
      <c r="G5962" s="280"/>
      <c r="H5962" s="280"/>
      <c r="I5962" s="280"/>
      <c r="J5962" s="280"/>
      <c r="K5962" s="280"/>
      <c r="L5962" s="280"/>
      <c r="M5962" s="280"/>
      <c r="N5962" s="280"/>
    </row>
    <row r="5963" spans="1:14">
      <c r="A5963" s="279" t="s">
        <v>8326</v>
      </c>
      <c r="B5963" s="280" t="s">
        <v>7991</v>
      </c>
      <c r="C5963" s="280">
        <v>14</v>
      </c>
      <c r="D5963" s="283">
        <v>77518</v>
      </c>
      <c r="E5963" s="280"/>
      <c r="G5963" s="280"/>
      <c r="H5963" s="280"/>
      <c r="I5963" s="280"/>
      <c r="J5963" s="280"/>
      <c r="K5963" s="280"/>
      <c r="L5963" s="280"/>
      <c r="M5963" s="280"/>
      <c r="N5963" s="280"/>
    </row>
    <row r="5964" spans="1:14">
      <c r="A5964" s="279" t="s">
        <v>8327</v>
      </c>
      <c r="B5964" s="280" t="s">
        <v>7991</v>
      </c>
      <c r="C5964" s="280">
        <v>4.5</v>
      </c>
      <c r="D5964" s="283">
        <v>83406</v>
      </c>
      <c r="E5964" s="280"/>
      <c r="G5964" s="280"/>
      <c r="H5964" s="280"/>
      <c r="I5964" s="280"/>
      <c r="J5964" s="280"/>
      <c r="K5964" s="280"/>
      <c r="L5964" s="280"/>
      <c r="M5964" s="280"/>
      <c r="N5964" s="280"/>
    </row>
    <row r="5965" spans="1:14">
      <c r="A5965" s="279" t="s">
        <v>8328</v>
      </c>
      <c r="B5965" s="280" t="s">
        <v>7991</v>
      </c>
      <c r="C5965" s="280">
        <v>11.3</v>
      </c>
      <c r="D5965" s="283">
        <v>78458</v>
      </c>
      <c r="E5965" s="280"/>
      <c r="G5965" s="280"/>
      <c r="H5965" s="280"/>
      <c r="I5965" s="280"/>
      <c r="J5965" s="280"/>
      <c r="K5965" s="280"/>
      <c r="L5965" s="280"/>
      <c r="M5965" s="280"/>
      <c r="N5965" s="280"/>
    </row>
    <row r="5966" spans="1:14">
      <c r="A5966" s="279" t="s">
        <v>8329</v>
      </c>
      <c r="B5966" s="280" t="s">
        <v>7991</v>
      </c>
      <c r="C5966" s="280">
        <v>6.3</v>
      </c>
      <c r="D5966" s="283">
        <v>156103</v>
      </c>
      <c r="E5966" s="280"/>
      <c r="G5966" s="280"/>
      <c r="H5966" s="280"/>
      <c r="I5966" s="280"/>
      <c r="J5966" s="280"/>
      <c r="K5966" s="280"/>
      <c r="L5966" s="280"/>
      <c r="M5966" s="280"/>
      <c r="N5966" s="280"/>
    </row>
    <row r="5967" spans="1:14">
      <c r="A5967" s="279" t="s">
        <v>8330</v>
      </c>
      <c r="B5967" s="280" t="s">
        <v>7991</v>
      </c>
      <c r="C5967" s="280">
        <v>1.8</v>
      </c>
      <c r="D5967" s="283">
        <v>170417</v>
      </c>
      <c r="E5967" s="280"/>
      <c r="G5967" s="280"/>
      <c r="H5967" s="280"/>
      <c r="I5967" s="280"/>
      <c r="J5967" s="280"/>
      <c r="K5967" s="280"/>
      <c r="L5967" s="280"/>
      <c r="M5967" s="280"/>
      <c r="N5967" s="280"/>
    </row>
    <row r="5968" spans="1:14">
      <c r="A5968" s="279" t="s">
        <v>8331</v>
      </c>
      <c r="B5968" s="280" t="s">
        <v>7991</v>
      </c>
      <c r="C5968" s="280">
        <v>3.6</v>
      </c>
      <c r="D5968" s="283">
        <v>162188</v>
      </c>
      <c r="E5968" s="280"/>
      <c r="G5968" s="280"/>
      <c r="H5968" s="280"/>
      <c r="I5968" s="280"/>
      <c r="J5968" s="280"/>
      <c r="K5968" s="280"/>
      <c r="L5968" s="280"/>
      <c r="M5968" s="280"/>
      <c r="N5968" s="280"/>
    </row>
    <row r="5969" spans="1:14">
      <c r="A5969" s="279" t="s">
        <v>8332</v>
      </c>
      <c r="B5969" s="280" t="s">
        <v>7991</v>
      </c>
      <c r="C5969" s="280">
        <v>1.8</v>
      </c>
      <c r="D5969" s="283">
        <v>227802</v>
      </c>
      <c r="E5969" s="280"/>
      <c r="G5969" s="280"/>
      <c r="H5969" s="280"/>
      <c r="I5969" s="280"/>
      <c r="J5969" s="280"/>
      <c r="K5969" s="280"/>
      <c r="L5969" s="280"/>
      <c r="M5969" s="280"/>
      <c r="N5969" s="280"/>
    </row>
    <row r="5970" spans="1:14">
      <c r="A5970" s="279" t="s">
        <v>8333</v>
      </c>
      <c r="B5970" s="280" t="s">
        <v>7991</v>
      </c>
      <c r="C5970" s="280">
        <v>0.8</v>
      </c>
      <c r="D5970" s="283">
        <v>190464</v>
      </c>
      <c r="E5970" s="280"/>
      <c r="G5970" s="280"/>
      <c r="H5970" s="280"/>
      <c r="I5970" s="280"/>
      <c r="J5970" s="280"/>
      <c r="K5970" s="280"/>
      <c r="L5970" s="280"/>
      <c r="M5970" s="280"/>
      <c r="N5970" s="280"/>
    </row>
    <row r="5971" spans="1:14">
      <c r="A5971" s="279" t="s">
        <v>8334</v>
      </c>
      <c r="B5971" s="280" t="s">
        <v>7991</v>
      </c>
      <c r="C5971" s="280">
        <v>2.4</v>
      </c>
      <c r="D5971" s="283">
        <v>225526</v>
      </c>
      <c r="E5971" s="280"/>
      <c r="G5971" s="280"/>
      <c r="H5971" s="280"/>
      <c r="I5971" s="280"/>
      <c r="J5971" s="280"/>
      <c r="K5971" s="280"/>
      <c r="L5971" s="280"/>
      <c r="M5971" s="280"/>
      <c r="N5971" s="280"/>
    </row>
    <row r="5972" spans="1:14">
      <c r="A5972" s="279" t="s">
        <v>8335</v>
      </c>
      <c r="B5972" s="280" t="s">
        <v>7991</v>
      </c>
      <c r="C5972" s="280">
        <v>0.9</v>
      </c>
      <c r="D5972" s="283">
        <v>250000</v>
      </c>
      <c r="E5972" s="280"/>
      <c r="G5972" s="280"/>
      <c r="H5972" s="280"/>
      <c r="I5972" s="280"/>
      <c r="J5972" s="280"/>
      <c r="K5972" s="280"/>
      <c r="L5972" s="280"/>
      <c r="M5972" s="280"/>
      <c r="N5972" s="280"/>
    </row>
    <row r="5973" spans="1:14">
      <c r="A5973" s="279" t="s">
        <v>8336</v>
      </c>
      <c r="B5973" s="280" t="s">
        <v>7991</v>
      </c>
      <c r="C5973" s="280">
        <v>1.7</v>
      </c>
      <c r="D5973" s="283">
        <v>191833</v>
      </c>
      <c r="E5973" s="280"/>
      <c r="G5973" s="280"/>
      <c r="H5973" s="280"/>
      <c r="I5973" s="280"/>
      <c r="J5973" s="280"/>
      <c r="K5973" s="280"/>
      <c r="L5973" s="280"/>
      <c r="M5973" s="280"/>
      <c r="N5973" s="280"/>
    </row>
    <row r="5974" spans="1:14">
      <c r="A5974" s="279" t="s">
        <v>8337</v>
      </c>
      <c r="B5974" s="280" t="s">
        <v>7991</v>
      </c>
      <c r="C5974" s="280">
        <v>11.2</v>
      </c>
      <c r="D5974" s="283">
        <v>72304</v>
      </c>
      <c r="E5974" s="280"/>
      <c r="G5974" s="280"/>
      <c r="H5974" s="280"/>
      <c r="I5974" s="280"/>
      <c r="J5974" s="280"/>
      <c r="K5974" s="280"/>
      <c r="L5974" s="280"/>
      <c r="M5974" s="280"/>
      <c r="N5974" s="280"/>
    </row>
    <row r="5975" spans="1:14">
      <c r="A5975" s="279" t="s">
        <v>8338</v>
      </c>
      <c r="B5975" s="280" t="s">
        <v>7991</v>
      </c>
      <c r="C5975" s="280">
        <v>7.1</v>
      </c>
      <c r="D5975" s="283">
        <v>96135</v>
      </c>
      <c r="E5975" s="280"/>
      <c r="G5975" s="280"/>
      <c r="H5975" s="280"/>
      <c r="I5975" s="280"/>
      <c r="J5975" s="280"/>
      <c r="K5975" s="280"/>
      <c r="L5975" s="280"/>
      <c r="M5975" s="280"/>
      <c r="N5975" s="280"/>
    </row>
    <row r="5976" spans="1:14">
      <c r="A5976" s="279" t="s">
        <v>8339</v>
      </c>
      <c r="B5976" s="280" t="s">
        <v>7991</v>
      </c>
      <c r="C5976" s="280">
        <v>5.5</v>
      </c>
      <c r="D5976" s="283">
        <v>77287</v>
      </c>
      <c r="E5976" s="280"/>
      <c r="G5976" s="280"/>
      <c r="H5976" s="280"/>
      <c r="I5976" s="280"/>
      <c r="J5976" s="280"/>
      <c r="K5976" s="280"/>
      <c r="L5976" s="280"/>
      <c r="M5976" s="280"/>
      <c r="N5976" s="280"/>
    </row>
    <row r="5977" spans="1:14">
      <c r="A5977" s="279" t="s">
        <v>8340</v>
      </c>
      <c r="B5977" s="280" t="s">
        <v>7991</v>
      </c>
      <c r="C5977" s="280">
        <v>1.7</v>
      </c>
      <c r="D5977" s="283">
        <v>138553</v>
      </c>
      <c r="E5977" s="280"/>
      <c r="G5977" s="280"/>
      <c r="H5977" s="280"/>
      <c r="I5977" s="280"/>
      <c r="J5977" s="280"/>
      <c r="K5977" s="280"/>
      <c r="L5977" s="280"/>
      <c r="M5977" s="280"/>
      <c r="N5977" s="280"/>
    </row>
    <row r="5978" spans="1:14">
      <c r="A5978" s="279" t="s">
        <v>8341</v>
      </c>
      <c r="B5978" s="280" t="s">
        <v>7991</v>
      </c>
      <c r="C5978" s="280">
        <v>1.6</v>
      </c>
      <c r="D5978" s="283">
        <v>113750</v>
      </c>
      <c r="E5978" s="280"/>
      <c r="G5978" s="280"/>
      <c r="H5978" s="280"/>
      <c r="I5978" s="280"/>
      <c r="J5978" s="280"/>
      <c r="K5978" s="280"/>
      <c r="L5978" s="280"/>
      <c r="M5978" s="280"/>
      <c r="N5978" s="280"/>
    </row>
    <row r="5979" spans="1:14">
      <c r="A5979" s="279" t="s">
        <v>8342</v>
      </c>
      <c r="B5979" s="280" t="s">
        <v>7991</v>
      </c>
      <c r="C5979" s="280">
        <v>1.7</v>
      </c>
      <c r="D5979" s="283">
        <v>88978</v>
      </c>
      <c r="E5979" s="280"/>
      <c r="G5979" s="280"/>
      <c r="H5979" s="280"/>
      <c r="I5979" s="280"/>
      <c r="J5979" s="280"/>
      <c r="K5979" s="280"/>
      <c r="L5979" s="280"/>
      <c r="M5979" s="280"/>
      <c r="N5979" s="280"/>
    </row>
    <row r="5980" spans="1:14">
      <c r="A5980" s="279" t="s">
        <v>8343</v>
      </c>
      <c r="B5980" s="280" t="s">
        <v>7991</v>
      </c>
      <c r="C5980" s="280">
        <v>3.7</v>
      </c>
      <c r="D5980" s="283">
        <v>95729</v>
      </c>
      <c r="E5980" s="280"/>
      <c r="G5980" s="280"/>
      <c r="H5980" s="280"/>
      <c r="I5980" s="280"/>
      <c r="J5980" s="280"/>
      <c r="K5980" s="280"/>
      <c r="L5980" s="280"/>
      <c r="M5980" s="280"/>
      <c r="N5980" s="280"/>
    </row>
    <row r="5981" spans="1:14">
      <c r="A5981" s="279" t="s">
        <v>8344</v>
      </c>
      <c r="B5981" s="280" t="s">
        <v>7991</v>
      </c>
      <c r="C5981" s="280">
        <v>1.2</v>
      </c>
      <c r="D5981" s="283">
        <v>88155</v>
      </c>
      <c r="E5981" s="280"/>
      <c r="G5981" s="280"/>
      <c r="H5981" s="280"/>
      <c r="I5981" s="280"/>
      <c r="J5981" s="280"/>
      <c r="K5981" s="280"/>
      <c r="L5981" s="280"/>
      <c r="M5981" s="280"/>
      <c r="N5981" s="280"/>
    </row>
    <row r="5982" spans="1:14">
      <c r="A5982" s="279" t="s">
        <v>8345</v>
      </c>
      <c r="B5982" s="280" t="s">
        <v>7991</v>
      </c>
      <c r="C5982" s="280">
        <v>3</v>
      </c>
      <c r="D5982" s="283">
        <v>100673</v>
      </c>
      <c r="E5982" s="280"/>
      <c r="G5982" s="280"/>
      <c r="H5982" s="280"/>
      <c r="I5982" s="280"/>
      <c r="J5982" s="280"/>
      <c r="K5982" s="280"/>
      <c r="L5982" s="280"/>
      <c r="M5982" s="280"/>
      <c r="N5982" s="280"/>
    </row>
    <row r="5983" spans="1:14">
      <c r="A5983" s="279" t="s">
        <v>8346</v>
      </c>
      <c r="B5983" s="280" t="s">
        <v>7991</v>
      </c>
      <c r="C5983" s="280">
        <v>4.5999999999999996</v>
      </c>
      <c r="D5983" s="283">
        <v>106649</v>
      </c>
      <c r="E5983" s="280"/>
      <c r="G5983" s="280"/>
      <c r="H5983" s="280"/>
      <c r="I5983" s="280"/>
      <c r="J5983" s="280"/>
      <c r="K5983" s="280"/>
      <c r="L5983" s="280"/>
      <c r="M5983" s="280"/>
      <c r="N5983" s="280"/>
    </row>
    <row r="5984" spans="1:14">
      <c r="A5984" s="279" t="s">
        <v>8347</v>
      </c>
      <c r="B5984" s="280" t="s">
        <v>7991</v>
      </c>
      <c r="C5984" s="280">
        <v>0.5</v>
      </c>
      <c r="D5984" s="283">
        <v>109643</v>
      </c>
      <c r="E5984" s="280"/>
      <c r="G5984" s="280"/>
      <c r="H5984" s="280"/>
      <c r="I5984" s="280"/>
      <c r="J5984" s="280"/>
      <c r="K5984" s="280"/>
      <c r="L5984" s="280"/>
      <c r="M5984" s="280"/>
      <c r="N5984" s="280"/>
    </row>
    <row r="5985" spans="1:14">
      <c r="A5985" s="279" t="s">
        <v>8348</v>
      </c>
      <c r="B5985" s="280" t="s">
        <v>7991</v>
      </c>
      <c r="C5985" s="280">
        <v>6.1</v>
      </c>
      <c r="D5985" s="283">
        <v>98012</v>
      </c>
      <c r="E5985" s="280"/>
      <c r="G5985" s="280"/>
      <c r="H5985" s="280"/>
      <c r="I5985" s="280"/>
      <c r="J5985" s="280"/>
      <c r="K5985" s="280"/>
      <c r="L5985" s="280"/>
      <c r="M5985" s="280"/>
      <c r="N5985" s="280"/>
    </row>
    <row r="5986" spans="1:14">
      <c r="A5986" s="279" t="s">
        <v>8349</v>
      </c>
      <c r="B5986" s="280" t="s">
        <v>7991</v>
      </c>
      <c r="C5986" s="280">
        <v>10.199999999999999</v>
      </c>
      <c r="D5986" s="283">
        <v>118393</v>
      </c>
      <c r="E5986" s="280"/>
      <c r="G5986" s="280"/>
      <c r="H5986" s="280"/>
      <c r="I5986" s="280"/>
      <c r="J5986" s="280"/>
      <c r="K5986" s="280"/>
      <c r="L5986" s="280"/>
      <c r="M5986" s="280"/>
      <c r="N5986" s="280"/>
    </row>
    <row r="5987" spans="1:14">
      <c r="A5987" s="279" t="s">
        <v>8350</v>
      </c>
      <c r="B5987" s="280" t="s">
        <v>7991</v>
      </c>
      <c r="C5987" s="280">
        <v>0.7</v>
      </c>
      <c r="D5987" s="283">
        <v>99575</v>
      </c>
      <c r="E5987" s="280"/>
      <c r="G5987" s="280"/>
      <c r="H5987" s="280"/>
      <c r="I5987" s="280"/>
      <c r="J5987" s="280"/>
      <c r="K5987" s="280"/>
      <c r="L5987" s="280"/>
      <c r="M5987" s="280"/>
      <c r="N5987" s="280"/>
    </row>
    <row r="5988" spans="1:14">
      <c r="A5988" s="279" t="s">
        <v>8351</v>
      </c>
      <c r="B5988" s="280" t="s">
        <v>7991</v>
      </c>
      <c r="C5988" s="280">
        <v>0.2</v>
      </c>
      <c r="D5988" s="283">
        <v>108060</v>
      </c>
      <c r="E5988" s="280"/>
      <c r="G5988" s="280"/>
      <c r="H5988" s="280"/>
      <c r="I5988" s="280"/>
      <c r="J5988" s="280"/>
      <c r="K5988" s="280"/>
      <c r="L5988" s="280"/>
      <c r="M5988" s="280"/>
      <c r="N5988" s="280"/>
    </row>
    <row r="5989" spans="1:14">
      <c r="A5989" s="279" t="s">
        <v>8352</v>
      </c>
      <c r="B5989" s="280" t="s">
        <v>7991</v>
      </c>
      <c r="C5989" s="280">
        <v>6.2</v>
      </c>
      <c r="D5989" s="283">
        <v>114973</v>
      </c>
      <c r="E5989" s="280"/>
      <c r="G5989" s="280"/>
      <c r="H5989" s="280"/>
      <c r="I5989" s="280"/>
      <c r="J5989" s="280"/>
      <c r="K5989" s="280"/>
      <c r="L5989" s="280"/>
      <c r="M5989" s="280"/>
      <c r="N5989" s="280"/>
    </row>
    <row r="5990" spans="1:14">
      <c r="A5990" s="279" t="s">
        <v>8353</v>
      </c>
      <c r="B5990" s="280" t="s">
        <v>7991</v>
      </c>
      <c r="C5990" s="280">
        <v>4.8</v>
      </c>
      <c r="D5990" s="283">
        <v>103702</v>
      </c>
      <c r="E5990" s="280"/>
      <c r="G5990" s="280"/>
      <c r="H5990" s="280"/>
      <c r="I5990" s="280"/>
      <c r="J5990" s="280"/>
      <c r="K5990" s="280"/>
      <c r="L5990" s="280"/>
      <c r="M5990" s="280"/>
      <c r="N5990" s="280"/>
    </row>
    <row r="5991" spans="1:14">
      <c r="A5991" s="279" t="s">
        <v>8354</v>
      </c>
      <c r="B5991" s="280" t="s">
        <v>7991</v>
      </c>
      <c r="C5991" s="280">
        <v>4.4000000000000004</v>
      </c>
      <c r="D5991" s="283">
        <v>119292</v>
      </c>
      <c r="E5991" s="280"/>
      <c r="G5991" s="280"/>
      <c r="H5991" s="280"/>
      <c r="I5991" s="280"/>
      <c r="J5991" s="280"/>
      <c r="K5991" s="280"/>
      <c r="L5991" s="280"/>
      <c r="M5991" s="280"/>
      <c r="N5991" s="280"/>
    </row>
    <row r="5992" spans="1:14">
      <c r="A5992" s="279" t="s">
        <v>8355</v>
      </c>
      <c r="B5992" s="280" t="s">
        <v>7991</v>
      </c>
      <c r="C5992" s="280">
        <v>5.2</v>
      </c>
      <c r="D5992" s="283">
        <v>145461</v>
      </c>
      <c r="E5992" s="280"/>
      <c r="G5992" s="280"/>
      <c r="H5992" s="280"/>
      <c r="I5992" s="280"/>
      <c r="J5992" s="280"/>
      <c r="K5992" s="280"/>
      <c r="L5992" s="280"/>
      <c r="M5992" s="280"/>
      <c r="N5992" s="280"/>
    </row>
    <row r="5993" spans="1:14">
      <c r="A5993" s="279" t="s">
        <v>8356</v>
      </c>
      <c r="B5993" s="280" t="s">
        <v>7991</v>
      </c>
      <c r="C5993" s="280">
        <v>2</v>
      </c>
      <c r="D5993" s="283">
        <v>73876</v>
      </c>
      <c r="E5993" s="280"/>
      <c r="G5993" s="280"/>
      <c r="H5993" s="280"/>
      <c r="I5993" s="280"/>
      <c r="J5993" s="280"/>
      <c r="K5993" s="280"/>
      <c r="L5993" s="280"/>
      <c r="M5993" s="280"/>
      <c r="N5993" s="280"/>
    </row>
    <row r="5994" spans="1:14">
      <c r="A5994" s="279" t="s">
        <v>8357</v>
      </c>
      <c r="B5994" s="280" t="s">
        <v>7991</v>
      </c>
      <c r="C5994" s="280">
        <v>1.7</v>
      </c>
      <c r="D5994" s="283">
        <v>98286</v>
      </c>
      <c r="E5994" s="280"/>
      <c r="G5994" s="280"/>
      <c r="H5994" s="280"/>
      <c r="I5994" s="280"/>
      <c r="J5994" s="280"/>
      <c r="K5994" s="280"/>
      <c r="L5994" s="280"/>
      <c r="M5994" s="280"/>
      <c r="N5994" s="280"/>
    </row>
    <row r="5995" spans="1:14">
      <c r="A5995" s="279" t="s">
        <v>8358</v>
      </c>
      <c r="B5995" s="280" t="s">
        <v>7991</v>
      </c>
      <c r="C5995" s="280">
        <v>4.2</v>
      </c>
      <c r="D5995" s="283">
        <v>114270</v>
      </c>
      <c r="E5995" s="280"/>
      <c r="G5995" s="280"/>
      <c r="H5995" s="280"/>
      <c r="I5995" s="280"/>
      <c r="J5995" s="280"/>
      <c r="K5995" s="280"/>
      <c r="L5995" s="280"/>
      <c r="M5995" s="280"/>
      <c r="N5995" s="280"/>
    </row>
    <row r="5996" spans="1:14">
      <c r="A5996" s="279" t="s">
        <v>8359</v>
      </c>
      <c r="B5996" s="280" t="s">
        <v>7991</v>
      </c>
      <c r="C5996" s="280">
        <v>1.5</v>
      </c>
      <c r="D5996" s="283">
        <v>110266</v>
      </c>
      <c r="E5996" s="280"/>
      <c r="G5996" s="280"/>
      <c r="H5996" s="280"/>
      <c r="I5996" s="280"/>
      <c r="J5996" s="280"/>
      <c r="K5996" s="280"/>
      <c r="L5996" s="280"/>
      <c r="M5996" s="280"/>
      <c r="N5996" s="280"/>
    </row>
    <row r="5997" spans="1:14">
      <c r="A5997" s="279" t="s">
        <v>8360</v>
      </c>
      <c r="B5997" s="280" t="s">
        <v>7991</v>
      </c>
      <c r="C5997" s="280">
        <v>0.4</v>
      </c>
      <c r="D5997" s="283">
        <v>152733</v>
      </c>
      <c r="E5997" s="280"/>
      <c r="G5997" s="280"/>
      <c r="H5997" s="280"/>
      <c r="I5997" s="280"/>
      <c r="J5997" s="280"/>
      <c r="K5997" s="280"/>
      <c r="L5997" s="280"/>
      <c r="M5997" s="280"/>
      <c r="N5997" s="280"/>
    </row>
    <row r="5998" spans="1:14">
      <c r="A5998" s="279" t="s">
        <v>8361</v>
      </c>
      <c r="B5998" s="280" t="s">
        <v>7991</v>
      </c>
      <c r="C5998" s="280">
        <v>6.3</v>
      </c>
      <c r="D5998" s="283">
        <v>102804</v>
      </c>
      <c r="E5998" s="280"/>
      <c r="G5998" s="280"/>
      <c r="H5998" s="280"/>
      <c r="I5998" s="280"/>
      <c r="J5998" s="280"/>
      <c r="K5998" s="280"/>
      <c r="L5998" s="280"/>
      <c r="M5998" s="280"/>
      <c r="N5998" s="280"/>
    </row>
    <row r="5999" spans="1:14">
      <c r="A5999" s="279" t="s">
        <v>8362</v>
      </c>
      <c r="B5999" s="280" t="s">
        <v>7991</v>
      </c>
      <c r="C5999" s="280">
        <v>3.1</v>
      </c>
      <c r="D5999" s="283">
        <v>101355</v>
      </c>
      <c r="E5999" s="280"/>
      <c r="G5999" s="280"/>
      <c r="H5999" s="280"/>
      <c r="I5999" s="280"/>
      <c r="J5999" s="280"/>
      <c r="K5999" s="280"/>
      <c r="L5999" s="280"/>
      <c r="M5999" s="280"/>
      <c r="N5999" s="280"/>
    </row>
    <row r="6000" spans="1:14">
      <c r="A6000" s="279" t="s">
        <v>8363</v>
      </c>
      <c r="B6000" s="280" t="s">
        <v>7991</v>
      </c>
      <c r="C6000" s="280">
        <v>19.100000000000001</v>
      </c>
      <c r="D6000" s="283">
        <v>70922</v>
      </c>
      <c r="E6000" s="280"/>
      <c r="G6000" s="280"/>
      <c r="H6000" s="280"/>
      <c r="I6000" s="280"/>
      <c r="J6000" s="280"/>
      <c r="K6000" s="280"/>
      <c r="L6000" s="280"/>
      <c r="M6000" s="280"/>
      <c r="N6000" s="280"/>
    </row>
    <row r="6001" spans="1:14">
      <c r="A6001" s="279" t="s">
        <v>8364</v>
      </c>
      <c r="B6001" s="280" t="s">
        <v>7991</v>
      </c>
      <c r="C6001" s="280">
        <v>10.9</v>
      </c>
      <c r="D6001" s="283">
        <v>193125</v>
      </c>
      <c r="E6001" s="280"/>
      <c r="G6001" s="280"/>
      <c r="H6001" s="280"/>
      <c r="I6001" s="280"/>
      <c r="J6001" s="280"/>
      <c r="K6001" s="280"/>
      <c r="L6001" s="280"/>
      <c r="M6001" s="280"/>
      <c r="N6001" s="280"/>
    </row>
    <row r="6002" spans="1:14">
      <c r="A6002" s="279" t="s">
        <v>8365</v>
      </c>
      <c r="B6002" s="280" t="s">
        <v>7991</v>
      </c>
      <c r="C6002" s="280">
        <v>1.5</v>
      </c>
      <c r="D6002" s="283">
        <v>143461</v>
      </c>
      <c r="E6002" s="280"/>
      <c r="G6002" s="280"/>
      <c r="H6002" s="280"/>
      <c r="I6002" s="280"/>
      <c r="J6002" s="280"/>
      <c r="K6002" s="280"/>
      <c r="L6002" s="280"/>
      <c r="M6002" s="280"/>
      <c r="N6002" s="280"/>
    </row>
    <row r="6003" spans="1:14">
      <c r="A6003" s="279" t="s">
        <v>8366</v>
      </c>
      <c r="B6003" s="280" t="s">
        <v>7991</v>
      </c>
      <c r="C6003" s="280">
        <v>2.6</v>
      </c>
      <c r="D6003" s="283">
        <v>92708</v>
      </c>
      <c r="E6003" s="280"/>
      <c r="G6003" s="280"/>
      <c r="H6003" s="280"/>
      <c r="I6003" s="280"/>
      <c r="J6003" s="280"/>
      <c r="K6003" s="280"/>
      <c r="L6003" s="280"/>
      <c r="M6003" s="280"/>
      <c r="N6003" s="280"/>
    </row>
    <row r="6004" spans="1:14">
      <c r="A6004" s="279" t="s">
        <v>8367</v>
      </c>
      <c r="B6004" s="280" t="s">
        <v>7991</v>
      </c>
      <c r="C6004" s="280">
        <v>9.8000000000000007</v>
      </c>
      <c r="D6004" s="283">
        <v>73750</v>
      </c>
      <c r="E6004" s="280"/>
      <c r="G6004" s="280"/>
      <c r="H6004" s="280"/>
      <c r="I6004" s="280"/>
      <c r="J6004" s="280"/>
      <c r="K6004" s="280"/>
      <c r="L6004" s="280"/>
      <c r="M6004" s="280"/>
      <c r="N6004" s="280"/>
    </row>
    <row r="6005" spans="1:14">
      <c r="A6005" s="279" t="s">
        <v>8368</v>
      </c>
      <c r="B6005" s="280" t="s">
        <v>7991</v>
      </c>
      <c r="C6005" s="280">
        <v>2.1</v>
      </c>
      <c r="D6005" s="283">
        <v>231518</v>
      </c>
      <c r="E6005" s="280"/>
      <c r="G6005" s="280"/>
      <c r="H6005" s="280"/>
      <c r="I6005" s="280"/>
      <c r="J6005" s="280"/>
      <c r="K6005" s="280"/>
      <c r="L6005" s="280"/>
      <c r="M6005" s="280"/>
      <c r="N6005" s="280"/>
    </row>
    <row r="6006" spans="1:14">
      <c r="A6006" s="279" t="s">
        <v>8369</v>
      </c>
      <c r="B6006" s="280" t="s">
        <v>7991</v>
      </c>
      <c r="C6006" s="280">
        <v>2.2999999999999998</v>
      </c>
      <c r="D6006" s="283">
        <v>201453</v>
      </c>
      <c r="E6006" s="280"/>
      <c r="G6006" s="280"/>
      <c r="H6006" s="280"/>
      <c r="I6006" s="280"/>
      <c r="J6006" s="280"/>
      <c r="K6006" s="280"/>
      <c r="L6006" s="280"/>
      <c r="M6006" s="280"/>
      <c r="N6006" s="280"/>
    </row>
    <row r="6007" spans="1:14">
      <c r="A6007" s="279" t="s">
        <v>8370</v>
      </c>
      <c r="B6007" s="280" t="s">
        <v>7991</v>
      </c>
      <c r="C6007" s="280">
        <v>0</v>
      </c>
      <c r="D6007" s="283">
        <v>234881</v>
      </c>
      <c r="E6007" s="280"/>
      <c r="G6007" s="280"/>
      <c r="H6007" s="280"/>
      <c r="I6007" s="280"/>
      <c r="J6007" s="280"/>
      <c r="K6007" s="280"/>
      <c r="L6007" s="280"/>
      <c r="M6007" s="280"/>
      <c r="N6007" s="280"/>
    </row>
    <row r="6008" spans="1:14">
      <c r="A6008" s="279" t="s">
        <v>8371</v>
      </c>
      <c r="B6008" s="280" t="s">
        <v>7991</v>
      </c>
      <c r="C6008" s="280">
        <v>1.1000000000000001</v>
      </c>
      <c r="D6008" s="283">
        <v>250000</v>
      </c>
      <c r="E6008" s="280"/>
      <c r="G6008" s="280"/>
      <c r="H6008" s="280"/>
      <c r="I6008" s="280"/>
      <c r="J6008" s="280"/>
      <c r="K6008" s="280"/>
      <c r="L6008" s="280"/>
      <c r="M6008" s="280"/>
      <c r="N6008" s="280"/>
    </row>
    <row r="6009" spans="1:14">
      <c r="A6009" s="279" t="s">
        <v>8372</v>
      </c>
      <c r="B6009" s="280" t="s">
        <v>7991</v>
      </c>
      <c r="C6009" s="280">
        <v>4.5999999999999996</v>
      </c>
      <c r="D6009" s="283">
        <v>250000</v>
      </c>
      <c r="E6009" s="280"/>
      <c r="G6009" s="280"/>
      <c r="H6009" s="280"/>
      <c r="I6009" s="280"/>
      <c r="J6009" s="280"/>
      <c r="K6009" s="280"/>
      <c r="L6009" s="280"/>
      <c r="M6009" s="280"/>
      <c r="N6009" s="280"/>
    </row>
    <row r="6010" spans="1:14">
      <c r="A6010" s="279" t="s">
        <v>8373</v>
      </c>
      <c r="B6010" s="280" t="s">
        <v>7991</v>
      </c>
      <c r="C6010" s="280">
        <v>5.6</v>
      </c>
      <c r="D6010" s="283">
        <v>250000</v>
      </c>
      <c r="E6010" s="280"/>
      <c r="G6010" s="280"/>
      <c r="H6010" s="280"/>
      <c r="I6010" s="280"/>
      <c r="J6010" s="280"/>
      <c r="K6010" s="280"/>
      <c r="L6010" s="280"/>
      <c r="M6010" s="280"/>
      <c r="N6010" s="280"/>
    </row>
    <row r="6011" spans="1:14">
      <c r="A6011" s="279" t="s">
        <v>8374</v>
      </c>
      <c r="B6011" s="280" t="s">
        <v>7991</v>
      </c>
      <c r="C6011" s="280">
        <v>3.5</v>
      </c>
      <c r="D6011" s="283">
        <v>88750</v>
      </c>
      <c r="E6011" s="280"/>
      <c r="G6011" s="280"/>
      <c r="H6011" s="280"/>
      <c r="I6011" s="280"/>
      <c r="J6011" s="280"/>
      <c r="K6011" s="280"/>
      <c r="L6011" s="280"/>
      <c r="M6011" s="280"/>
      <c r="N6011" s="280"/>
    </row>
    <row r="6012" spans="1:14">
      <c r="A6012" s="279" t="s">
        <v>8375</v>
      </c>
      <c r="B6012" s="280" t="s">
        <v>7991</v>
      </c>
      <c r="C6012" s="280">
        <v>5.9</v>
      </c>
      <c r="D6012" s="283">
        <v>101982</v>
      </c>
      <c r="E6012" s="280"/>
      <c r="G6012" s="280"/>
      <c r="H6012" s="280"/>
      <c r="I6012" s="280"/>
      <c r="J6012" s="280"/>
      <c r="K6012" s="280"/>
      <c r="L6012" s="280"/>
      <c r="M6012" s="280"/>
      <c r="N6012" s="280"/>
    </row>
    <row r="6013" spans="1:14">
      <c r="A6013" s="279" t="s">
        <v>8376</v>
      </c>
      <c r="B6013" s="280" t="s">
        <v>7991</v>
      </c>
      <c r="C6013" s="280">
        <v>7.3</v>
      </c>
      <c r="D6013" s="283">
        <v>103844</v>
      </c>
      <c r="E6013" s="280"/>
      <c r="G6013" s="280"/>
      <c r="H6013" s="280"/>
      <c r="I6013" s="280"/>
      <c r="J6013" s="280"/>
      <c r="K6013" s="280"/>
      <c r="L6013" s="280"/>
      <c r="M6013" s="280"/>
      <c r="N6013" s="280"/>
    </row>
    <row r="6014" spans="1:14">
      <c r="A6014" s="279" t="s">
        <v>8377</v>
      </c>
      <c r="B6014" s="280" t="s">
        <v>7991</v>
      </c>
      <c r="C6014" s="280">
        <v>5.7</v>
      </c>
      <c r="D6014" s="283">
        <v>122219</v>
      </c>
      <c r="E6014" s="280"/>
      <c r="G6014" s="280"/>
      <c r="H6014" s="280"/>
      <c r="I6014" s="280"/>
      <c r="J6014" s="280"/>
      <c r="K6014" s="280"/>
      <c r="L6014" s="280"/>
      <c r="M6014" s="280"/>
      <c r="N6014" s="280"/>
    </row>
    <row r="6015" spans="1:14">
      <c r="A6015" s="279" t="s">
        <v>8378</v>
      </c>
      <c r="B6015" s="280" t="s">
        <v>7991</v>
      </c>
      <c r="C6015" s="280">
        <v>6.5</v>
      </c>
      <c r="D6015" s="283">
        <v>120238</v>
      </c>
      <c r="E6015" s="280"/>
      <c r="G6015" s="280"/>
      <c r="H6015" s="280"/>
      <c r="I6015" s="280"/>
      <c r="J6015" s="280"/>
      <c r="K6015" s="280"/>
      <c r="L6015" s="280"/>
      <c r="M6015" s="280"/>
      <c r="N6015" s="280"/>
    </row>
    <row r="6016" spans="1:14">
      <c r="A6016" s="279" t="s">
        <v>8379</v>
      </c>
      <c r="B6016" s="280" t="s">
        <v>7991</v>
      </c>
      <c r="C6016" s="280">
        <v>3.3</v>
      </c>
      <c r="D6016" s="283">
        <v>119054</v>
      </c>
      <c r="E6016" s="280"/>
      <c r="G6016" s="280"/>
      <c r="H6016" s="280"/>
      <c r="I6016" s="280"/>
      <c r="J6016" s="280"/>
      <c r="K6016" s="280"/>
      <c r="L6016" s="280"/>
      <c r="M6016" s="280"/>
      <c r="N6016" s="280"/>
    </row>
    <row r="6017" spans="1:14">
      <c r="A6017" s="279" t="s">
        <v>8380</v>
      </c>
      <c r="B6017" s="280" t="s">
        <v>7991</v>
      </c>
      <c r="C6017" s="280">
        <v>23.5</v>
      </c>
      <c r="D6017" s="283">
        <v>72669</v>
      </c>
      <c r="E6017" s="280"/>
      <c r="G6017" s="280"/>
      <c r="H6017" s="280"/>
      <c r="I6017" s="280"/>
      <c r="J6017" s="280"/>
      <c r="K6017" s="280"/>
      <c r="L6017" s="280"/>
      <c r="M6017" s="280"/>
      <c r="N6017" s="280"/>
    </row>
    <row r="6018" spans="1:14">
      <c r="A6018" s="279" t="s">
        <v>8381</v>
      </c>
      <c r="B6018" s="280" t="s">
        <v>7991</v>
      </c>
      <c r="C6018" s="280">
        <v>2.2000000000000002</v>
      </c>
      <c r="D6018" s="283">
        <v>102731</v>
      </c>
      <c r="E6018" s="280"/>
      <c r="G6018" s="280"/>
      <c r="H6018" s="280"/>
      <c r="I6018" s="280"/>
      <c r="J6018" s="280"/>
      <c r="K6018" s="280"/>
      <c r="L6018" s="280"/>
      <c r="M6018" s="280"/>
      <c r="N6018" s="280"/>
    </row>
    <row r="6019" spans="1:14">
      <c r="A6019" s="279" t="s">
        <v>8382</v>
      </c>
      <c r="B6019" s="280" t="s">
        <v>7991</v>
      </c>
      <c r="C6019" s="280">
        <v>3.9</v>
      </c>
      <c r="D6019" s="283">
        <v>92173</v>
      </c>
      <c r="E6019" s="280"/>
      <c r="G6019" s="280"/>
      <c r="H6019" s="280"/>
      <c r="I6019" s="280"/>
      <c r="J6019" s="280"/>
      <c r="K6019" s="280"/>
      <c r="L6019" s="280"/>
      <c r="M6019" s="280"/>
      <c r="N6019" s="280"/>
    </row>
    <row r="6020" spans="1:14">
      <c r="A6020" s="279" t="s">
        <v>8383</v>
      </c>
      <c r="B6020" s="280" t="s">
        <v>7991</v>
      </c>
      <c r="C6020" s="280">
        <v>5.5</v>
      </c>
      <c r="D6020" s="283">
        <v>166875</v>
      </c>
      <c r="E6020" s="280"/>
      <c r="G6020" s="280"/>
      <c r="H6020" s="280"/>
      <c r="I6020" s="280"/>
      <c r="J6020" s="280"/>
      <c r="K6020" s="280"/>
      <c r="L6020" s="280"/>
      <c r="M6020" s="280"/>
      <c r="N6020" s="280"/>
    </row>
    <row r="6021" spans="1:14">
      <c r="A6021" s="279" t="s">
        <v>8384</v>
      </c>
      <c r="B6021" s="280" t="s">
        <v>7991</v>
      </c>
      <c r="C6021" s="280">
        <v>1.2</v>
      </c>
      <c r="D6021" s="283">
        <v>84792</v>
      </c>
      <c r="E6021" s="280"/>
      <c r="G6021" s="280"/>
      <c r="H6021" s="280"/>
      <c r="I6021" s="280"/>
      <c r="J6021" s="280"/>
      <c r="K6021" s="280"/>
      <c r="L6021" s="280"/>
      <c r="M6021" s="280"/>
      <c r="N6021" s="280"/>
    </row>
    <row r="6022" spans="1:14">
      <c r="A6022" s="279" t="s">
        <v>8385</v>
      </c>
      <c r="B6022" s="280" t="s">
        <v>7991</v>
      </c>
      <c r="C6022" s="280">
        <v>4.8</v>
      </c>
      <c r="D6022" s="283">
        <v>121000</v>
      </c>
      <c r="E6022" s="280"/>
      <c r="G6022" s="280"/>
      <c r="H6022" s="280"/>
      <c r="I6022" s="280"/>
      <c r="J6022" s="280"/>
      <c r="K6022" s="280"/>
      <c r="L6022" s="280"/>
      <c r="M6022" s="280"/>
      <c r="N6022" s="280"/>
    </row>
    <row r="6023" spans="1:14">
      <c r="A6023" s="279" t="s">
        <v>8386</v>
      </c>
      <c r="B6023" s="280" t="s">
        <v>7991</v>
      </c>
      <c r="C6023" s="280">
        <v>5.4</v>
      </c>
      <c r="D6023" s="283">
        <v>123596</v>
      </c>
      <c r="E6023" s="280"/>
      <c r="G6023" s="280"/>
      <c r="H6023" s="280"/>
      <c r="I6023" s="280"/>
      <c r="J6023" s="280"/>
      <c r="K6023" s="280"/>
      <c r="L6023" s="280"/>
      <c r="M6023" s="280"/>
      <c r="N6023" s="280"/>
    </row>
    <row r="6024" spans="1:14">
      <c r="A6024" s="279" t="s">
        <v>8387</v>
      </c>
      <c r="B6024" s="280" t="s">
        <v>7991</v>
      </c>
      <c r="C6024" s="280">
        <v>3.9</v>
      </c>
      <c r="D6024" s="283">
        <v>107436</v>
      </c>
      <c r="E6024" s="280"/>
      <c r="G6024" s="280"/>
      <c r="H6024" s="280"/>
      <c r="I6024" s="280"/>
      <c r="J6024" s="280"/>
      <c r="K6024" s="280"/>
      <c r="L6024" s="280"/>
      <c r="M6024" s="280"/>
      <c r="N6024" s="280"/>
    </row>
    <row r="6025" spans="1:14">
      <c r="A6025" s="279" t="s">
        <v>8388</v>
      </c>
      <c r="B6025" s="280" t="s">
        <v>7991</v>
      </c>
      <c r="C6025" s="280">
        <v>5</v>
      </c>
      <c r="D6025" s="283">
        <v>137208</v>
      </c>
      <c r="E6025" s="280"/>
      <c r="G6025" s="280"/>
      <c r="H6025" s="280"/>
      <c r="I6025" s="280"/>
      <c r="J6025" s="280"/>
      <c r="K6025" s="280"/>
      <c r="L6025" s="280"/>
      <c r="M6025" s="280"/>
      <c r="N6025" s="280"/>
    </row>
    <row r="6026" spans="1:14">
      <c r="A6026" s="279" t="s">
        <v>8389</v>
      </c>
      <c r="B6026" s="280" t="s">
        <v>7991</v>
      </c>
      <c r="C6026" s="280">
        <v>5.4</v>
      </c>
      <c r="D6026" s="283">
        <v>192750</v>
      </c>
      <c r="E6026" s="280"/>
      <c r="G6026" s="280"/>
      <c r="H6026" s="280"/>
      <c r="I6026" s="280"/>
      <c r="J6026" s="280"/>
      <c r="K6026" s="280"/>
      <c r="L6026" s="280"/>
      <c r="M6026" s="280"/>
      <c r="N6026" s="280"/>
    </row>
    <row r="6027" spans="1:14">
      <c r="A6027" s="279" t="s">
        <v>8390</v>
      </c>
      <c r="B6027" s="280" t="s">
        <v>7991</v>
      </c>
      <c r="C6027" s="280">
        <v>3.3</v>
      </c>
      <c r="D6027" s="283">
        <v>137318</v>
      </c>
      <c r="E6027" s="280"/>
      <c r="G6027" s="280"/>
      <c r="H6027" s="280"/>
      <c r="I6027" s="280"/>
      <c r="J6027" s="280"/>
      <c r="K6027" s="280"/>
      <c r="L6027" s="280"/>
      <c r="M6027" s="280"/>
      <c r="N6027" s="280"/>
    </row>
    <row r="6028" spans="1:14">
      <c r="A6028" s="279" t="s">
        <v>8391</v>
      </c>
      <c r="B6028" s="280" t="s">
        <v>7991</v>
      </c>
      <c r="C6028" s="280">
        <v>4.0999999999999996</v>
      </c>
      <c r="D6028" s="283">
        <v>100833</v>
      </c>
      <c r="E6028" s="280"/>
      <c r="G6028" s="280"/>
      <c r="H6028" s="280"/>
      <c r="I6028" s="280"/>
      <c r="J6028" s="280"/>
      <c r="K6028" s="280"/>
      <c r="L6028" s="280"/>
      <c r="M6028" s="280"/>
      <c r="N6028" s="280"/>
    </row>
    <row r="6029" spans="1:14">
      <c r="A6029" s="279" t="s">
        <v>8392</v>
      </c>
      <c r="B6029" s="280" t="s">
        <v>7991</v>
      </c>
      <c r="C6029" s="280">
        <v>12.5</v>
      </c>
      <c r="D6029" s="283">
        <v>69329</v>
      </c>
      <c r="E6029" s="280"/>
      <c r="G6029" s="280"/>
      <c r="H6029" s="280"/>
      <c r="I6029" s="280"/>
      <c r="J6029" s="280"/>
      <c r="K6029" s="280"/>
      <c r="L6029" s="280"/>
      <c r="M6029" s="280"/>
      <c r="N6029" s="280"/>
    </row>
    <row r="6030" spans="1:14">
      <c r="A6030" s="279" t="s">
        <v>8393</v>
      </c>
      <c r="B6030" s="280" t="s">
        <v>7991</v>
      </c>
      <c r="C6030" s="280">
        <v>8.5</v>
      </c>
      <c r="D6030" s="283">
        <v>82930</v>
      </c>
      <c r="E6030" s="280"/>
      <c r="G6030" s="280"/>
      <c r="H6030" s="280"/>
      <c r="I6030" s="280"/>
      <c r="J6030" s="280"/>
      <c r="K6030" s="280"/>
      <c r="L6030" s="280"/>
      <c r="M6030" s="280"/>
      <c r="N6030" s="280"/>
    </row>
    <row r="6031" spans="1:14">
      <c r="A6031" s="279" t="s">
        <v>8394</v>
      </c>
      <c r="B6031" s="280" t="s">
        <v>7991</v>
      </c>
      <c r="C6031" s="280">
        <v>16.7</v>
      </c>
      <c r="D6031" s="283">
        <v>69764</v>
      </c>
      <c r="E6031" s="280"/>
      <c r="G6031" s="280"/>
      <c r="H6031" s="280"/>
      <c r="I6031" s="280"/>
      <c r="J6031" s="280"/>
      <c r="K6031" s="280"/>
      <c r="L6031" s="280"/>
      <c r="M6031" s="280"/>
      <c r="N6031" s="280"/>
    </row>
    <row r="6032" spans="1:14">
      <c r="A6032" s="279" t="s">
        <v>8395</v>
      </c>
      <c r="B6032" s="280" t="s">
        <v>7991</v>
      </c>
      <c r="C6032" s="280">
        <v>4</v>
      </c>
      <c r="D6032" s="283">
        <v>93625</v>
      </c>
      <c r="E6032" s="280"/>
      <c r="G6032" s="280"/>
      <c r="H6032" s="280"/>
      <c r="I6032" s="280"/>
      <c r="J6032" s="280"/>
      <c r="K6032" s="280"/>
      <c r="L6032" s="280"/>
      <c r="M6032" s="280"/>
      <c r="N6032" s="280"/>
    </row>
    <row r="6033" spans="1:14">
      <c r="A6033" s="279" t="s">
        <v>8396</v>
      </c>
      <c r="B6033" s="280" t="s">
        <v>7991</v>
      </c>
      <c r="C6033" s="280">
        <v>4</v>
      </c>
      <c r="D6033" s="283">
        <v>108988</v>
      </c>
      <c r="E6033" s="280"/>
      <c r="G6033" s="280"/>
      <c r="H6033" s="280"/>
      <c r="I6033" s="280"/>
      <c r="J6033" s="280"/>
      <c r="K6033" s="280"/>
      <c r="L6033" s="280"/>
      <c r="M6033" s="280"/>
      <c r="N6033" s="280"/>
    </row>
    <row r="6034" spans="1:14">
      <c r="A6034" s="279" t="s">
        <v>8397</v>
      </c>
      <c r="B6034" s="280" t="s">
        <v>7991</v>
      </c>
      <c r="C6034" s="280">
        <v>11.3</v>
      </c>
      <c r="D6034" s="283">
        <v>80787</v>
      </c>
      <c r="E6034" s="280"/>
      <c r="G6034" s="280"/>
      <c r="H6034" s="280"/>
      <c r="I6034" s="280"/>
      <c r="J6034" s="280"/>
      <c r="K6034" s="280"/>
      <c r="L6034" s="280"/>
      <c r="M6034" s="280"/>
      <c r="N6034" s="280"/>
    </row>
    <row r="6035" spans="1:14">
      <c r="A6035" s="279" t="s">
        <v>8398</v>
      </c>
      <c r="B6035" s="280" t="s">
        <v>7991</v>
      </c>
      <c r="C6035" s="280">
        <v>1.1000000000000001</v>
      </c>
      <c r="D6035" s="283">
        <v>120788</v>
      </c>
      <c r="E6035" s="280"/>
      <c r="G6035" s="280"/>
      <c r="H6035" s="280"/>
      <c r="I6035" s="280"/>
      <c r="J6035" s="280"/>
      <c r="K6035" s="280"/>
      <c r="L6035" s="280"/>
      <c r="M6035" s="280"/>
      <c r="N6035" s="280"/>
    </row>
    <row r="6036" spans="1:14">
      <c r="A6036" s="279" t="s">
        <v>8399</v>
      </c>
      <c r="B6036" s="280" t="s">
        <v>7991</v>
      </c>
      <c r="C6036" s="280">
        <v>6.3</v>
      </c>
      <c r="D6036" s="283">
        <v>82015</v>
      </c>
      <c r="E6036" s="280"/>
      <c r="G6036" s="280"/>
      <c r="H6036" s="280"/>
      <c r="I6036" s="280"/>
      <c r="J6036" s="280"/>
      <c r="K6036" s="280"/>
      <c r="L6036" s="280"/>
      <c r="M6036" s="280"/>
      <c r="N6036" s="280"/>
    </row>
    <row r="6037" spans="1:14">
      <c r="A6037" s="279" t="s">
        <v>8400</v>
      </c>
      <c r="B6037" s="280" t="s">
        <v>7991</v>
      </c>
      <c r="C6037" s="280">
        <v>3</v>
      </c>
      <c r="D6037" s="283">
        <v>121344</v>
      </c>
      <c r="E6037" s="280"/>
      <c r="G6037" s="280"/>
      <c r="H6037" s="280"/>
      <c r="I6037" s="280"/>
      <c r="J6037" s="280"/>
      <c r="K6037" s="280"/>
      <c r="L6037" s="280"/>
      <c r="M6037" s="280"/>
      <c r="N6037" s="280"/>
    </row>
    <row r="6038" spans="1:14">
      <c r="A6038" s="279" t="s">
        <v>8401</v>
      </c>
      <c r="B6038" s="280" t="s">
        <v>7991</v>
      </c>
      <c r="C6038" s="280">
        <v>3.4</v>
      </c>
      <c r="D6038" s="283">
        <v>103182</v>
      </c>
      <c r="E6038" s="280"/>
      <c r="G6038" s="280"/>
      <c r="H6038" s="280"/>
      <c r="I6038" s="280"/>
      <c r="J6038" s="280"/>
      <c r="K6038" s="280"/>
      <c r="L6038" s="280"/>
      <c r="M6038" s="280"/>
      <c r="N6038" s="280"/>
    </row>
    <row r="6039" spans="1:14">
      <c r="A6039" s="279" t="s">
        <v>8402</v>
      </c>
      <c r="B6039" s="280" t="s">
        <v>7991</v>
      </c>
      <c r="C6039" s="280">
        <v>14.7</v>
      </c>
      <c r="D6039" s="283">
        <v>90216</v>
      </c>
      <c r="E6039" s="280"/>
      <c r="G6039" s="280"/>
      <c r="H6039" s="280"/>
      <c r="I6039" s="280"/>
      <c r="J6039" s="280"/>
      <c r="K6039" s="280"/>
      <c r="L6039" s="280"/>
      <c r="M6039" s="280"/>
      <c r="N6039" s="280"/>
    </row>
    <row r="6040" spans="1:14">
      <c r="A6040" s="279" t="s">
        <v>8403</v>
      </c>
      <c r="B6040" s="280" t="s">
        <v>7991</v>
      </c>
      <c r="C6040" s="280">
        <v>2.9</v>
      </c>
      <c r="D6040" s="283">
        <v>98646</v>
      </c>
      <c r="E6040" s="280"/>
      <c r="G6040" s="280"/>
      <c r="H6040" s="280"/>
      <c r="I6040" s="280"/>
      <c r="J6040" s="280"/>
      <c r="K6040" s="280"/>
      <c r="L6040" s="280"/>
      <c r="M6040" s="280"/>
      <c r="N6040" s="280"/>
    </row>
    <row r="6041" spans="1:14">
      <c r="A6041" s="279" t="s">
        <v>8404</v>
      </c>
      <c r="B6041" s="280" t="s">
        <v>7991</v>
      </c>
      <c r="C6041" s="280">
        <v>12</v>
      </c>
      <c r="D6041" s="283">
        <v>98079</v>
      </c>
      <c r="E6041" s="280"/>
      <c r="G6041" s="280"/>
      <c r="H6041" s="280"/>
      <c r="I6041" s="280"/>
      <c r="J6041" s="280"/>
      <c r="K6041" s="280"/>
      <c r="L6041" s="280"/>
      <c r="M6041" s="280"/>
      <c r="N6041" s="280"/>
    </row>
    <row r="6042" spans="1:14">
      <c r="A6042" s="279" t="s">
        <v>8405</v>
      </c>
      <c r="B6042" s="280" t="s">
        <v>7991</v>
      </c>
      <c r="C6042" s="280">
        <v>59.2</v>
      </c>
      <c r="D6042" s="283">
        <v>45299</v>
      </c>
      <c r="E6042" s="280"/>
      <c r="G6042" s="280"/>
      <c r="H6042" s="280"/>
      <c r="I6042" s="280"/>
      <c r="J6042" s="280"/>
      <c r="K6042" s="280"/>
      <c r="L6042" s="280"/>
      <c r="M6042" s="280"/>
      <c r="N6042" s="280"/>
    </row>
    <row r="6043" spans="1:14">
      <c r="A6043" s="279" t="s">
        <v>8406</v>
      </c>
      <c r="B6043" s="280" t="s">
        <v>7991</v>
      </c>
      <c r="C6043" s="280">
        <v>11.3</v>
      </c>
      <c r="D6043" s="283">
        <v>82950</v>
      </c>
      <c r="E6043" s="280"/>
      <c r="G6043" s="280"/>
      <c r="H6043" s="280"/>
      <c r="I6043" s="280"/>
      <c r="J6043" s="280"/>
      <c r="K6043" s="280"/>
      <c r="L6043" s="280"/>
      <c r="M6043" s="280"/>
      <c r="N6043" s="280"/>
    </row>
    <row r="6044" spans="1:14">
      <c r="A6044" s="279" t="s">
        <v>8407</v>
      </c>
      <c r="B6044" s="280" t="s">
        <v>7991</v>
      </c>
      <c r="C6044" s="280">
        <v>14.4</v>
      </c>
      <c r="D6044" s="283">
        <v>52679</v>
      </c>
      <c r="E6044" s="280"/>
      <c r="G6044" s="280"/>
      <c r="H6044" s="280"/>
      <c r="I6044" s="280"/>
      <c r="J6044" s="280"/>
      <c r="K6044" s="280"/>
      <c r="L6044" s="280"/>
      <c r="M6044" s="280"/>
      <c r="N6044" s="280"/>
    </row>
    <row r="6045" spans="1:14">
      <c r="A6045" s="279" t="s">
        <v>8408</v>
      </c>
      <c r="B6045" s="280" t="s">
        <v>7991</v>
      </c>
      <c r="C6045" s="280">
        <v>26.4</v>
      </c>
      <c r="D6045" s="283">
        <v>42159</v>
      </c>
      <c r="E6045" s="280"/>
      <c r="G6045" s="280"/>
      <c r="H6045" s="280"/>
      <c r="I6045" s="280"/>
      <c r="J6045" s="280"/>
      <c r="K6045" s="280"/>
      <c r="L6045" s="280"/>
      <c r="M6045" s="280"/>
      <c r="N6045" s="280"/>
    </row>
    <row r="6046" spans="1:14">
      <c r="A6046" s="279" t="s">
        <v>8409</v>
      </c>
      <c r="B6046" s="280" t="s">
        <v>7991</v>
      </c>
      <c r="C6046" s="280">
        <v>30.4</v>
      </c>
      <c r="D6046" s="283">
        <v>46314</v>
      </c>
      <c r="E6046" s="280"/>
      <c r="G6046" s="280"/>
      <c r="H6046" s="280"/>
      <c r="I6046" s="280"/>
      <c r="J6046" s="280"/>
      <c r="K6046" s="280"/>
      <c r="L6046" s="280"/>
      <c r="M6046" s="280"/>
      <c r="N6046" s="280"/>
    </row>
    <row r="6047" spans="1:14">
      <c r="A6047" s="279" t="s">
        <v>8410</v>
      </c>
      <c r="B6047" s="280" t="s">
        <v>7991</v>
      </c>
      <c r="C6047" s="280">
        <v>20.7</v>
      </c>
      <c r="D6047" s="283">
        <v>47222</v>
      </c>
      <c r="E6047" s="280"/>
      <c r="G6047" s="280"/>
      <c r="H6047" s="280"/>
      <c r="I6047" s="280"/>
      <c r="J6047" s="280"/>
      <c r="K6047" s="280"/>
      <c r="L6047" s="280"/>
      <c r="M6047" s="280"/>
      <c r="N6047" s="280"/>
    </row>
    <row r="6048" spans="1:14">
      <c r="A6048" s="279" t="s">
        <v>8411</v>
      </c>
      <c r="B6048" s="280" t="s">
        <v>7991</v>
      </c>
      <c r="C6048" s="280">
        <v>45.8</v>
      </c>
      <c r="D6048" s="283">
        <v>28052</v>
      </c>
      <c r="E6048" s="280"/>
      <c r="G6048" s="280"/>
      <c r="H6048" s="280"/>
      <c r="I6048" s="280"/>
      <c r="J6048" s="280"/>
      <c r="K6048" s="280"/>
      <c r="L6048" s="280"/>
      <c r="M6048" s="280"/>
      <c r="N6048" s="280"/>
    </row>
    <row r="6049" spans="1:14">
      <c r="A6049" s="279" t="s">
        <v>8412</v>
      </c>
      <c r="B6049" s="280" t="s">
        <v>7991</v>
      </c>
      <c r="C6049" s="280">
        <v>33.6</v>
      </c>
      <c r="D6049" s="283">
        <v>47157</v>
      </c>
      <c r="E6049" s="280"/>
      <c r="G6049" s="280"/>
      <c r="H6049" s="280"/>
      <c r="I6049" s="280"/>
      <c r="J6049" s="280"/>
      <c r="K6049" s="280"/>
      <c r="L6049" s="280"/>
      <c r="M6049" s="280"/>
      <c r="N6049" s="280"/>
    </row>
    <row r="6050" spans="1:14">
      <c r="A6050" s="279" t="s">
        <v>8413</v>
      </c>
      <c r="B6050" s="280" t="s">
        <v>7991</v>
      </c>
      <c r="C6050" s="280">
        <v>26.8</v>
      </c>
      <c r="D6050" s="283">
        <v>42083</v>
      </c>
      <c r="E6050" s="280"/>
      <c r="G6050" s="280"/>
      <c r="H6050" s="280"/>
      <c r="I6050" s="280"/>
      <c r="J6050" s="280"/>
      <c r="K6050" s="280"/>
      <c r="L6050" s="280"/>
      <c r="M6050" s="280"/>
      <c r="N6050" s="280"/>
    </row>
    <row r="6051" spans="1:14">
      <c r="A6051" s="279" t="s">
        <v>8414</v>
      </c>
      <c r="B6051" s="280" t="s">
        <v>7991</v>
      </c>
      <c r="C6051" s="280">
        <v>14.7</v>
      </c>
      <c r="D6051" s="283">
        <v>38697</v>
      </c>
      <c r="E6051" s="280"/>
      <c r="G6051" s="280"/>
      <c r="H6051" s="280"/>
      <c r="I6051" s="280"/>
      <c r="J6051" s="280"/>
      <c r="K6051" s="280"/>
      <c r="L6051" s="280"/>
      <c r="M6051" s="280"/>
      <c r="N6051" s="280"/>
    </row>
    <row r="6052" spans="1:14">
      <c r="A6052" s="279" t="s">
        <v>8415</v>
      </c>
      <c r="B6052" s="280" t="s">
        <v>7991</v>
      </c>
      <c r="C6052" s="280">
        <v>23.3</v>
      </c>
      <c r="D6052" s="283">
        <v>44736</v>
      </c>
      <c r="E6052" s="280"/>
      <c r="G6052" s="280"/>
      <c r="H6052" s="280"/>
      <c r="I6052" s="280"/>
      <c r="J6052" s="280"/>
      <c r="K6052" s="280"/>
      <c r="L6052" s="280"/>
      <c r="M6052" s="280"/>
      <c r="N6052" s="280"/>
    </row>
    <row r="6053" spans="1:14">
      <c r="A6053" s="279" t="s">
        <v>8416</v>
      </c>
      <c r="B6053" s="280" t="s">
        <v>7991</v>
      </c>
      <c r="C6053" s="280">
        <v>11.9</v>
      </c>
      <c r="D6053" s="283">
        <v>47143</v>
      </c>
      <c r="E6053" s="280"/>
      <c r="G6053" s="280"/>
      <c r="H6053" s="280"/>
      <c r="I6053" s="280"/>
      <c r="J6053" s="280"/>
      <c r="K6053" s="280"/>
      <c r="L6053" s="280"/>
      <c r="M6053" s="280"/>
      <c r="N6053" s="280"/>
    </row>
    <row r="6054" spans="1:14">
      <c r="A6054" s="279" t="s">
        <v>8417</v>
      </c>
      <c r="B6054" s="280" t="s">
        <v>7991</v>
      </c>
      <c r="C6054" s="280">
        <v>14.4</v>
      </c>
      <c r="D6054" s="283">
        <v>52279</v>
      </c>
      <c r="E6054" s="280"/>
      <c r="G6054" s="280"/>
      <c r="H6054" s="280"/>
      <c r="I6054" s="280"/>
      <c r="J6054" s="280"/>
      <c r="K6054" s="280"/>
      <c r="L6054" s="280"/>
      <c r="M6054" s="280"/>
      <c r="N6054" s="280"/>
    </row>
    <row r="6055" spans="1:14">
      <c r="A6055" s="279" t="s">
        <v>8418</v>
      </c>
      <c r="B6055" s="280" t="s">
        <v>7991</v>
      </c>
      <c r="C6055" s="280">
        <v>26</v>
      </c>
      <c r="D6055" s="283">
        <v>34031</v>
      </c>
      <c r="E6055" s="280"/>
      <c r="G6055" s="280"/>
      <c r="H6055" s="280"/>
      <c r="I6055" s="280"/>
      <c r="J6055" s="280"/>
      <c r="K6055" s="280"/>
      <c r="L6055" s="280"/>
      <c r="M6055" s="280"/>
      <c r="N6055" s="280"/>
    </row>
    <row r="6056" spans="1:14">
      <c r="A6056" s="279" t="s">
        <v>8419</v>
      </c>
      <c r="B6056" s="280" t="s">
        <v>7991</v>
      </c>
      <c r="C6056" s="280">
        <v>57.2</v>
      </c>
      <c r="D6056" s="283">
        <v>22707</v>
      </c>
      <c r="E6056" s="280"/>
      <c r="G6056" s="280"/>
      <c r="H6056" s="280"/>
      <c r="I6056" s="280"/>
      <c r="J6056" s="280"/>
      <c r="K6056" s="280"/>
      <c r="L6056" s="280"/>
      <c r="M6056" s="280"/>
      <c r="N6056" s="280"/>
    </row>
    <row r="6057" spans="1:14">
      <c r="A6057" s="279" t="s">
        <v>8420</v>
      </c>
      <c r="B6057" s="280" t="s">
        <v>7991</v>
      </c>
      <c r="C6057" s="280">
        <v>40.6</v>
      </c>
      <c r="D6057" s="283">
        <v>27405</v>
      </c>
      <c r="E6057" s="280"/>
      <c r="G6057" s="280"/>
      <c r="H6057" s="280"/>
      <c r="I6057" s="280"/>
      <c r="J6057" s="280"/>
      <c r="K6057" s="280"/>
      <c r="L6057" s="280"/>
      <c r="M6057" s="280"/>
      <c r="N6057" s="280"/>
    </row>
    <row r="6058" spans="1:14">
      <c r="A6058" s="279" t="s">
        <v>8421</v>
      </c>
      <c r="B6058" s="280" t="s">
        <v>7991</v>
      </c>
      <c r="C6058" s="280">
        <v>29.1</v>
      </c>
      <c r="D6058" s="283">
        <v>59750</v>
      </c>
      <c r="E6058" s="280"/>
      <c r="G6058" s="280"/>
      <c r="H6058" s="280"/>
      <c r="I6058" s="280"/>
      <c r="J6058" s="280"/>
      <c r="K6058" s="280"/>
      <c r="L6058" s="280"/>
      <c r="M6058" s="280"/>
      <c r="N6058" s="280"/>
    </row>
    <row r="6059" spans="1:14">
      <c r="A6059" s="279" t="s">
        <v>8422</v>
      </c>
      <c r="B6059" s="280" t="s">
        <v>7991</v>
      </c>
      <c r="C6059" s="280">
        <v>16.899999999999999</v>
      </c>
      <c r="D6059" s="283">
        <v>61308</v>
      </c>
      <c r="E6059" s="280"/>
      <c r="G6059" s="280"/>
      <c r="H6059" s="280"/>
      <c r="I6059" s="280"/>
      <c r="J6059" s="280"/>
      <c r="K6059" s="280"/>
      <c r="L6059" s="280"/>
      <c r="M6059" s="280"/>
      <c r="N6059" s="280"/>
    </row>
    <row r="6060" spans="1:14">
      <c r="A6060" s="279" t="s">
        <v>8423</v>
      </c>
      <c r="B6060" s="280" t="s">
        <v>7991</v>
      </c>
      <c r="C6060" s="280">
        <v>6.5</v>
      </c>
      <c r="D6060" s="283">
        <v>61466</v>
      </c>
      <c r="E6060" s="280"/>
      <c r="G6060" s="280"/>
      <c r="H6060" s="280"/>
      <c r="I6060" s="280"/>
      <c r="J6060" s="280"/>
      <c r="K6060" s="280"/>
      <c r="L6060" s="280"/>
      <c r="M6060" s="280"/>
      <c r="N6060" s="280"/>
    </row>
    <row r="6061" spans="1:14">
      <c r="A6061" s="279" t="s">
        <v>8424</v>
      </c>
      <c r="B6061" s="280" t="s">
        <v>7991</v>
      </c>
      <c r="C6061" s="280">
        <v>40.200000000000003</v>
      </c>
      <c r="D6061" s="283">
        <v>32776</v>
      </c>
      <c r="E6061" s="280"/>
      <c r="G6061" s="280"/>
      <c r="H6061" s="280"/>
      <c r="I6061" s="280"/>
      <c r="J6061" s="280"/>
      <c r="K6061" s="280"/>
      <c r="L6061" s="280"/>
      <c r="M6061" s="280"/>
      <c r="N6061" s="280"/>
    </row>
    <row r="6062" spans="1:14">
      <c r="A6062" s="279" t="s">
        <v>8425</v>
      </c>
      <c r="B6062" s="280" t="s">
        <v>7991</v>
      </c>
      <c r="C6062" s="280">
        <v>24.2</v>
      </c>
      <c r="D6062" s="283">
        <v>46549</v>
      </c>
      <c r="E6062" s="280"/>
      <c r="G6062" s="280"/>
      <c r="H6062" s="280"/>
      <c r="I6062" s="280"/>
      <c r="J6062" s="280"/>
      <c r="K6062" s="280"/>
      <c r="L6062" s="280"/>
      <c r="M6062" s="280"/>
      <c r="N6062" s="280"/>
    </row>
    <row r="6063" spans="1:14">
      <c r="A6063" s="279" t="s">
        <v>8426</v>
      </c>
      <c r="B6063" s="280" t="s">
        <v>7991</v>
      </c>
      <c r="C6063" s="280">
        <v>29.1</v>
      </c>
      <c r="D6063" s="283">
        <v>38333</v>
      </c>
      <c r="E6063" s="280"/>
      <c r="G6063" s="280"/>
      <c r="H6063" s="280"/>
      <c r="I6063" s="280"/>
      <c r="J6063" s="280"/>
      <c r="K6063" s="280"/>
      <c r="L6063" s="280"/>
      <c r="M6063" s="280"/>
      <c r="N6063" s="280"/>
    </row>
    <row r="6064" spans="1:14">
      <c r="A6064" s="279" t="s">
        <v>8427</v>
      </c>
      <c r="B6064" s="280" t="s">
        <v>7991</v>
      </c>
      <c r="C6064" s="280">
        <v>23.9</v>
      </c>
      <c r="D6064" s="283">
        <v>54659</v>
      </c>
      <c r="E6064" s="280"/>
      <c r="G6064" s="280"/>
      <c r="H6064" s="280"/>
      <c r="I6064" s="280"/>
      <c r="J6064" s="280"/>
      <c r="K6064" s="280"/>
      <c r="L6064" s="280"/>
      <c r="M6064" s="280"/>
      <c r="N6064" s="280"/>
    </row>
    <row r="6065" spans="1:14">
      <c r="A6065" s="279" t="s">
        <v>8428</v>
      </c>
      <c r="B6065" s="280" t="s">
        <v>7991</v>
      </c>
      <c r="C6065" s="280">
        <v>9.6</v>
      </c>
      <c r="D6065" s="283">
        <v>69054</v>
      </c>
      <c r="E6065" s="280"/>
      <c r="G6065" s="280"/>
      <c r="H6065" s="280"/>
      <c r="I6065" s="280"/>
      <c r="J6065" s="280"/>
      <c r="K6065" s="280"/>
      <c r="L6065" s="280"/>
      <c r="M6065" s="280"/>
      <c r="N6065" s="280"/>
    </row>
    <row r="6066" spans="1:14">
      <c r="A6066" s="279" t="s">
        <v>8429</v>
      </c>
      <c r="B6066" s="280" t="s">
        <v>7991</v>
      </c>
      <c r="C6066" s="280">
        <v>17.899999999999999</v>
      </c>
      <c r="D6066" s="283">
        <v>42906</v>
      </c>
      <c r="E6066" s="280"/>
      <c r="G6066" s="280"/>
      <c r="H6066" s="280"/>
      <c r="I6066" s="280"/>
      <c r="J6066" s="280"/>
      <c r="K6066" s="280"/>
      <c r="L6066" s="280"/>
      <c r="M6066" s="280"/>
      <c r="N6066" s="280"/>
    </row>
    <row r="6067" spans="1:14">
      <c r="A6067" s="279" t="s">
        <v>8430</v>
      </c>
      <c r="B6067" s="280" t="s">
        <v>7991</v>
      </c>
      <c r="C6067" s="280">
        <v>32</v>
      </c>
      <c r="D6067" s="283">
        <v>48780</v>
      </c>
      <c r="E6067" s="280"/>
      <c r="G6067" s="280"/>
      <c r="H6067" s="280"/>
      <c r="I6067" s="280"/>
      <c r="J6067" s="280"/>
      <c r="K6067" s="280"/>
      <c r="L6067" s="280"/>
      <c r="M6067" s="280"/>
      <c r="N6067" s="280"/>
    </row>
    <row r="6068" spans="1:14">
      <c r="A6068" s="279" t="s">
        <v>8431</v>
      </c>
      <c r="B6068" s="280" t="s">
        <v>7991</v>
      </c>
      <c r="C6068" s="280">
        <v>9.9</v>
      </c>
      <c r="D6068" s="283">
        <v>94856</v>
      </c>
      <c r="E6068" s="280"/>
      <c r="G6068" s="280"/>
      <c r="H6068" s="280"/>
      <c r="I6068" s="280"/>
      <c r="J6068" s="280"/>
      <c r="K6068" s="280"/>
      <c r="L6068" s="280"/>
      <c r="M6068" s="280"/>
      <c r="N6068" s="280"/>
    </row>
    <row r="6069" spans="1:14">
      <c r="A6069" s="279" t="s">
        <v>8432</v>
      </c>
      <c r="B6069" s="280" t="s">
        <v>7991</v>
      </c>
      <c r="C6069" s="280">
        <v>28.4</v>
      </c>
      <c r="D6069" s="283">
        <v>45956</v>
      </c>
      <c r="E6069" s="280"/>
      <c r="G6069" s="280"/>
      <c r="H6069" s="280"/>
      <c r="I6069" s="280"/>
      <c r="J6069" s="280"/>
      <c r="K6069" s="280"/>
      <c r="L6069" s="280"/>
      <c r="M6069" s="280"/>
      <c r="N6069" s="280"/>
    </row>
    <row r="6070" spans="1:14">
      <c r="A6070" s="279" t="s">
        <v>8433</v>
      </c>
      <c r="B6070" s="280" t="s">
        <v>7991</v>
      </c>
      <c r="C6070" s="280">
        <v>12</v>
      </c>
      <c r="D6070" s="283">
        <v>60065</v>
      </c>
      <c r="E6070" s="280"/>
      <c r="G6070" s="280"/>
      <c r="H6070" s="280"/>
      <c r="I6070" s="280"/>
      <c r="J6070" s="280"/>
      <c r="K6070" s="280"/>
      <c r="L6070" s="280"/>
      <c r="M6070" s="280"/>
      <c r="N6070" s="280"/>
    </row>
    <row r="6071" spans="1:14">
      <c r="A6071" s="279" t="s">
        <v>8434</v>
      </c>
      <c r="B6071" s="280" t="s">
        <v>7991</v>
      </c>
      <c r="C6071" s="280">
        <v>9.8000000000000007</v>
      </c>
      <c r="D6071" s="283">
        <v>94221</v>
      </c>
      <c r="E6071" s="280"/>
      <c r="G6071" s="280"/>
      <c r="H6071" s="280"/>
      <c r="I6071" s="280"/>
      <c r="J6071" s="280"/>
      <c r="K6071" s="280"/>
      <c r="L6071" s="280"/>
      <c r="M6071" s="280"/>
      <c r="N6071" s="280"/>
    </row>
    <row r="6072" spans="1:14">
      <c r="A6072" s="279" t="s">
        <v>8435</v>
      </c>
      <c r="B6072" s="280" t="s">
        <v>7991</v>
      </c>
      <c r="C6072" s="280">
        <v>7.1</v>
      </c>
      <c r="D6072" s="283">
        <v>86990</v>
      </c>
      <c r="E6072" s="280"/>
      <c r="G6072" s="280"/>
      <c r="H6072" s="280"/>
      <c r="I6072" s="280"/>
      <c r="J6072" s="280"/>
      <c r="K6072" s="280"/>
      <c r="L6072" s="280"/>
      <c r="M6072" s="280"/>
      <c r="N6072" s="280"/>
    </row>
    <row r="6073" spans="1:14">
      <c r="A6073" s="279" t="s">
        <v>8436</v>
      </c>
      <c r="B6073" s="280" t="s">
        <v>7991</v>
      </c>
      <c r="C6073" s="280">
        <v>37.799999999999997</v>
      </c>
      <c r="D6073" s="283">
        <v>47361</v>
      </c>
      <c r="E6073" s="280"/>
      <c r="G6073" s="280"/>
      <c r="H6073" s="280"/>
      <c r="I6073" s="280"/>
      <c r="J6073" s="280"/>
      <c r="K6073" s="280"/>
      <c r="L6073" s="280"/>
      <c r="M6073" s="280"/>
      <c r="N6073" s="280"/>
    </row>
    <row r="6074" spans="1:14">
      <c r="A6074" s="279" t="s">
        <v>8437</v>
      </c>
      <c r="B6074" s="280" t="s">
        <v>7991</v>
      </c>
      <c r="C6074" s="280">
        <v>29.8</v>
      </c>
      <c r="D6074" s="283">
        <v>60601</v>
      </c>
      <c r="E6074" s="280"/>
      <c r="G6074" s="280"/>
      <c r="H6074" s="280"/>
      <c r="I6074" s="280"/>
      <c r="J6074" s="280"/>
      <c r="K6074" s="280"/>
      <c r="L6074" s="280"/>
      <c r="M6074" s="280"/>
      <c r="N6074" s="280"/>
    </row>
    <row r="6075" spans="1:14">
      <c r="A6075" s="279" t="s">
        <v>8438</v>
      </c>
      <c r="B6075" s="280" t="s">
        <v>7991</v>
      </c>
      <c r="C6075" s="280">
        <v>12.8</v>
      </c>
      <c r="D6075" s="283">
        <v>72132</v>
      </c>
      <c r="E6075" s="280"/>
      <c r="G6075" s="280"/>
      <c r="H6075" s="280"/>
      <c r="I6075" s="280"/>
      <c r="J6075" s="280"/>
      <c r="K6075" s="280"/>
      <c r="L6075" s="280"/>
      <c r="M6075" s="280"/>
      <c r="N6075" s="280"/>
    </row>
    <row r="6076" spans="1:14">
      <c r="A6076" s="279" t="s">
        <v>8439</v>
      </c>
      <c r="B6076" s="280" t="s">
        <v>7991</v>
      </c>
      <c r="C6076" s="280" t="s">
        <v>609</v>
      </c>
      <c r="D6076" s="283" t="s">
        <v>609</v>
      </c>
      <c r="E6076" s="280"/>
      <c r="G6076" s="280"/>
      <c r="H6076" s="280"/>
      <c r="I6076" s="280"/>
      <c r="J6076" s="280"/>
      <c r="K6076" s="280"/>
      <c r="L6076" s="280"/>
      <c r="M6076" s="280"/>
      <c r="N6076" s="280"/>
    </row>
    <row r="6077" spans="1:14">
      <c r="A6077" s="279" t="s">
        <v>8440</v>
      </c>
      <c r="B6077" s="280" t="s">
        <v>8441</v>
      </c>
      <c r="C6077" s="280">
        <v>29.4</v>
      </c>
      <c r="D6077" s="283">
        <v>42656</v>
      </c>
      <c r="E6077" s="280"/>
      <c r="G6077" s="280"/>
      <c r="H6077" s="280"/>
      <c r="I6077" s="280"/>
      <c r="J6077" s="280"/>
      <c r="K6077" s="280"/>
      <c r="L6077" s="280"/>
      <c r="M6077" s="280"/>
      <c r="N6077" s="280"/>
    </row>
    <row r="6078" spans="1:14">
      <c r="A6078" s="279" t="s">
        <v>8442</v>
      </c>
      <c r="B6078" s="280" t="s">
        <v>8441</v>
      </c>
      <c r="C6078" s="280">
        <v>28.3</v>
      </c>
      <c r="D6078" s="283">
        <v>25888</v>
      </c>
      <c r="E6078" s="280"/>
      <c r="G6078" s="280"/>
      <c r="H6078" s="280"/>
      <c r="I6078" s="280"/>
      <c r="J6078" s="280"/>
      <c r="K6078" s="280"/>
      <c r="L6078" s="280"/>
      <c r="M6078" s="280"/>
      <c r="N6078" s="280"/>
    </row>
    <row r="6079" spans="1:14">
      <c r="A6079" s="279" t="s">
        <v>8443</v>
      </c>
      <c r="B6079" s="280" t="s">
        <v>8441</v>
      </c>
      <c r="C6079" s="280">
        <v>31.9</v>
      </c>
      <c r="D6079" s="283">
        <v>42839</v>
      </c>
      <c r="E6079" s="280"/>
      <c r="G6079" s="280"/>
      <c r="H6079" s="280"/>
      <c r="I6079" s="280"/>
      <c r="J6079" s="280"/>
      <c r="K6079" s="280"/>
      <c r="L6079" s="280"/>
      <c r="M6079" s="280"/>
      <c r="N6079" s="280"/>
    </row>
    <row r="6080" spans="1:14">
      <c r="A6080" s="279" t="s">
        <v>8444</v>
      </c>
      <c r="B6080" s="280" t="s">
        <v>8441</v>
      </c>
      <c r="C6080" s="280">
        <v>15.9</v>
      </c>
      <c r="D6080" s="283">
        <v>31184</v>
      </c>
      <c r="E6080" s="280"/>
      <c r="G6080" s="280"/>
      <c r="H6080" s="280"/>
      <c r="I6080" s="280"/>
      <c r="J6080" s="280"/>
      <c r="K6080" s="280"/>
      <c r="L6080" s="280"/>
      <c r="M6080" s="280"/>
      <c r="N6080" s="280"/>
    </row>
    <row r="6081" spans="1:14">
      <c r="A6081" s="279" t="s">
        <v>8445</v>
      </c>
      <c r="B6081" s="280" t="s">
        <v>8441</v>
      </c>
      <c r="C6081" s="280">
        <v>22.5</v>
      </c>
      <c r="D6081" s="283">
        <v>45343</v>
      </c>
      <c r="E6081" s="280"/>
      <c r="G6081" s="280"/>
      <c r="H6081" s="280"/>
      <c r="I6081" s="280"/>
      <c r="J6081" s="280"/>
      <c r="K6081" s="280"/>
      <c r="L6081" s="280"/>
      <c r="M6081" s="280"/>
      <c r="N6081" s="280"/>
    </row>
    <row r="6082" spans="1:14">
      <c r="A6082" s="279" t="s">
        <v>8446</v>
      </c>
      <c r="B6082" s="280" t="s">
        <v>8441</v>
      </c>
      <c r="C6082" s="280">
        <v>7.7</v>
      </c>
      <c r="D6082" s="283">
        <v>80977</v>
      </c>
      <c r="E6082" s="280"/>
      <c r="G6082" s="280"/>
      <c r="H6082" s="280"/>
      <c r="I6082" s="280"/>
      <c r="J6082" s="280"/>
      <c r="K6082" s="280"/>
      <c r="L6082" s="280"/>
      <c r="M6082" s="280"/>
      <c r="N6082" s="280"/>
    </row>
    <row r="6083" spans="1:14">
      <c r="A6083" s="279" t="s">
        <v>8447</v>
      </c>
      <c r="B6083" s="280" t="s">
        <v>8441</v>
      </c>
      <c r="C6083" s="280">
        <v>13.7</v>
      </c>
      <c r="D6083" s="283">
        <v>63419</v>
      </c>
      <c r="E6083" s="280"/>
      <c r="G6083" s="280"/>
      <c r="H6083" s="280"/>
      <c r="I6083" s="280"/>
      <c r="J6083" s="280"/>
      <c r="K6083" s="280"/>
      <c r="L6083" s="280"/>
      <c r="M6083" s="280"/>
      <c r="N6083" s="280"/>
    </row>
    <row r="6084" spans="1:14">
      <c r="A6084" s="279" t="s">
        <v>8448</v>
      </c>
      <c r="B6084" s="280" t="s">
        <v>8441</v>
      </c>
      <c r="C6084" s="280">
        <v>32</v>
      </c>
      <c r="D6084" s="283">
        <v>44167</v>
      </c>
      <c r="E6084" s="280"/>
      <c r="G6084" s="280"/>
      <c r="H6084" s="280"/>
      <c r="I6084" s="280"/>
      <c r="J6084" s="280"/>
      <c r="K6084" s="280"/>
      <c r="L6084" s="280"/>
      <c r="M6084" s="280"/>
      <c r="N6084" s="280"/>
    </row>
    <row r="6085" spans="1:14">
      <c r="A6085" s="279" t="s">
        <v>8449</v>
      </c>
      <c r="B6085" s="280" t="s">
        <v>8441</v>
      </c>
      <c r="C6085" s="280">
        <v>24.6</v>
      </c>
      <c r="D6085" s="283">
        <v>54860</v>
      </c>
      <c r="E6085" s="280"/>
      <c r="G6085" s="280"/>
      <c r="H6085" s="280"/>
      <c r="I6085" s="280"/>
      <c r="J6085" s="280"/>
      <c r="K6085" s="280"/>
      <c r="L6085" s="280"/>
      <c r="M6085" s="280"/>
      <c r="N6085" s="280"/>
    </row>
    <row r="6086" spans="1:14">
      <c r="A6086" s="279" t="s">
        <v>8450</v>
      </c>
      <c r="B6086" s="280" t="s">
        <v>8441</v>
      </c>
      <c r="C6086" s="280">
        <v>16.3</v>
      </c>
      <c r="D6086" s="283">
        <v>53553</v>
      </c>
      <c r="E6086" s="280"/>
      <c r="G6086" s="280"/>
      <c r="H6086" s="280"/>
      <c r="I6086" s="280"/>
      <c r="J6086" s="280"/>
      <c r="K6086" s="280"/>
      <c r="L6086" s="280"/>
      <c r="M6086" s="280"/>
      <c r="N6086" s="280"/>
    </row>
    <row r="6087" spans="1:14">
      <c r="A6087" s="279" t="s">
        <v>8451</v>
      </c>
      <c r="B6087" s="280" t="s">
        <v>8441</v>
      </c>
      <c r="C6087" s="280">
        <v>41.3</v>
      </c>
      <c r="D6087" s="283">
        <v>41515</v>
      </c>
      <c r="E6087" s="280"/>
      <c r="G6087" s="280"/>
      <c r="H6087" s="280"/>
      <c r="I6087" s="280"/>
      <c r="J6087" s="280"/>
      <c r="K6087" s="280"/>
      <c r="L6087" s="280"/>
      <c r="M6087" s="280"/>
      <c r="N6087" s="280"/>
    </row>
    <row r="6088" spans="1:14">
      <c r="A6088" s="279" t="s">
        <v>8452</v>
      </c>
      <c r="B6088" s="280" t="s">
        <v>8441</v>
      </c>
      <c r="C6088" s="280">
        <v>14.6</v>
      </c>
      <c r="D6088" s="283">
        <v>55759</v>
      </c>
      <c r="E6088" s="280"/>
      <c r="G6088" s="280"/>
      <c r="H6088" s="280"/>
      <c r="I6088" s="280"/>
      <c r="J6088" s="280"/>
      <c r="K6088" s="280"/>
      <c r="L6088" s="280"/>
      <c r="M6088" s="280"/>
      <c r="N6088" s="280"/>
    </row>
    <row r="6089" spans="1:14">
      <c r="A6089" s="279" t="s">
        <v>8453</v>
      </c>
      <c r="B6089" s="280" t="s">
        <v>8441</v>
      </c>
      <c r="C6089" s="280">
        <v>13.6</v>
      </c>
      <c r="D6089" s="283">
        <v>61756</v>
      </c>
      <c r="E6089" s="280"/>
      <c r="G6089" s="280"/>
      <c r="H6089" s="280"/>
      <c r="I6089" s="280"/>
      <c r="J6089" s="280"/>
      <c r="K6089" s="280"/>
      <c r="L6089" s="280"/>
      <c r="M6089" s="280"/>
      <c r="N6089" s="280"/>
    </row>
    <row r="6090" spans="1:14">
      <c r="A6090" s="279" t="s">
        <v>8454</v>
      </c>
      <c r="B6090" s="280" t="s">
        <v>8441</v>
      </c>
      <c r="C6090" s="280">
        <v>13.2</v>
      </c>
      <c r="D6090" s="283">
        <v>66711</v>
      </c>
      <c r="E6090" s="280"/>
      <c r="G6090" s="280"/>
      <c r="H6090" s="280"/>
      <c r="I6090" s="280"/>
      <c r="J6090" s="280"/>
      <c r="K6090" s="280"/>
      <c r="L6090" s="280"/>
      <c r="M6090" s="280"/>
      <c r="N6090" s="280"/>
    </row>
    <row r="6091" spans="1:14">
      <c r="A6091" s="279" t="s">
        <v>8455</v>
      </c>
      <c r="B6091" s="280" t="s">
        <v>8441</v>
      </c>
      <c r="C6091" s="280">
        <v>2.2999999999999998</v>
      </c>
      <c r="D6091" s="283">
        <v>57351</v>
      </c>
      <c r="E6091" s="280"/>
      <c r="G6091" s="280"/>
      <c r="H6091" s="280"/>
      <c r="I6091" s="280"/>
      <c r="J6091" s="280"/>
      <c r="K6091" s="280"/>
      <c r="L6091" s="280"/>
      <c r="M6091" s="280"/>
      <c r="N6091" s="280"/>
    </row>
    <row r="6092" spans="1:14">
      <c r="A6092" s="279" t="s">
        <v>8456</v>
      </c>
      <c r="B6092" s="280" t="s">
        <v>8441</v>
      </c>
      <c r="C6092" s="280">
        <v>16.899999999999999</v>
      </c>
      <c r="D6092" s="283">
        <v>40068</v>
      </c>
      <c r="E6092" s="280"/>
      <c r="G6092" s="280"/>
      <c r="H6092" s="280"/>
      <c r="I6092" s="280"/>
      <c r="J6092" s="280"/>
      <c r="K6092" s="280"/>
      <c r="L6092" s="280"/>
      <c r="M6092" s="280"/>
      <c r="N6092" s="280"/>
    </row>
    <row r="6093" spans="1:14">
      <c r="A6093" s="279" t="s">
        <v>8457</v>
      </c>
      <c r="B6093" s="280" t="s">
        <v>8441</v>
      </c>
      <c r="C6093" s="280">
        <v>43.6</v>
      </c>
      <c r="D6093" s="283">
        <v>30580</v>
      </c>
      <c r="E6093" s="280"/>
      <c r="G6093" s="280"/>
      <c r="H6093" s="280"/>
      <c r="I6093" s="280"/>
      <c r="J6093" s="280"/>
      <c r="K6093" s="280"/>
      <c r="L6093" s="280"/>
      <c r="M6093" s="280"/>
      <c r="N6093" s="280"/>
    </row>
    <row r="6094" spans="1:14">
      <c r="A6094" s="279" t="s">
        <v>8458</v>
      </c>
      <c r="B6094" s="280" t="s">
        <v>8441</v>
      </c>
      <c r="C6094" s="280">
        <v>0.9</v>
      </c>
      <c r="D6094" s="283">
        <v>151413</v>
      </c>
      <c r="E6094" s="280"/>
      <c r="G6094" s="280"/>
      <c r="H6094" s="280"/>
      <c r="I6094" s="280"/>
      <c r="J6094" s="280"/>
      <c r="K6094" s="280"/>
      <c r="L6094" s="280"/>
      <c r="M6094" s="280"/>
      <c r="N6094" s="280"/>
    </row>
    <row r="6095" spans="1:14">
      <c r="A6095" s="279" t="s">
        <v>8459</v>
      </c>
      <c r="B6095" s="280" t="s">
        <v>8441</v>
      </c>
      <c r="C6095" s="280">
        <v>50.8</v>
      </c>
      <c r="D6095" s="283">
        <v>90250</v>
      </c>
      <c r="E6095" s="280"/>
      <c r="G6095" s="280"/>
      <c r="H6095" s="280"/>
      <c r="I6095" s="280"/>
      <c r="J6095" s="280"/>
      <c r="K6095" s="280"/>
      <c r="L6095" s="280"/>
      <c r="M6095" s="280"/>
      <c r="N6095" s="280"/>
    </row>
    <row r="6096" spans="1:14">
      <c r="A6096" s="279" t="s">
        <v>8460</v>
      </c>
      <c r="B6096" s="280" t="s">
        <v>8441</v>
      </c>
      <c r="C6096" s="280">
        <v>17</v>
      </c>
      <c r="D6096" s="283">
        <v>64028</v>
      </c>
      <c r="E6096" s="280"/>
      <c r="G6096" s="280"/>
      <c r="H6096" s="280"/>
      <c r="I6096" s="280"/>
      <c r="J6096" s="280"/>
      <c r="K6096" s="280"/>
      <c r="L6096" s="280"/>
      <c r="M6096" s="280"/>
      <c r="N6096" s="280"/>
    </row>
    <row r="6097" spans="1:14">
      <c r="A6097" s="279" t="s">
        <v>8461</v>
      </c>
      <c r="B6097" s="280" t="s">
        <v>8441</v>
      </c>
      <c r="C6097" s="280">
        <v>21.5</v>
      </c>
      <c r="D6097" s="283">
        <v>52438</v>
      </c>
      <c r="E6097" s="280"/>
      <c r="G6097" s="280"/>
      <c r="H6097" s="280"/>
      <c r="I6097" s="280"/>
      <c r="J6097" s="280"/>
      <c r="K6097" s="280"/>
      <c r="L6097" s="280"/>
      <c r="M6097" s="280"/>
      <c r="N6097" s="280"/>
    </row>
    <row r="6098" spans="1:14">
      <c r="A6098" s="279" t="s">
        <v>8462</v>
      </c>
      <c r="B6098" s="280" t="s">
        <v>8441</v>
      </c>
      <c r="C6098" s="280">
        <v>24.9</v>
      </c>
      <c r="D6098" s="283">
        <v>57406</v>
      </c>
      <c r="E6098" s="280"/>
      <c r="G6098" s="280"/>
      <c r="H6098" s="280"/>
      <c r="I6098" s="280"/>
      <c r="J6098" s="280"/>
      <c r="K6098" s="280"/>
      <c r="L6098" s="280"/>
      <c r="M6098" s="280"/>
      <c r="N6098" s="280"/>
    </row>
    <row r="6099" spans="1:14">
      <c r="A6099" s="279" t="s">
        <v>8463</v>
      </c>
      <c r="B6099" s="280" t="s">
        <v>8441</v>
      </c>
      <c r="C6099" s="280">
        <v>17.899999999999999</v>
      </c>
      <c r="D6099" s="283">
        <v>61336</v>
      </c>
      <c r="E6099" s="280"/>
      <c r="G6099" s="280"/>
      <c r="H6099" s="280"/>
      <c r="I6099" s="280"/>
      <c r="J6099" s="280"/>
      <c r="K6099" s="280"/>
      <c r="L6099" s="280"/>
      <c r="M6099" s="280"/>
      <c r="N6099" s="280"/>
    </row>
    <row r="6100" spans="1:14">
      <c r="A6100" s="279" t="s">
        <v>8464</v>
      </c>
      <c r="B6100" s="280" t="s">
        <v>8441</v>
      </c>
      <c r="C6100" s="280">
        <v>5</v>
      </c>
      <c r="D6100" s="283">
        <v>116090</v>
      </c>
      <c r="E6100" s="280"/>
      <c r="G6100" s="280"/>
      <c r="H6100" s="280"/>
      <c r="I6100" s="280"/>
      <c r="J6100" s="280"/>
      <c r="K6100" s="280"/>
      <c r="L6100" s="280"/>
      <c r="M6100" s="280"/>
      <c r="N6100" s="280"/>
    </row>
    <row r="6101" spans="1:14">
      <c r="A6101" s="279" t="s">
        <v>8465</v>
      </c>
      <c r="B6101" s="280" t="s">
        <v>8441</v>
      </c>
      <c r="C6101" s="280">
        <v>6.5</v>
      </c>
      <c r="D6101" s="283">
        <v>120519</v>
      </c>
      <c r="E6101" s="280"/>
      <c r="G6101" s="280"/>
      <c r="H6101" s="280"/>
      <c r="I6101" s="280"/>
      <c r="J6101" s="280"/>
      <c r="K6101" s="280"/>
      <c r="L6101" s="280"/>
      <c r="M6101" s="280"/>
      <c r="N6101" s="280"/>
    </row>
    <row r="6102" spans="1:14">
      <c r="A6102" s="279" t="s">
        <v>8466</v>
      </c>
      <c r="B6102" s="280" t="s">
        <v>8441</v>
      </c>
      <c r="C6102" s="280">
        <v>5.5</v>
      </c>
      <c r="D6102" s="283">
        <v>101321</v>
      </c>
      <c r="E6102" s="280"/>
      <c r="G6102" s="280"/>
      <c r="H6102" s="280"/>
      <c r="I6102" s="280"/>
      <c r="J6102" s="280"/>
      <c r="K6102" s="280"/>
      <c r="L6102" s="280"/>
      <c r="M6102" s="280"/>
      <c r="N6102" s="280"/>
    </row>
    <row r="6103" spans="1:14">
      <c r="A6103" s="279" t="s">
        <v>8467</v>
      </c>
      <c r="B6103" s="280" t="s">
        <v>8441</v>
      </c>
      <c r="C6103" s="280">
        <v>18.5</v>
      </c>
      <c r="D6103" s="283">
        <v>46071</v>
      </c>
      <c r="E6103" s="280"/>
      <c r="G6103" s="280"/>
      <c r="H6103" s="280"/>
      <c r="I6103" s="280"/>
      <c r="J6103" s="280"/>
      <c r="K6103" s="280"/>
      <c r="L6103" s="280"/>
      <c r="M6103" s="280"/>
      <c r="N6103" s="280"/>
    </row>
    <row r="6104" spans="1:14">
      <c r="A6104" s="279" t="s">
        <v>8468</v>
      </c>
      <c r="B6104" s="280" t="s">
        <v>8441</v>
      </c>
      <c r="C6104" s="280">
        <v>8.3000000000000007</v>
      </c>
      <c r="D6104" s="283">
        <v>53566</v>
      </c>
      <c r="E6104" s="280"/>
      <c r="G6104" s="280"/>
      <c r="H6104" s="280"/>
      <c r="I6104" s="280"/>
      <c r="J6104" s="280"/>
      <c r="K6104" s="280"/>
      <c r="L6104" s="280"/>
      <c r="M6104" s="280"/>
      <c r="N6104" s="280"/>
    </row>
    <row r="6105" spans="1:14">
      <c r="A6105" s="279" t="s">
        <v>8469</v>
      </c>
      <c r="B6105" s="280" t="s">
        <v>8441</v>
      </c>
      <c r="C6105" s="280">
        <v>3</v>
      </c>
      <c r="D6105" s="283">
        <v>57515</v>
      </c>
      <c r="E6105" s="280"/>
      <c r="G6105" s="280"/>
      <c r="H6105" s="280"/>
      <c r="I6105" s="280"/>
      <c r="J6105" s="280"/>
      <c r="K6105" s="280"/>
      <c r="L6105" s="280"/>
      <c r="M6105" s="280"/>
      <c r="N6105" s="280"/>
    </row>
    <row r="6106" spans="1:14">
      <c r="A6106" s="279" t="s">
        <v>8470</v>
      </c>
      <c r="B6106" s="280" t="s">
        <v>8441</v>
      </c>
      <c r="C6106" s="280">
        <v>1.9</v>
      </c>
      <c r="D6106" s="283" t="s">
        <v>609</v>
      </c>
      <c r="E6106" s="280"/>
      <c r="G6106" s="280"/>
      <c r="H6106" s="280"/>
      <c r="I6106" s="280"/>
      <c r="J6106" s="280"/>
      <c r="K6106" s="280"/>
      <c r="L6106" s="280"/>
      <c r="M6106" s="280"/>
      <c r="N6106" s="280"/>
    </row>
    <row r="6107" spans="1:14">
      <c r="A6107" s="279" t="s">
        <v>8471</v>
      </c>
      <c r="B6107" s="280" t="s">
        <v>8441</v>
      </c>
      <c r="C6107" s="280">
        <v>13.4</v>
      </c>
      <c r="D6107" s="283">
        <v>51058</v>
      </c>
      <c r="E6107" s="280"/>
      <c r="G6107" s="280"/>
      <c r="H6107" s="280"/>
      <c r="I6107" s="280"/>
      <c r="J6107" s="280"/>
      <c r="K6107" s="280"/>
      <c r="L6107" s="280"/>
      <c r="M6107" s="280"/>
      <c r="N6107" s="280"/>
    </row>
    <row r="6108" spans="1:14">
      <c r="A6108" s="279" t="s">
        <v>8472</v>
      </c>
      <c r="B6108" s="280" t="s">
        <v>8441</v>
      </c>
      <c r="C6108" s="280">
        <v>8.5</v>
      </c>
      <c r="D6108" s="283">
        <v>59583</v>
      </c>
      <c r="E6108" s="280"/>
      <c r="G6108" s="280"/>
      <c r="H6108" s="280"/>
      <c r="I6108" s="280"/>
      <c r="J6108" s="280"/>
      <c r="K6108" s="280"/>
      <c r="L6108" s="280"/>
      <c r="M6108" s="280"/>
      <c r="N6108" s="280"/>
    </row>
    <row r="6109" spans="1:14">
      <c r="A6109" s="279" t="s">
        <v>8473</v>
      </c>
      <c r="B6109" s="280" t="s">
        <v>8441</v>
      </c>
      <c r="C6109" s="280">
        <v>29.3</v>
      </c>
      <c r="D6109" s="283">
        <v>77618</v>
      </c>
      <c r="E6109" s="280"/>
      <c r="G6109" s="280"/>
      <c r="H6109" s="280"/>
      <c r="I6109" s="280"/>
      <c r="J6109" s="280"/>
      <c r="K6109" s="280"/>
      <c r="L6109" s="280"/>
      <c r="M6109" s="280"/>
      <c r="N6109" s="280"/>
    </row>
    <row r="6110" spans="1:14">
      <c r="A6110" s="279" t="s">
        <v>8474</v>
      </c>
      <c r="B6110" s="280" t="s">
        <v>8441</v>
      </c>
      <c r="C6110" s="280">
        <v>19.5</v>
      </c>
      <c r="D6110" s="283">
        <v>43167</v>
      </c>
      <c r="E6110" s="280"/>
      <c r="G6110" s="280"/>
      <c r="H6110" s="280"/>
      <c r="I6110" s="280"/>
      <c r="J6110" s="280"/>
      <c r="K6110" s="280"/>
      <c r="L6110" s="280"/>
      <c r="M6110" s="280"/>
      <c r="N6110" s="280"/>
    </row>
    <row r="6111" spans="1:14">
      <c r="A6111" s="279" t="s">
        <v>8475</v>
      </c>
      <c r="B6111" s="280" t="s">
        <v>8441</v>
      </c>
      <c r="C6111" s="280">
        <v>5.0999999999999996</v>
      </c>
      <c r="D6111" s="283">
        <v>80372</v>
      </c>
      <c r="E6111" s="280"/>
      <c r="G6111" s="280"/>
      <c r="H6111" s="280"/>
      <c r="I6111" s="280"/>
      <c r="J6111" s="280"/>
      <c r="K6111" s="280"/>
      <c r="L6111" s="280"/>
      <c r="M6111" s="280"/>
      <c r="N6111" s="280"/>
    </row>
    <row r="6112" spans="1:14">
      <c r="A6112" s="279" t="s">
        <v>8476</v>
      </c>
      <c r="B6112" s="280" t="s">
        <v>8441</v>
      </c>
      <c r="C6112" s="280">
        <v>3.9</v>
      </c>
      <c r="D6112" s="283">
        <v>112979</v>
      </c>
      <c r="E6112" s="280"/>
      <c r="G6112" s="280"/>
      <c r="H6112" s="280"/>
      <c r="I6112" s="280"/>
      <c r="J6112" s="280"/>
      <c r="K6112" s="280"/>
      <c r="L6112" s="280"/>
      <c r="M6112" s="280"/>
      <c r="N6112" s="280"/>
    </row>
    <row r="6113" spans="1:14">
      <c r="A6113" s="279" t="s">
        <v>8477</v>
      </c>
      <c r="B6113" s="280" t="s">
        <v>8441</v>
      </c>
      <c r="C6113" s="280">
        <v>4.7</v>
      </c>
      <c r="D6113" s="283">
        <v>59239</v>
      </c>
      <c r="E6113" s="280"/>
      <c r="G6113" s="280"/>
      <c r="H6113" s="280"/>
      <c r="I6113" s="280"/>
      <c r="J6113" s="280"/>
      <c r="K6113" s="280"/>
      <c r="L6113" s="280"/>
      <c r="M6113" s="280"/>
      <c r="N6113" s="280"/>
    </row>
    <row r="6114" spans="1:14">
      <c r="A6114" s="279" t="s">
        <v>8478</v>
      </c>
      <c r="B6114" s="280" t="s">
        <v>8441</v>
      </c>
      <c r="C6114" s="280">
        <v>6.4</v>
      </c>
      <c r="D6114" s="283">
        <v>113382</v>
      </c>
      <c r="E6114" s="280"/>
      <c r="G6114" s="280"/>
      <c r="H6114" s="280"/>
      <c r="I6114" s="280"/>
      <c r="J6114" s="280"/>
      <c r="K6114" s="280"/>
      <c r="L6114" s="280"/>
      <c r="M6114" s="280"/>
      <c r="N6114" s="280"/>
    </row>
    <row r="6115" spans="1:14">
      <c r="A6115" s="279" t="s">
        <v>8479</v>
      </c>
      <c r="B6115" s="280" t="s">
        <v>8441</v>
      </c>
      <c r="C6115" s="280">
        <v>16.3</v>
      </c>
      <c r="D6115" s="283">
        <v>66705</v>
      </c>
      <c r="E6115" s="280"/>
      <c r="G6115" s="280"/>
      <c r="H6115" s="280"/>
      <c r="I6115" s="280"/>
      <c r="J6115" s="280"/>
      <c r="K6115" s="280"/>
      <c r="L6115" s="280"/>
      <c r="M6115" s="280"/>
      <c r="N6115" s="280"/>
    </row>
    <row r="6116" spans="1:14">
      <c r="A6116" s="279" t="s">
        <v>8480</v>
      </c>
      <c r="B6116" s="280" t="s">
        <v>8441</v>
      </c>
      <c r="C6116" s="280">
        <v>17.100000000000001</v>
      </c>
      <c r="D6116" s="283">
        <v>58274</v>
      </c>
      <c r="E6116" s="280"/>
      <c r="G6116" s="280"/>
      <c r="H6116" s="280"/>
      <c r="I6116" s="280"/>
      <c r="J6116" s="280"/>
      <c r="K6116" s="280"/>
      <c r="L6116" s="280"/>
      <c r="M6116" s="280"/>
      <c r="N6116" s="280"/>
    </row>
    <row r="6117" spans="1:14">
      <c r="A6117" s="279" t="s">
        <v>8481</v>
      </c>
      <c r="B6117" s="280" t="s">
        <v>8441</v>
      </c>
      <c r="C6117" s="280" t="s">
        <v>609</v>
      </c>
      <c r="D6117" s="283" t="s">
        <v>609</v>
      </c>
      <c r="E6117" s="280"/>
      <c r="G6117" s="280"/>
      <c r="H6117" s="280"/>
      <c r="I6117" s="280"/>
      <c r="J6117" s="280"/>
      <c r="K6117" s="280"/>
      <c r="L6117" s="280"/>
      <c r="M6117" s="280"/>
      <c r="N6117" s="280"/>
    </row>
    <row r="6118" spans="1:14">
      <c r="A6118" s="279" t="s">
        <v>8482</v>
      </c>
      <c r="B6118" s="280" t="s">
        <v>8483</v>
      </c>
      <c r="C6118" s="280">
        <v>6.4</v>
      </c>
      <c r="D6118" s="283">
        <v>52813</v>
      </c>
      <c r="E6118" s="280"/>
      <c r="G6118" s="280"/>
      <c r="H6118" s="280"/>
      <c r="I6118" s="280"/>
      <c r="J6118" s="280"/>
      <c r="K6118" s="280"/>
      <c r="L6118" s="280"/>
      <c r="M6118" s="280"/>
      <c r="N6118" s="280"/>
    </row>
    <row r="6119" spans="1:14">
      <c r="A6119" s="279" t="s">
        <v>8484</v>
      </c>
      <c r="B6119" s="280" t="s">
        <v>8485</v>
      </c>
      <c r="C6119" s="280">
        <v>14.3</v>
      </c>
      <c r="D6119" s="283">
        <v>69167</v>
      </c>
      <c r="E6119" s="280"/>
      <c r="G6119" s="280"/>
      <c r="H6119" s="280"/>
      <c r="I6119" s="280"/>
      <c r="J6119" s="280"/>
      <c r="K6119" s="280"/>
      <c r="L6119" s="280"/>
      <c r="M6119" s="280"/>
      <c r="N6119" s="280"/>
    </row>
    <row r="6120" spans="1:14">
      <c r="A6120" s="279" t="s">
        <v>8486</v>
      </c>
      <c r="B6120" s="280" t="s">
        <v>8485</v>
      </c>
      <c r="C6120" s="280">
        <v>35.200000000000003</v>
      </c>
      <c r="D6120" s="283">
        <v>26818</v>
      </c>
      <c r="E6120" s="280"/>
      <c r="G6120" s="280"/>
      <c r="H6120" s="280"/>
      <c r="I6120" s="280"/>
      <c r="J6120" s="280"/>
      <c r="K6120" s="280"/>
      <c r="L6120" s="280"/>
      <c r="M6120" s="280"/>
      <c r="N6120" s="280"/>
    </row>
    <row r="6121" spans="1:14">
      <c r="A6121" s="279" t="s">
        <v>8487</v>
      </c>
      <c r="B6121" s="280" t="s">
        <v>8485</v>
      </c>
      <c r="C6121" s="280">
        <v>22.7</v>
      </c>
      <c r="D6121" s="283">
        <v>44231</v>
      </c>
      <c r="E6121" s="280"/>
      <c r="G6121" s="280"/>
      <c r="H6121" s="280"/>
      <c r="I6121" s="280"/>
      <c r="J6121" s="280"/>
      <c r="K6121" s="280"/>
      <c r="L6121" s="280"/>
      <c r="M6121" s="280"/>
      <c r="N6121" s="280"/>
    </row>
    <row r="6122" spans="1:14">
      <c r="A6122" s="279" t="s">
        <v>8488</v>
      </c>
      <c r="B6122" s="280" t="s">
        <v>8489</v>
      </c>
      <c r="C6122" s="280">
        <v>14</v>
      </c>
      <c r="D6122" s="283">
        <v>55221</v>
      </c>
      <c r="E6122" s="280"/>
      <c r="G6122" s="280"/>
      <c r="H6122" s="280"/>
      <c r="I6122" s="280"/>
      <c r="J6122" s="280"/>
      <c r="K6122" s="280"/>
      <c r="L6122" s="280"/>
      <c r="M6122" s="280"/>
      <c r="N6122" s="280"/>
    </row>
    <row r="6123" spans="1:14">
      <c r="A6123" s="279" t="s">
        <v>8490</v>
      </c>
      <c r="B6123" s="280" t="s">
        <v>8491</v>
      </c>
      <c r="C6123" s="280">
        <v>25</v>
      </c>
      <c r="D6123" s="283">
        <v>48097</v>
      </c>
      <c r="E6123" s="280"/>
      <c r="G6123" s="280"/>
      <c r="H6123" s="280"/>
      <c r="I6123" s="280"/>
      <c r="J6123" s="280"/>
      <c r="K6123" s="280"/>
      <c r="L6123" s="280"/>
      <c r="M6123" s="280"/>
      <c r="N6123" s="280"/>
    </row>
    <row r="6124" spans="1:14">
      <c r="A6124" s="279" t="s">
        <v>8492</v>
      </c>
      <c r="B6124" s="280" t="s">
        <v>8491</v>
      </c>
      <c r="C6124" s="280">
        <v>22.9</v>
      </c>
      <c r="D6124" s="283">
        <v>69331</v>
      </c>
      <c r="E6124" s="280"/>
      <c r="G6124" s="280"/>
      <c r="H6124" s="280"/>
      <c r="I6124" s="280"/>
      <c r="J6124" s="280"/>
      <c r="K6124" s="280"/>
      <c r="L6124" s="280"/>
      <c r="M6124" s="280"/>
      <c r="N6124" s="280"/>
    </row>
    <row r="6125" spans="1:14">
      <c r="A6125" s="279" t="s">
        <v>8493</v>
      </c>
      <c r="B6125" s="280" t="s">
        <v>8491</v>
      </c>
      <c r="C6125" s="280">
        <v>23.8</v>
      </c>
      <c r="D6125" s="283">
        <v>55321</v>
      </c>
      <c r="E6125" s="280"/>
      <c r="G6125" s="280"/>
      <c r="H6125" s="280"/>
      <c r="I6125" s="280"/>
      <c r="J6125" s="280"/>
      <c r="K6125" s="280"/>
      <c r="L6125" s="280"/>
      <c r="M6125" s="280"/>
      <c r="N6125" s="280"/>
    </row>
    <row r="6126" spans="1:14">
      <c r="A6126" s="279" t="s">
        <v>8494</v>
      </c>
      <c r="B6126" s="280" t="s">
        <v>8491</v>
      </c>
      <c r="C6126" s="280">
        <v>27.2</v>
      </c>
      <c r="D6126" s="283">
        <v>54554</v>
      </c>
      <c r="E6126" s="280"/>
      <c r="G6126" s="280"/>
      <c r="H6126" s="280"/>
      <c r="I6126" s="280"/>
      <c r="J6126" s="280"/>
      <c r="K6126" s="280"/>
      <c r="L6126" s="280"/>
      <c r="M6126" s="280"/>
      <c r="N6126" s="280"/>
    </row>
    <row r="6127" spans="1:14">
      <c r="A6127" s="279" t="s">
        <v>8495</v>
      </c>
      <c r="B6127" s="280" t="s">
        <v>8491</v>
      </c>
      <c r="C6127" s="280">
        <v>8.4</v>
      </c>
      <c r="D6127" s="283">
        <v>71750</v>
      </c>
      <c r="E6127" s="280"/>
      <c r="G6127" s="280"/>
      <c r="H6127" s="280"/>
      <c r="I6127" s="280"/>
      <c r="J6127" s="280"/>
      <c r="K6127" s="280"/>
      <c r="L6127" s="280"/>
      <c r="M6127" s="280"/>
      <c r="N6127" s="280"/>
    </row>
    <row r="6128" spans="1:14">
      <c r="A6128" s="279" t="s">
        <v>8496</v>
      </c>
      <c r="B6128" s="280" t="s">
        <v>8491</v>
      </c>
      <c r="C6128" s="280">
        <v>10.8</v>
      </c>
      <c r="D6128" s="283">
        <v>69324</v>
      </c>
      <c r="E6128" s="280"/>
      <c r="G6128" s="280"/>
      <c r="H6128" s="280"/>
      <c r="I6128" s="280"/>
      <c r="J6128" s="280"/>
      <c r="K6128" s="280"/>
      <c r="L6128" s="280"/>
      <c r="M6128" s="280"/>
      <c r="N6128" s="280"/>
    </row>
    <row r="6129" spans="1:14">
      <c r="A6129" s="279" t="s">
        <v>8497</v>
      </c>
      <c r="B6129" s="280" t="s">
        <v>8491</v>
      </c>
      <c r="C6129" s="280">
        <v>9.8000000000000007</v>
      </c>
      <c r="D6129" s="283">
        <v>42402</v>
      </c>
      <c r="E6129" s="280"/>
      <c r="G6129" s="280"/>
      <c r="H6129" s="280"/>
      <c r="I6129" s="280"/>
      <c r="J6129" s="280"/>
      <c r="K6129" s="280"/>
      <c r="L6129" s="280"/>
      <c r="M6129" s="280"/>
      <c r="N6129" s="280"/>
    </row>
    <row r="6130" spans="1:14">
      <c r="A6130" s="279" t="s">
        <v>8498</v>
      </c>
      <c r="B6130" s="280" t="s">
        <v>8491</v>
      </c>
      <c r="C6130" s="280">
        <v>31.6</v>
      </c>
      <c r="D6130" s="283">
        <v>44286</v>
      </c>
      <c r="E6130" s="280"/>
      <c r="G6130" s="280"/>
      <c r="H6130" s="280"/>
      <c r="I6130" s="280"/>
      <c r="J6130" s="280"/>
      <c r="K6130" s="280"/>
      <c r="L6130" s="280"/>
      <c r="M6130" s="280"/>
      <c r="N6130" s="280"/>
    </row>
    <row r="6131" spans="1:14">
      <c r="A6131" s="279" t="s">
        <v>8499</v>
      </c>
      <c r="B6131" s="280" t="s">
        <v>8491</v>
      </c>
      <c r="C6131" s="280">
        <v>17.5</v>
      </c>
      <c r="D6131" s="283">
        <v>51754</v>
      </c>
      <c r="E6131" s="280"/>
      <c r="G6131" s="280"/>
      <c r="H6131" s="280"/>
      <c r="I6131" s="280"/>
      <c r="J6131" s="280"/>
      <c r="K6131" s="280"/>
      <c r="L6131" s="280"/>
      <c r="M6131" s="280"/>
      <c r="N6131" s="280"/>
    </row>
    <row r="6132" spans="1:14">
      <c r="A6132" s="279" t="s">
        <v>8500</v>
      </c>
      <c r="B6132" s="280" t="s">
        <v>8501</v>
      </c>
      <c r="C6132" s="280">
        <v>14.3</v>
      </c>
      <c r="D6132" s="283">
        <v>62199</v>
      </c>
      <c r="E6132" s="280"/>
      <c r="G6132" s="280"/>
      <c r="H6132" s="280"/>
      <c r="I6132" s="280"/>
      <c r="J6132" s="280"/>
      <c r="K6132" s="280"/>
      <c r="L6132" s="280"/>
      <c r="M6132" s="280"/>
      <c r="N6132" s="280"/>
    </row>
    <row r="6133" spans="1:14">
      <c r="A6133" s="279" t="s">
        <v>8502</v>
      </c>
      <c r="B6133" s="280" t="s">
        <v>8501</v>
      </c>
      <c r="C6133" s="280">
        <v>12</v>
      </c>
      <c r="D6133" s="283">
        <v>51893</v>
      </c>
      <c r="E6133" s="280"/>
      <c r="G6133" s="280"/>
      <c r="H6133" s="280"/>
      <c r="I6133" s="280"/>
      <c r="J6133" s="280"/>
      <c r="K6133" s="280"/>
      <c r="L6133" s="280"/>
      <c r="M6133" s="280"/>
      <c r="N6133" s="280"/>
    </row>
    <row r="6134" spans="1:14">
      <c r="A6134" s="279" t="s">
        <v>8503</v>
      </c>
      <c r="B6134" s="280" t="s">
        <v>8501</v>
      </c>
      <c r="C6134" s="280">
        <v>16.8</v>
      </c>
      <c r="D6134" s="283">
        <v>70169</v>
      </c>
      <c r="E6134" s="280"/>
      <c r="G6134" s="280"/>
      <c r="H6134" s="280"/>
      <c r="I6134" s="280"/>
      <c r="J6134" s="280"/>
      <c r="K6134" s="280"/>
      <c r="L6134" s="280"/>
      <c r="M6134" s="280"/>
      <c r="N6134" s="280"/>
    </row>
    <row r="6135" spans="1:14">
      <c r="A6135" s="279" t="s">
        <v>8504</v>
      </c>
      <c r="B6135" s="280" t="s">
        <v>8501</v>
      </c>
      <c r="C6135" s="280">
        <v>11.4</v>
      </c>
      <c r="D6135" s="283">
        <v>52386</v>
      </c>
      <c r="E6135" s="280"/>
      <c r="G6135" s="280"/>
      <c r="H6135" s="280"/>
      <c r="I6135" s="280"/>
      <c r="J6135" s="280"/>
      <c r="K6135" s="280"/>
      <c r="L6135" s="280"/>
      <c r="M6135" s="280"/>
      <c r="N6135" s="280"/>
    </row>
    <row r="6136" spans="1:14">
      <c r="A6136" s="279" t="s">
        <v>8505</v>
      </c>
      <c r="B6136" s="280" t="s">
        <v>8501</v>
      </c>
      <c r="C6136" s="280">
        <v>17.100000000000001</v>
      </c>
      <c r="D6136" s="283">
        <v>39206</v>
      </c>
      <c r="E6136" s="280"/>
      <c r="G6136" s="280"/>
      <c r="H6136" s="280"/>
      <c r="I6136" s="280"/>
      <c r="J6136" s="280"/>
      <c r="K6136" s="280"/>
      <c r="L6136" s="280"/>
      <c r="M6136" s="280"/>
      <c r="N6136" s="280"/>
    </row>
    <row r="6137" spans="1:14">
      <c r="A6137" s="279" t="s">
        <v>8506</v>
      </c>
      <c r="B6137" s="280" t="s">
        <v>8501</v>
      </c>
      <c r="C6137" s="280">
        <v>8</v>
      </c>
      <c r="D6137" s="283">
        <v>74375</v>
      </c>
      <c r="E6137" s="280"/>
      <c r="G6137" s="280"/>
      <c r="H6137" s="280"/>
      <c r="I6137" s="280"/>
      <c r="J6137" s="280"/>
      <c r="K6137" s="280"/>
      <c r="L6137" s="280"/>
      <c r="M6137" s="280"/>
      <c r="N6137" s="280"/>
    </row>
    <row r="6138" spans="1:14">
      <c r="A6138" s="279" t="s">
        <v>8507</v>
      </c>
      <c r="B6138" s="280" t="s">
        <v>8501</v>
      </c>
      <c r="C6138" s="280">
        <v>12.6</v>
      </c>
      <c r="D6138" s="283">
        <v>81380</v>
      </c>
      <c r="E6138" s="280"/>
      <c r="G6138" s="280"/>
      <c r="H6138" s="280"/>
      <c r="I6138" s="280"/>
      <c r="J6138" s="280"/>
      <c r="K6138" s="280"/>
      <c r="L6138" s="280"/>
      <c r="M6138" s="280"/>
      <c r="N6138" s="280"/>
    </row>
    <row r="6139" spans="1:14">
      <c r="A6139" s="279" t="s">
        <v>8508</v>
      </c>
      <c r="B6139" s="280" t="s">
        <v>8501</v>
      </c>
      <c r="C6139" s="280">
        <v>8.3000000000000007</v>
      </c>
      <c r="D6139" s="283">
        <v>34115</v>
      </c>
      <c r="E6139" s="280"/>
      <c r="G6139" s="280"/>
      <c r="H6139" s="280"/>
      <c r="I6139" s="280"/>
      <c r="J6139" s="280"/>
      <c r="K6139" s="280"/>
      <c r="L6139" s="280"/>
      <c r="M6139" s="280"/>
      <c r="N6139" s="280"/>
    </row>
    <row r="6140" spans="1:14">
      <c r="A6140" s="279" t="s">
        <v>8509</v>
      </c>
      <c r="B6140" s="280" t="s">
        <v>8501</v>
      </c>
      <c r="C6140" s="280">
        <v>4.9000000000000004</v>
      </c>
      <c r="D6140" s="283">
        <v>70743</v>
      </c>
      <c r="E6140" s="280"/>
      <c r="G6140" s="280"/>
      <c r="H6140" s="280"/>
      <c r="I6140" s="280"/>
      <c r="J6140" s="280"/>
      <c r="K6140" s="280"/>
      <c r="L6140" s="280"/>
      <c r="M6140" s="280"/>
      <c r="N6140" s="280"/>
    </row>
    <row r="6141" spans="1:14">
      <c r="A6141" s="279" t="s">
        <v>8510</v>
      </c>
      <c r="B6141" s="280" t="s">
        <v>8501</v>
      </c>
      <c r="C6141" s="280">
        <v>20.399999999999999</v>
      </c>
      <c r="D6141" s="283">
        <v>74268</v>
      </c>
      <c r="E6141" s="280"/>
      <c r="G6141" s="280"/>
      <c r="H6141" s="280"/>
      <c r="I6141" s="280"/>
      <c r="J6141" s="280"/>
      <c r="K6141" s="280"/>
      <c r="L6141" s="280"/>
      <c r="M6141" s="280"/>
      <c r="N6141" s="280"/>
    </row>
    <row r="6142" spans="1:14">
      <c r="A6142" s="279" t="s">
        <v>8511</v>
      </c>
      <c r="B6142" s="280" t="s">
        <v>8501</v>
      </c>
      <c r="C6142" s="280">
        <v>11.5</v>
      </c>
      <c r="D6142" s="283">
        <v>57794</v>
      </c>
      <c r="E6142" s="280"/>
      <c r="G6142" s="280"/>
      <c r="H6142" s="280"/>
      <c r="I6142" s="280"/>
      <c r="J6142" s="280"/>
      <c r="K6142" s="280"/>
      <c r="L6142" s="280"/>
      <c r="M6142" s="280"/>
      <c r="N6142" s="280"/>
    </row>
    <row r="6143" spans="1:14">
      <c r="A6143" s="279" t="s">
        <v>8512</v>
      </c>
      <c r="B6143" s="280" t="s">
        <v>8501</v>
      </c>
      <c r="C6143" s="280">
        <v>14.8</v>
      </c>
      <c r="D6143" s="283">
        <v>50725</v>
      </c>
      <c r="E6143" s="280"/>
      <c r="G6143" s="280"/>
      <c r="H6143" s="280"/>
      <c r="I6143" s="280"/>
      <c r="J6143" s="280"/>
      <c r="K6143" s="280"/>
      <c r="L6143" s="280"/>
      <c r="M6143" s="280"/>
      <c r="N6143" s="280"/>
    </row>
    <row r="6144" spans="1:14">
      <c r="A6144" s="279" t="s">
        <v>8513</v>
      </c>
      <c r="B6144" s="280" t="s">
        <v>8501</v>
      </c>
      <c r="C6144" s="280">
        <v>14.6</v>
      </c>
      <c r="D6144" s="283">
        <v>68630</v>
      </c>
      <c r="E6144" s="280"/>
      <c r="G6144" s="280"/>
      <c r="H6144" s="280"/>
      <c r="I6144" s="280"/>
      <c r="J6144" s="280"/>
      <c r="K6144" s="280"/>
      <c r="L6144" s="280"/>
      <c r="M6144" s="280"/>
      <c r="N6144" s="280"/>
    </row>
    <row r="6145" spans="1:14">
      <c r="A6145" s="279" t="s">
        <v>8514</v>
      </c>
      <c r="B6145" s="280" t="s">
        <v>8501</v>
      </c>
      <c r="C6145" s="280">
        <v>5.7</v>
      </c>
      <c r="D6145" s="283">
        <v>82066</v>
      </c>
      <c r="E6145" s="280"/>
      <c r="G6145" s="280"/>
      <c r="H6145" s="280"/>
      <c r="I6145" s="280"/>
      <c r="J6145" s="280"/>
      <c r="K6145" s="280"/>
      <c r="L6145" s="280"/>
      <c r="M6145" s="280"/>
      <c r="N6145" s="280"/>
    </row>
    <row r="6146" spans="1:14">
      <c r="A6146" s="279" t="s">
        <v>8515</v>
      </c>
      <c r="B6146" s="280" t="s">
        <v>8501</v>
      </c>
      <c r="C6146" s="280">
        <v>10.5</v>
      </c>
      <c r="D6146" s="283">
        <v>65570</v>
      </c>
      <c r="E6146" s="280"/>
      <c r="G6146" s="280"/>
      <c r="H6146" s="280"/>
      <c r="I6146" s="280"/>
      <c r="J6146" s="280"/>
      <c r="K6146" s="280"/>
      <c r="L6146" s="280"/>
      <c r="M6146" s="280"/>
      <c r="N6146" s="280"/>
    </row>
    <row r="6147" spans="1:14">
      <c r="A6147" s="279" t="s">
        <v>8516</v>
      </c>
      <c r="B6147" s="280" t="s">
        <v>8501</v>
      </c>
      <c r="C6147" s="280">
        <v>13.2</v>
      </c>
      <c r="D6147" s="283">
        <v>55536</v>
      </c>
      <c r="E6147" s="280"/>
      <c r="G6147" s="280"/>
      <c r="H6147" s="280"/>
      <c r="I6147" s="280"/>
      <c r="J6147" s="280"/>
      <c r="K6147" s="280"/>
      <c r="L6147" s="280"/>
      <c r="M6147" s="280"/>
      <c r="N6147" s="280"/>
    </row>
    <row r="6148" spans="1:14">
      <c r="A6148" s="279" t="s">
        <v>8517</v>
      </c>
      <c r="B6148" s="280" t="s">
        <v>8501</v>
      </c>
      <c r="C6148" s="280">
        <v>13.9</v>
      </c>
      <c r="D6148" s="283">
        <v>46783</v>
      </c>
      <c r="E6148" s="280"/>
      <c r="G6148" s="280"/>
      <c r="H6148" s="280"/>
      <c r="I6148" s="280"/>
      <c r="J6148" s="280"/>
      <c r="K6148" s="280"/>
      <c r="L6148" s="280"/>
      <c r="M6148" s="280"/>
      <c r="N6148" s="280"/>
    </row>
    <row r="6149" spans="1:14">
      <c r="A6149" s="279" t="s">
        <v>8518</v>
      </c>
      <c r="B6149" s="280" t="s">
        <v>8501</v>
      </c>
      <c r="C6149" s="280">
        <v>0</v>
      </c>
      <c r="D6149" s="283">
        <v>43750</v>
      </c>
      <c r="E6149" s="280"/>
      <c r="G6149" s="280"/>
      <c r="H6149" s="280"/>
      <c r="I6149" s="280"/>
      <c r="J6149" s="280"/>
      <c r="K6149" s="280"/>
      <c r="L6149" s="280"/>
      <c r="M6149" s="280"/>
      <c r="N6149" s="280"/>
    </row>
    <row r="6150" spans="1:14">
      <c r="A6150" s="279" t="s">
        <v>8519</v>
      </c>
      <c r="B6150" s="280" t="s">
        <v>8501</v>
      </c>
      <c r="C6150" s="280">
        <v>7.5</v>
      </c>
      <c r="D6150" s="283">
        <v>84125</v>
      </c>
      <c r="E6150" s="280"/>
      <c r="G6150" s="280"/>
      <c r="H6150" s="280"/>
      <c r="I6150" s="280"/>
      <c r="J6150" s="280"/>
      <c r="K6150" s="280"/>
      <c r="L6150" s="280"/>
      <c r="M6150" s="280"/>
      <c r="N6150" s="280"/>
    </row>
    <row r="6151" spans="1:14">
      <c r="A6151" s="279" t="s">
        <v>8520</v>
      </c>
      <c r="B6151" s="280" t="s">
        <v>8501</v>
      </c>
      <c r="C6151" s="280">
        <v>26.8</v>
      </c>
      <c r="D6151" s="283">
        <v>49191</v>
      </c>
      <c r="E6151" s="280"/>
      <c r="G6151" s="280"/>
      <c r="H6151" s="280"/>
      <c r="I6151" s="280"/>
      <c r="J6151" s="280"/>
      <c r="K6151" s="280"/>
      <c r="L6151" s="280"/>
      <c r="M6151" s="280"/>
      <c r="N6151" s="280"/>
    </row>
    <row r="6152" spans="1:14">
      <c r="A6152" s="279" t="s">
        <v>8521</v>
      </c>
      <c r="B6152" s="280" t="s">
        <v>8501</v>
      </c>
      <c r="C6152" s="280">
        <v>3.2</v>
      </c>
      <c r="D6152" s="283">
        <v>80795</v>
      </c>
      <c r="E6152" s="280"/>
      <c r="G6152" s="280"/>
      <c r="H6152" s="280"/>
      <c r="I6152" s="280"/>
      <c r="J6152" s="280"/>
      <c r="K6152" s="280"/>
      <c r="L6152" s="280"/>
      <c r="M6152" s="280"/>
      <c r="N6152" s="280"/>
    </row>
    <row r="6153" spans="1:14">
      <c r="A6153" s="279" t="s">
        <v>8522</v>
      </c>
      <c r="B6153" s="280" t="s">
        <v>8501</v>
      </c>
      <c r="C6153" s="280">
        <v>5.9</v>
      </c>
      <c r="D6153" s="283">
        <v>81860</v>
      </c>
      <c r="E6153" s="280"/>
      <c r="G6153" s="280"/>
      <c r="H6153" s="280"/>
      <c r="I6153" s="280"/>
      <c r="J6153" s="280"/>
      <c r="K6153" s="280"/>
      <c r="L6153" s="280"/>
      <c r="M6153" s="280"/>
      <c r="N6153" s="280"/>
    </row>
    <row r="6154" spans="1:14">
      <c r="A6154" s="279" t="s">
        <v>8523</v>
      </c>
      <c r="B6154" s="280" t="s">
        <v>8501</v>
      </c>
      <c r="C6154" s="280">
        <v>1.7</v>
      </c>
      <c r="D6154" s="283">
        <v>102250</v>
      </c>
      <c r="E6154" s="280"/>
      <c r="G6154" s="280"/>
      <c r="H6154" s="280"/>
      <c r="I6154" s="280"/>
      <c r="J6154" s="280"/>
      <c r="K6154" s="280"/>
      <c r="L6154" s="280"/>
      <c r="M6154" s="280"/>
      <c r="N6154" s="280"/>
    </row>
    <row r="6155" spans="1:14">
      <c r="A6155" s="279" t="s">
        <v>8524</v>
      </c>
      <c r="B6155" s="280" t="s">
        <v>8501</v>
      </c>
      <c r="C6155" s="280">
        <v>9.1</v>
      </c>
      <c r="D6155" s="283">
        <v>72367</v>
      </c>
      <c r="E6155" s="280"/>
      <c r="G6155" s="280"/>
      <c r="H6155" s="280"/>
      <c r="I6155" s="280"/>
      <c r="J6155" s="280"/>
      <c r="K6155" s="280"/>
      <c r="L6155" s="280"/>
      <c r="M6155" s="280"/>
      <c r="N6155" s="280"/>
    </row>
    <row r="6156" spans="1:14">
      <c r="A6156" s="279" t="s">
        <v>8525</v>
      </c>
      <c r="B6156" s="280" t="s">
        <v>8501</v>
      </c>
      <c r="C6156" s="280">
        <v>4.5999999999999996</v>
      </c>
      <c r="D6156" s="283">
        <v>95625</v>
      </c>
      <c r="E6156" s="280"/>
      <c r="G6156" s="280"/>
      <c r="H6156" s="280"/>
      <c r="I6156" s="280"/>
      <c r="J6156" s="280"/>
      <c r="K6156" s="280"/>
      <c r="L6156" s="280"/>
      <c r="M6156" s="280"/>
      <c r="N6156" s="280"/>
    </row>
    <row r="6157" spans="1:14">
      <c r="A6157" s="279" t="s">
        <v>8526</v>
      </c>
      <c r="B6157" s="280" t="s">
        <v>8501</v>
      </c>
      <c r="C6157" s="280">
        <v>43</v>
      </c>
      <c r="D6157" s="283">
        <v>30278</v>
      </c>
      <c r="E6157" s="280"/>
      <c r="G6157" s="280"/>
      <c r="H6157" s="280"/>
      <c r="I6157" s="280"/>
      <c r="J6157" s="280"/>
      <c r="K6157" s="280"/>
      <c r="L6157" s="280"/>
      <c r="M6157" s="280"/>
      <c r="N6157" s="280"/>
    </row>
    <row r="6158" spans="1:14">
      <c r="A6158" s="279" t="s">
        <v>8527</v>
      </c>
      <c r="B6158" s="280" t="s">
        <v>8501</v>
      </c>
      <c r="C6158" s="280" t="s">
        <v>609</v>
      </c>
      <c r="D6158" s="283" t="s">
        <v>609</v>
      </c>
      <c r="E6158" s="280"/>
      <c r="G6158" s="280"/>
      <c r="H6158" s="280"/>
      <c r="I6158" s="280"/>
      <c r="J6158" s="280"/>
      <c r="K6158" s="280"/>
      <c r="L6158" s="280"/>
      <c r="M6158" s="280"/>
      <c r="N6158" s="280"/>
    </row>
    <row r="6159" spans="1:14">
      <c r="A6159" s="279" t="s">
        <v>8528</v>
      </c>
      <c r="B6159" s="280" t="s">
        <v>8529</v>
      </c>
      <c r="C6159" s="280">
        <v>7.9</v>
      </c>
      <c r="D6159" s="283">
        <v>131713</v>
      </c>
      <c r="E6159" s="280"/>
      <c r="G6159" s="280"/>
      <c r="H6159" s="280"/>
      <c r="I6159" s="280"/>
      <c r="J6159" s="280"/>
      <c r="K6159" s="280"/>
      <c r="L6159" s="280"/>
      <c r="M6159" s="280"/>
      <c r="N6159" s="280"/>
    </row>
    <row r="6160" spans="1:14">
      <c r="A6160" s="279" t="s">
        <v>8530</v>
      </c>
      <c r="B6160" s="280" t="s">
        <v>8529</v>
      </c>
      <c r="C6160" s="280">
        <v>5.5</v>
      </c>
      <c r="D6160" s="283">
        <v>224688</v>
      </c>
      <c r="E6160" s="280"/>
      <c r="G6160" s="280"/>
      <c r="H6160" s="280"/>
      <c r="I6160" s="280"/>
      <c r="J6160" s="280"/>
      <c r="K6160" s="280"/>
      <c r="L6160" s="280"/>
      <c r="M6160" s="280"/>
      <c r="N6160" s="280"/>
    </row>
    <row r="6161" spans="1:14">
      <c r="A6161" s="279" t="s">
        <v>8531</v>
      </c>
      <c r="B6161" s="280" t="s">
        <v>8529</v>
      </c>
      <c r="C6161" s="280">
        <v>21.4</v>
      </c>
      <c r="D6161" s="283">
        <v>88968</v>
      </c>
      <c r="E6161" s="280"/>
      <c r="G6161" s="280"/>
      <c r="H6161" s="280"/>
      <c r="I6161" s="280"/>
      <c r="J6161" s="280"/>
      <c r="K6161" s="280"/>
      <c r="L6161" s="280"/>
      <c r="M6161" s="280"/>
      <c r="N6161" s="280"/>
    </row>
    <row r="6162" spans="1:14">
      <c r="A6162" s="279" t="s">
        <v>8532</v>
      </c>
      <c r="B6162" s="280" t="s">
        <v>8529</v>
      </c>
      <c r="C6162" s="280">
        <v>12.6</v>
      </c>
      <c r="D6162" s="283">
        <v>115375</v>
      </c>
      <c r="E6162" s="280"/>
      <c r="G6162" s="280"/>
      <c r="H6162" s="280"/>
      <c r="I6162" s="280"/>
      <c r="J6162" s="280"/>
      <c r="K6162" s="280"/>
      <c r="L6162" s="280"/>
      <c r="M6162" s="280"/>
      <c r="N6162" s="280"/>
    </row>
    <row r="6163" spans="1:14">
      <c r="A6163" s="279" t="s">
        <v>8533</v>
      </c>
      <c r="B6163" s="280" t="s">
        <v>8529</v>
      </c>
      <c r="C6163" s="280">
        <v>4.8</v>
      </c>
      <c r="D6163" s="283">
        <v>69314</v>
      </c>
      <c r="E6163" s="280"/>
      <c r="G6163" s="280"/>
      <c r="H6163" s="280"/>
      <c r="I6163" s="280"/>
      <c r="J6163" s="280"/>
      <c r="K6163" s="280"/>
      <c r="L6163" s="280"/>
      <c r="M6163" s="280"/>
      <c r="N6163" s="280"/>
    </row>
    <row r="6164" spans="1:14">
      <c r="A6164" s="279" t="s">
        <v>8534</v>
      </c>
      <c r="B6164" s="280" t="s">
        <v>8529</v>
      </c>
      <c r="C6164" s="280">
        <v>23</v>
      </c>
      <c r="D6164" s="283">
        <v>97123</v>
      </c>
      <c r="E6164" s="280"/>
      <c r="G6164" s="280"/>
      <c r="H6164" s="280"/>
      <c r="I6164" s="280"/>
      <c r="J6164" s="280"/>
      <c r="K6164" s="280"/>
      <c r="L6164" s="280"/>
      <c r="M6164" s="280"/>
      <c r="N6164" s="280"/>
    </row>
    <row r="6165" spans="1:14">
      <c r="A6165" s="279" t="s">
        <v>8535</v>
      </c>
      <c r="B6165" s="280" t="s">
        <v>8529</v>
      </c>
      <c r="C6165" s="280">
        <v>21.7</v>
      </c>
      <c r="D6165" s="283">
        <v>58235</v>
      </c>
      <c r="E6165" s="280"/>
      <c r="G6165" s="280"/>
      <c r="H6165" s="280"/>
      <c r="I6165" s="280"/>
      <c r="J6165" s="280"/>
      <c r="K6165" s="280"/>
      <c r="L6165" s="280"/>
      <c r="M6165" s="280"/>
      <c r="N6165" s="280"/>
    </row>
    <row r="6166" spans="1:14">
      <c r="A6166" s="279" t="s">
        <v>8536</v>
      </c>
      <c r="B6166" s="280" t="s">
        <v>8529</v>
      </c>
      <c r="C6166" s="280">
        <v>9.8000000000000007</v>
      </c>
      <c r="D6166" s="283">
        <v>97500</v>
      </c>
      <c r="E6166" s="280"/>
      <c r="G6166" s="280"/>
      <c r="H6166" s="280"/>
      <c r="I6166" s="280"/>
      <c r="J6166" s="280"/>
      <c r="K6166" s="280"/>
      <c r="L6166" s="280"/>
      <c r="M6166" s="280"/>
      <c r="N6166" s="280"/>
    </row>
    <row r="6167" spans="1:14">
      <c r="A6167" s="279" t="s">
        <v>8537</v>
      </c>
      <c r="B6167" s="280" t="s">
        <v>8529</v>
      </c>
      <c r="C6167" s="280">
        <v>9.5</v>
      </c>
      <c r="D6167" s="283">
        <v>72101</v>
      </c>
      <c r="E6167" s="280"/>
      <c r="G6167" s="280"/>
      <c r="H6167" s="280"/>
      <c r="I6167" s="280"/>
      <c r="J6167" s="280"/>
      <c r="K6167" s="280"/>
      <c r="L6167" s="280"/>
      <c r="M6167" s="280"/>
      <c r="N6167" s="280"/>
    </row>
    <row r="6168" spans="1:14">
      <c r="A6168" s="279" t="s">
        <v>8538</v>
      </c>
      <c r="B6168" s="280" t="s">
        <v>8529</v>
      </c>
      <c r="C6168" s="280">
        <v>6.6</v>
      </c>
      <c r="D6168" s="283">
        <v>119896</v>
      </c>
      <c r="E6168" s="280"/>
      <c r="G6168" s="280"/>
      <c r="H6168" s="280"/>
      <c r="I6168" s="280"/>
      <c r="J6168" s="280"/>
      <c r="K6168" s="280"/>
      <c r="L6168" s="280"/>
      <c r="M6168" s="280"/>
      <c r="N6168" s="280"/>
    </row>
    <row r="6169" spans="1:14">
      <c r="A6169" s="279" t="s">
        <v>8539</v>
      </c>
      <c r="B6169" s="280" t="s">
        <v>8529</v>
      </c>
      <c r="C6169" s="280">
        <v>11.2</v>
      </c>
      <c r="D6169" s="283">
        <v>67650</v>
      </c>
      <c r="E6169" s="280"/>
      <c r="G6169" s="280"/>
      <c r="H6169" s="280"/>
      <c r="I6169" s="280"/>
      <c r="J6169" s="280"/>
      <c r="K6169" s="280"/>
      <c r="L6169" s="280"/>
      <c r="M6169" s="280"/>
      <c r="N6169" s="280"/>
    </row>
    <row r="6170" spans="1:14">
      <c r="A6170" s="279" t="s">
        <v>8540</v>
      </c>
      <c r="B6170" s="280" t="s">
        <v>8529</v>
      </c>
      <c r="C6170" s="280">
        <v>5</v>
      </c>
      <c r="D6170" s="283">
        <v>126118</v>
      </c>
      <c r="E6170" s="280"/>
      <c r="G6170" s="280"/>
      <c r="H6170" s="280"/>
      <c r="I6170" s="280"/>
      <c r="J6170" s="280"/>
      <c r="K6170" s="280"/>
      <c r="L6170" s="280"/>
      <c r="M6170" s="280"/>
      <c r="N6170" s="280"/>
    </row>
    <row r="6171" spans="1:14">
      <c r="A6171" s="279" t="s">
        <v>8541</v>
      </c>
      <c r="B6171" s="280" t="s">
        <v>8529</v>
      </c>
      <c r="C6171" s="280">
        <v>22.5</v>
      </c>
      <c r="D6171" s="283">
        <v>82500</v>
      </c>
      <c r="E6171" s="280"/>
      <c r="G6171" s="280"/>
      <c r="H6171" s="280"/>
      <c r="I6171" s="280"/>
      <c r="J6171" s="280"/>
      <c r="K6171" s="280"/>
      <c r="L6171" s="280"/>
      <c r="M6171" s="280"/>
      <c r="N6171" s="280"/>
    </row>
    <row r="6172" spans="1:14">
      <c r="A6172" s="279" t="s">
        <v>8542</v>
      </c>
      <c r="B6172" s="280" t="s">
        <v>8529</v>
      </c>
      <c r="C6172" s="280">
        <v>21.1</v>
      </c>
      <c r="D6172" s="283">
        <v>71489</v>
      </c>
      <c r="E6172" s="280"/>
      <c r="G6172" s="280"/>
      <c r="H6172" s="280"/>
      <c r="I6172" s="280"/>
      <c r="J6172" s="280"/>
      <c r="K6172" s="280"/>
      <c r="L6172" s="280"/>
      <c r="M6172" s="280"/>
      <c r="N6172" s="280"/>
    </row>
    <row r="6173" spans="1:14">
      <c r="A6173" s="279" t="s">
        <v>8543</v>
      </c>
      <c r="B6173" s="280" t="s">
        <v>8529</v>
      </c>
      <c r="C6173" s="280">
        <v>33.299999999999997</v>
      </c>
      <c r="D6173" s="283">
        <v>57447</v>
      </c>
      <c r="E6173" s="280"/>
      <c r="G6173" s="280"/>
      <c r="H6173" s="280"/>
      <c r="I6173" s="280"/>
      <c r="J6173" s="280"/>
      <c r="K6173" s="280"/>
      <c r="L6173" s="280"/>
      <c r="M6173" s="280"/>
      <c r="N6173" s="280"/>
    </row>
    <row r="6174" spans="1:14">
      <c r="A6174" s="279" t="s">
        <v>8544</v>
      </c>
      <c r="B6174" s="280" t="s">
        <v>8529</v>
      </c>
      <c r="C6174" s="280">
        <v>75.400000000000006</v>
      </c>
      <c r="D6174" s="283">
        <v>15545</v>
      </c>
      <c r="E6174" s="280"/>
      <c r="G6174" s="280"/>
      <c r="H6174" s="280"/>
      <c r="I6174" s="280"/>
      <c r="J6174" s="280"/>
      <c r="K6174" s="280"/>
      <c r="L6174" s="280"/>
      <c r="M6174" s="280"/>
      <c r="N6174" s="280"/>
    </row>
    <row r="6175" spans="1:14">
      <c r="A6175" s="279" t="s">
        <v>8545</v>
      </c>
      <c r="B6175" s="280" t="s">
        <v>8529</v>
      </c>
      <c r="C6175" s="280">
        <v>73.099999999999994</v>
      </c>
      <c r="D6175" s="283">
        <v>9060</v>
      </c>
      <c r="E6175" s="280"/>
      <c r="G6175" s="280"/>
      <c r="H6175" s="280"/>
      <c r="I6175" s="280"/>
      <c r="J6175" s="280"/>
      <c r="K6175" s="280"/>
      <c r="L6175" s="280"/>
      <c r="M6175" s="280"/>
      <c r="N6175" s="280"/>
    </row>
    <row r="6176" spans="1:14">
      <c r="A6176" s="279" t="s">
        <v>8546</v>
      </c>
      <c r="B6176" s="280" t="s">
        <v>8529</v>
      </c>
      <c r="C6176" s="280">
        <v>76.900000000000006</v>
      </c>
      <c r="D6176" s="283">
        <v>10212</v>
      </c>
      <c r="E6176" s="280"/>
      <c r="G6176" s="280"/>
      <c r="H6176" s="280"/>
      <c r="I6176" s="280"/>
      <c r="J6176" s="280"/>
      <c r="K6176" s="280"/>
      <c r="L6176" s="280"/>
      <c r="M6176" s="280"/>
      <c r="N6176" s="280"/>
    </row>
    <row r="6177" spans="1:14">
      <c r="A6177" s="279" t="s">
        <v>8547</v>
      </c>
      <c r="B6177" s="280" t="s">
        <v>8529</v>
      </c>
      <c r="C6177" s="280">
        <v>66.3</v>
      </c>
      <c r="D6177" s="283">
        <v>14231</v>
      </c>
      <c r="E6177" s="280"/>
      <c r="G6177" s="280"/>
      <c r="H6177" s="280"/>
      <c r="I6177" s="280"/>
      <c r="J6177" s="280"/>
      <c r="K6177" s="280"/>
      <c r="L6177" s="280"/>
      <c r="M6177" s="280"/>
      <c r="N6177" s="280"/>
    </row>
    <row r="6178" spans="1:14">
      <c r="A6178" s="279" t="s">
        <v>8548</v>
      </c>
      <c r="B6178" s="280" t="s">
        <v>8529</v>
      </c>
      <c r="C6178" s="280">
        <v>75.099999999999994</v>
      </c>
      <c r="D6178" s="283">
        <v>3794</v>
      </c>
      <c r="E6178" s="280"/>
      <c r="G6178" s="280"/>
      <c r="H6178" s="280"/>
      <c r="I6178" s="280"/>
      <c r="J6178" s="280"/>
      <c r="K6178" s="280"/>
      <c r="L6178" s="280"/>
      <c r="M6178" s="280"/>
      <c r="N6178" s="280"/>
    </row>
    <row r="6179" spans="1:14">
      <c r="A6179" s="279" t="s">
        <v>8549</v>
      </c>
      <c r="B6179" s="280" t="s">
        <v>8529</v>
      </c>
      <c r="C6179" s="280">
        <v>31.9</v>
      </c>
      <c r="D6179" s="283">
        <v>72321</v>
      </c>
      <c r="E6179" s="280"/>
      <c r="G6179" s="280"/>
      <c r="H6179" s="280"/>
      <c r="I6179" s="280"/>
      <c r="J6179" s="280"/>
      <c r="K6179" s="280"/>
      <c r="L6179" s="280"/>
      <c r="M6179" s="280"/>
      <c r="N6179" s="280"/>
    </row>
    <row r="6180" spans="1:14">
      <c r="A6180" s="279" t="s">
        <v>8550</v>
      </c>
      <c r="B6180" s="280" t="s">
        <v>8529</v>
      </c>
      <c r="C6180" s="280">
        <v>17.2</v>
      </c>
      <c r="D6180" s="283">
        <v>97596</v>
      </c>
      <c r="E6180" s="280"/>
      <c r="G6180" s="280"/>
      <c r="H6180" s="280"/>
      <c r="I6180" s="280"/>
      <c r="J6180" s="280"/>
      <c r="K6180" s="280"/>
      <c r="L6180" s="280"/>
      <c r="M6180" s="280"/>
      <c r="N6180" s="280"/>
    </row>
    <row r="6181" spans="1:14">
      <c r="A6181" s="279" t="s">
        <v>8551</v>
      </c>
      <c r="B6181" s="280" t="s">
        <v>8529</v>
      </c>
      <c r="C6181" s="280">
        <v>36.5</v>
      </c>
      <c r="D6181" s="283">
        <v>69904</v>
      </c>
      <c r="E6181" s="280"/>
      <c r="G6181" s="280"/>
      <c r="H6181" s="280"/>
      <c r="I6181" s="280"/>
      <c r="J6181" s="280"/>
      <c r="K6181" s="280"/>
      <c r="L6181" s="280"/>
      <c r="M6181" s="280"/>
      <c r="N6181" s="280"/>
    </row>
    <row r="6182" spans="1:14">
      <c r="A6182" s="279" t="s">
        <v>8552</v>
      </c>
      <c r="B6182" s="280" t="s">
        <v>8529</v>
      </c>
      <c r="C6182" s="280">
        <v>11</v>
      </c>
      <c r="D6182" s="283">
        <v>82961</v>
      </c>
      <c r="E6182" s="280"/>
      <c r="G6182" s="280"/>
      <c r="H6182" s="280"/>
      <c r="I6182" s="280"/>
      <c r="J6182" s="280"/>
      <c r="K6182" s="280"/>
      <c r="L6182" s="280"/>
      <c r="M6182" s="280"/>
      <c r="N6182" s="280"/>
    </row>
    <row r="6183" spans="1:14">
      <c r="A6183" s="279" t="s">
        <v>8553</v>
      </c>
      <c r="B6183" s="280" t="s">
        <v>8529</v>
      </c>
      <c r="C6183" s="280">
        <v>32.6</v>
      </c>
      <c r="D6183" s="283">
        <v>64554</v>
      </c>
      <c r="E6183" s="280"/>
      <c r="G6183" s="280"/>
      <c r="H6183" s="280"/>
      <c r="I6183" s="280"/>
      <c r="J6183" s="280"/>
      <c r="K6183" s="280"/>
      <c r="L6183" s="280"/>
      <c r="M6183" s="280"/>
      <c r="N6183" s="280"/>
    </row>
    <row r="6184" spans="1:14">
      <c r="A6184" s="279" t="s">
        <v>8554</v>
      </c>
      <c r="B6184" s="280" t="s">
        <v>8529</v>
      </c>
      <c r="C6184" s="280">
        <v>17.899999999999999</v>
      </c>
      <c r="D6184" s="283">
        <v>108377</v>
      </c>
      <c r="E6184" s="280"/>
      <c r="G6184" s="280"/>
      <c r="H6184" s="280"/>
      <c r="I6184" s="280"/>
      <c r="J6184" s="280"/>
      <c r="K6184" s="280"/>
      <c r="L6184" s="280"/>
      <c r="M6184" s="280"/>
      <c r="N6184" s="280"/>
    </row>
    <row r="6185" spans="1:14">
      <c r="A6185" s="279" t="s">
        <v>8555</v>
      </c>
      <c r="B6185" s="280" t="s">
        <v>8529</v>
      </c>
      <c r="C6185" s="280">
        <v>17.8</v>
      </c>
      <c r="D6185" s="283">
        <v>87125</v>
      </c>
      <c r="E6185" s="280"/>
      <c r="G6185" s="280"/>
      <c r="H6185" s="280"/>
      <c r="I6185" s="280"/>
      <c r="J6185" s="280"/>
      <c r="K6185" s="280"/>
      <c r="L6185" s="280"/>
      <c r="M6185" s="280"/>
      <c r="N6185" s="280"/>
    </row>
    <row r="6186" spans="1:14">
      <c r="A6186" s="279" t="s">
        <v>8556</v>
      </c>
      <c r="B6186" s="280" t="s">
        <v>8529</v>
      </c>
      <c r="C6186" s="280">
        <v>11.4</v>
      </c>
      <c r="D6186" s="283">
        <v>89036</v>
      </c>
      <c r="E6186" s="280"/>
      <c r="G6186" s="280"/>
      <c r="H6186" s="280"/>
      <c r="I6186" s="280"/>
      <c r="J6186" s="280"/>
      <c r="K6186" s="280"/>
      <c r="L6186" s="280"/>
      <c r="M6186" s="280"/>
      <c r="N6186" s="280"/>
    </row>
    <row r="6187" spans="1:14">
      <c r="A6187" s="279" t="s">
        <v>8557</v>
      </c>
      <c r="B6187" s="280" t="s">
        <v>8529</v>
      </c>
      <c r="C6187" s="280">
        <v>32.200000000000003</v>
      </c>
      <c r="D6187" s="283">
        <v>101936</v>
      </c>
      <c r="E6187" s="280"/>
      <c r="G6187" s="280"/>
      <c r="H6187" s="280"/>
      <c r="I6187" s="280"/>
      <c r="J6187" s="280"/>
      <c r="K6187" s="280"/>
      <c r="L6187" s="280"/>
      <c r="M6187" s="280"/>
      <c r="N6187" s="280"/>
    </row>
    <row r="6188" spans="1:14">
      <c r="A6188" s="279" t="s">
        <v>8558</v>
      </c>
      <c r="B6188" s="280" t="s">
        <v>8529</v>
      </c>
      <c r="C6188" s="280">
        <v>5.4</v>
      </c>
      <c r="D6188" s="283">
        <v>167866</v>
      </c>
      <c r="E6188" s="280"/>
      <c r="G6188" s="280"/>
      <c r="H6188" s="280"/>
      <c r="I6188" s="280"/>
      <c r="J6188" s="280"/>
      <c r="K6188" s="280"/>
      <c r="L6188" s="280"/>
      <c r="M6188" s="280"/>
      <c r="N6188" s="280"/>
    </row>
    <row r="6189" spans="1:14">
      <c r="A6189" s="279" t="s">
        <v>8559</v>
      </c>
      <c r="B6189" s="280" t="s">
        <v>8529</v>
      </c>
      <c r="C6189" s="280">
        <v>8.3000000000000007</v>
      </c>
      <c r="D6189" s="283">
        <v>161576</v>
      </c>
      <c r="E6189" s="280"/>
      <c r="G6189" s="280"/>
      <c r="H6189" s="280"/>
      <c r="I6189" s="280"/>
      <c r="J6189" s="280"/>
      <c r="K6189" s="280"/>
      <c r="L6189" s="280"/>
      <c r="M6189" s="280"/>
      <c r="N6189" s="280"/>
    </row>
    <row r="6190" spans="1:14">
      <c r="A6190" s="279" t="s">
        <v>8560</v>
      </c>
      <c r="B6190" s="280" t="s">
        <v>8529</v>
      </c>
      <c r="C6190" s="280">
        <v>4.0999999999999996</v>
      </c>
      <c r="D6190" s="283">
        <v>146000</v>
      </c>
      <c r="E6190" s="280"/>
      <c r="G6190" s="280"/>
      <c r="H6190" s="280"/>
      <c r="I6190" s="280"/>
      <c r="J6190" s="280"/>
      <c r="K6190" s="280"/>
      <c r="L6190" s="280"/>
      <c r="M6190" s="280"/>
      <c r="N6190" s="280"/>
    </row>
    <row r="6191" spans="1:14">
      <c r="A6191" s="279" t="s">
        <v>8561</v>
      </c>
      <c r="B6191" s="280" t="s">
        <v>8529</v>
      </c>
      <c r="C6191" s="280">
        <v>3</v>
      </c>
      <c r="D6191" s="283">
        <v>118961</v>
      </c>
      <c r="E6191" s="280"/>
      <c r="G6191" s="280"/>
      <c r="H6191" s="280"/>
      <c r="I6191" s="280"/>
      <c r="J6191" s="280"/>
      <c r="K6191" s="280"/>
      <c r="L6191" s="280"/>
      <c r="M6191" s="280"/>
      <c r="N6191" s="280"/>
    </row>
    <row r="6192" spans="1:14">
      <c r="A6192" s="279" t="s">
        <v>8562</v>
      </c>
      <c r="B6192" s="280" t="s">
        <v>8529</v>
      </c>
      <c r="C6192" s="280">
        <v>29.2</v>
      </c>
      <c r="D6192" s="283">
        <v>73047</v>
      </c>
      <c r="E6192" s="280"/>
      <c r="G6192" s="280"/>
      <c r="H6192" s="280"/>
      <c r="I6192" s="280"/>
      <c r="J6192" s="280"/>
      <c r="K6192" s="280"/>
      <c r="L6192" s="280"/>
      <c r="M6192" s="280"/>
      <c r="N6192" s="280"/>
    </row>
    <row r="6193" spans="1:14">
      <c r="A6193" s="279" t="s">
        <v>8563</v>
      </c>
      <c r="B6193" s="280" t="s">
        <v>8529</v>
      </c>
      <c r="C6193" s="280">
        <v>6.7</v>
      </c>
      <c r="D6193" s="283">
        <v>99609</v>
      </c>
      <c r="E6193" s="280"/>
      <c r="G6193" s="280"/>
      <c r="H6193" s="280"/>
      <c r="I6193" s="280"/>
      <c r="J6193" s="280"/>
      <c r="K6193" s="280"/>
      <c r="L6193" s="280"/>
      <c r="M6193" s="280"/>
      <c r="N6193" s="280"/>
    </row>
    <row r="6194" spans="1:14">
      <c r="A6194" s="279" t="s">
        <v>8564</v>
      </c>
      <c r="B6194" s="280" t="s">
        <v>8529</v>
      </c>
      <c r="C6194" s="280">
        <v>1.4</v>
      </c>
      <c r="D6194" s="283">
        <v>144464</v>
      </c>
      <c r="E6194" s="280"/>
      <c r="G6194" s="280"/>
      <c r="H6194" s="280"/>
      <c r="I6194" s="280"/>
      <c r="J6194" s="280"/>
      <c r="K6194" s="280"/>
      <c r="L6194" s="280"/>
      <c r="M6194" s="280"/>
      <c r="N6194" s="280"/>
    </row>
    <row r="6195" spans="1:14">
      <c r="A6195" s="279" t="s">
        <v>8565</v>
      </c>
      <c r="B6195" s="280" t="s">
        <v>8529</v>
      </c>
      <c r="C6195" s="280">
        <v>11.4</v>
      </c>
      <c r="D6195" s="283">
        <v>95781</v>
      </c>
      <c r="E6195" s="280"/>
      <c r="G6195" s="280"/>
      <c r="H6195" s="280"/>
      <c r="I6195" s="280"/>
      <c r="J6195" s="280"/>
      <c r="K6195" s="280"/>
      <c r="L6195" s="280"/>
      <c r="M6195" s="280"/>
      <c r="N6195" s="280"/>
    </row>
    <row r="6196" spans="1:14">
      <c r="A6196" s="279" t="s">
        <v>8566</v>
      </c>
      <c r="B6196" s="280" t="s">
        <v>8529</v>
      </c>
      <c r="C6196" s="280">
        <v>7.2</v>
      </c>
      <c r="D6196" s="283">
        <v>106458</v>
      </c>
      <c r="E6196" s="280"/>
      <c r="G6196" s="280"/>
      <c r="H6196" s="280"/>
      <c r="I6196" s="280"/>
      <c r="J6196" s="280"/>
      <c r="K6196" s="280"/>
      <c r="L6196" s="280"/>
      <c r="M6196" s="280"/>
      <c r="N6196" s="280"/>
    </row>
    <row r="6197" spans="1:14">
      <c r="A6197" s="279" t="s">
        <v>8567</v>
      </c>
      <c r="B6197" s="280" t="s">
        <v>8529</v>
      </c>
      <c r="C6197" s="280">
        <v>3.6</v>
      </c>
      <c r="D6197" s="283">
        <v>102600</v>
      </c>
      <c r="E6197" s="280"/>
      <c r="G6197" s="280"/>
      <c r="H6197" s="280"/>
      <c r="I6197" s="280"/>
      <c r="J6197" s="280"/>
      <c r="K6197" s="280"/>
      <c r="L6197" s="280"/>
      <c r="M6197" s="280"/>
      <c r="N6197" s="280"/>
    </row>
    <row r="6198" spans="1:14">
      <c r="A6198" s="279" t="s">
        <v>8568</v>
      </c>
      <c r="B6198" s="280" t="s">
        <v>8529</v>
      </c>
      <c r="C6198" s="280">
        <v>9.3000000000000007</v>
      </c>
      <c r="D6198" s="283">
        <v>101012</v>
      </c>
      <c r="E6198" s="280"/>
      <c r="G6198" s="280"/>
      <c r="H6198" s="280"/>
      <c r="I6198" s="280"/>
      <c r="J6198" s="280"/>
      <c r="K6198" s="280"/>
      <c r="L6198" s="280"/>
      <c r="M6198" s="280"/>
      <c r="N6198" s="280"/>
    </row>
    <row r="6199" spans="1:14">
      <c r="A6199" s="279" t="s">
        <v>8569</v>
      </c>
      <c r="B6199" s="280" t="s">
        <v>8529</v>
      </c>
      <c r="C6199" s="280">
        <v>3.8</v>
      </c>
      <c r="D6199" s="283">
        <v>82212</v>
      </c>
      <c r="E6199" s="280"/>
      <c r="G6199" s="280"/>
      <c r="H6199" s="280"/>
      <c r="I6199" s="280"/>
      <c r="J6199" s="280"/>
      <c r="K6199" s="280"/>
      <c r="L6199" s="280"/>
      <c r="M6199" s="280"/>
      <c r="N6199" s="280"/>
    </row>
    <row r="6200" spans="1:14">
      <c r="A6200" s="279" t="s">
        <v>8570</v>
      </c>
      <c r="B6200" s="280" t="s">
        <v>8529</v>
      </c>
      <c r="C6200" s="280">
        <v>8.3000000000000007</v>
      </c>
      <c r="D6200" s="283">
        <v>78036</v>
      </c>
      <c r="E6200" s="280"/>
      <c r="G6200" s="280"/>
      <c r="H6200" s="280"/>
      <c r="I6200" s="280"/>
      <c r="J6200" s="280"/>
      <c r="K6200" s="280"/>
      <c r="L6200" s="280"/>
      <c r="M6200" s="280"/>
      <c r="N6200" s="280"/>
    </row>
    <row r="6201" spans="1:14">
      <c r="A6201" s="279" t="s">
        <v>8571</v>
      </c>
      <c r="B6201" s="280" t="s">
        <v>8529</v>
      </c>
      <c r="C6201" s="280">
        <v>1.8</v>
      </c>
      <c r="D6201" s="283">
        <v>136650</v>
      </c>
      <c r="E6201" s="280"/>
      <c r="G6201" s="280"/>
      <c r="H6201" s="280"/>
      <c r="I6201" s="280"/>
      <c r="J6201" s="280"/>
      <c r="K6201" s="280"/>
      <c r="L6201" s="280"/>
      <c r="M6201" s="280"/>
      <c r="N6201" s="280"/>
    </row>
    <row r="6202" spans="1:14">
      <c r="A6202" s="279" t="s">
        <v>8572</v>
      </c>
      <c r="B6202" s="280" t="s">
        <v>8529</v>
      </c>
      <c r="C6202" s="280">
        <v>10</v>
      </c>
      <c r="D6202" s="283">
        <v>91813</v>
      </c>
      <c r="E6202" s="280"/>
      <c r="G6202" s="280"/>
      <c r="H6202" s="280"/>
      <c r="I6202" s="280"/>
      <c r="J6202" s="280"/>
      <c r="K6202" s="280"/>
      <c r="L6202" s="280"/>
      <c r="M6202" s="280"/>
      <c r="N6202" s="280"/>
    </row>
    <row r="6203" spans="1:14">
      <c r="A6203" s="279" t="s">
        <v>8573</v>
      </c>
      <c r="B6203" s="280" t="s">
        <v>8529</v>
      </c>
      <c r="C6203" s="280">
        <v>6.3</v>
      </c>
      <c r="D6203" s="283">
        <v>102857</v>
      </c>
      <c r="E6203" s="280"/>
      <c r="G6203" s="280"/>
      <c r="H6203" s="280"/>
      <c r="I6203" s="280"/>
      <c r="J6203" s="280"/>
      <c r="K6203" s="280"/>
      <c r="L6203" s="280"/>
      <c r="M6203" s="280"/>
      <c r="N6203" s="280"/>
    </row>
    <row r="6204" spans="1:14">
      <c r="A6204" s="279" t="s">
        <v>8574</v>
      </c>
      <c r="B6204" s="280" t="s">
        <v>8529</v>
      </c>
      <c r="C6204" s="280">
        <v>3.5</v>
      </c>
      <c r="D6204" s="283">
        <v>93565</v>
      </c>
      <c r="E6204" s="280"/>
      <c r="G6204" s="280"/>
      <c r="H6204" s="280"/>
      <c r="I6204" s="280"/>
      <c r="J6204" s="280"/>
      <c r="K6204" s="280"/>
      <c r="L6204" s="280"/>
      <c r="M6204" s="280"/>
      <c r="N6204" s="280"/>
    </row>
    <row r="6205" spans="1:14">
      <c r="A6205" s="279" t="s">
        <v>8575</v>
      </c>
      <c r="B6205" s="280" t="s">
        <v>8529</v>
      </c>
      <c r="C6205" s="280">
        <v>8.8000000000000007</v>
      </c>
      <c r="D6205" s="283">
        <v>78583</v>
      </c>
      <c r="E6205" s="280"/>
      <c r="G6205" s="280"/>
      <c r="H6205" s="280"/>
      <c r="I6205" s="280"/>
      <c r="J6205" s="280"/>
      <c r="K6205" s="280"/>
      <c r="L6205" s="280"/>
      <c r="M6205" s="280"/>
      <c r="N6205" s="280"/>
    </row>
    <row r="6206" spans="1:14">
      <c r="A6206" s="279" t="s">
        <v>8576</v>
      </c>
      <c r="B6206" s="280" t="s">
        <v>8529</v>
      </c>
      <c r="C6206" s="280">
        <v>4.4000000000000004</v>
      </c>
      <c r="D6206" s="283">
        <v>194500</v>
      </c>
      <c r="E6206" s="280"/>
      <c r="G6206" s="280"/>
      <c r="H6206" s="280"/>
      <c r="I6206" s="280"/>
      <c r="J6206" s="280"/>
      <c r="K6206" s="280"/>
      <c r="L6206" s="280"/>
      <c r="M6206" s="280"/>
      <c r="N6206" s="280"/>
    </row>
    <row r="6207" spans="1:14">
      <c r="A6207" s="279" t="s">
        <v>8577</v>
      </c>
      <c r="B6207" s="280" t="s">
        <v>8529</v>
      </c>
      <c r="C6207" s="280">
        <v>2.2000000000000002</v>
      </c>
      <c r="D6207" s="283">
        <v>233875</v>
      </c>
      <c r="E6207" s="280"/>
      <c r="G6207" s="280"/>
      <c r="H6207" s="280"/>
      <c r="I6207" s="280"/>
      <c r="J6207" s="280"/>
      <c r="K6207" s="280"/>
      <c r="L6207" s="280"/>
      <c r="M6207" s="280"/>
      <c r="N6207" s="280"/>
    </row>
    <row r="6208" spans="1:14">
      <c r="A6208" s="279" t="s">
        <v>8578</v>
      </c>
      <c r="B6208" s="280" t="s">
        <v>8529</v>
      </c>
      <c r="C6208" s="280">
        <v>8.6</v>
      </c>
      <c r="D6208" s="283">
        <v>110394</v>
      </c>
      <c r="E6208" s="280"/>
      <c r="G6208" s="280"/>
      <c r="H6208" s="280"/>
      <c r="I6208" s="280"/>
      <c r="J6208" s="280"/>
      <c r="K6208" s="280"/>
      <c r="L6208" s="280"/>
      <c r="M6208" s="280"/>
      <c r="N6208" s="280"/>
    </row>
    <row r="6209" spans="1:14">
      <c r="A6209" s="279" t="s">
        <v>8579</v>
      </c>
      <c r="B6209" s="280" t="s">
        <v>8529</v>
      </c>
      <c r="C6209" s="280">
        <v>65.099999999999994</v>
      </c>
      <c r="D6209" s="283" t="s">
        <v>609</v>
      </c>
      <c r="E6209" s="280"/>
      <c r="G6209" s="280"/>
      <c r="H6209" s="280"/>
      <c r="I6209" s="280"/>
      <c r="J6209" s="280"/>
      <c r="K6209" s="280"/>
      <c r="L6209" s="280"/>
      <c r="M6209" s="280"/>
      <c r="N6209" s="280"/>
    </row>
    <row r="6210" spans="1:14">
      <c r="A6210" s="279" t="s">
        <v>8580</v>
      </c>
      <c r="B6210" s="280" t="s">
        <v>8529</v>
      </c>
      <c r="C6210" s="280">
        <v>3.3</v>
      </c>
      <c r="D6210" s="283">
        <v>150363</v>
      </c>
      <c r="E6210" s="280"/>
      <c r="G6210" s="280"/>
      <c r="H6210" s="280"/>
      <c r="I6210" s="280"/>
      <c r="J6210" s="280"/>
      <c r="K6210" s="280"/>
      <c r="L6210" s="280"/>
      <c r="M6210" s="280"/>
      <c r="N6210" s="280"/>
    </row>
    <row r="6211" spans="1:14">
      <c r="A6211" s="279" t="s">
        <v>8581</v>
      </c>
      <c r="B6211" s="280" t="s">
        <v>8529</v>
      </c>
      <c r="C6211" s="280">
        <v>4.5</v>
      </c>
      <c r="D6211" s="283">
        <v>87925</v>
      </c>
      <c r="E6211" s="280"/>
      <c r="G6211" s="280"/>
      <c r="H6211" s="280"/>
      <c r="I6211" s="280"/>
      <c r="J6211" s="280"/>
      <c r="K6211" s="280"/>
      <c r="L6211" s="280"/>
      <c r="M6211" s="280"/>
      <c r="N6211" s="280"/>
    </row>
    <row r="6212" spans="1:14">
      <c r="A6212" s="279" t="s">
        <v>8582</v>
      </c>
      <c r="B6212" s="280" t="s">
        <v>8529</v>
      </c>
      <c r="C6212" s="280">
        <v>6.3</v>
      </c>
      <c r="D6212" s="283">
        <v>192569</v>
      </c>
      <c r="E6212" s="280"/>
      <c r="G6212" s="280"/>
      <c r="H6212" s="280"/>
      <c r="I6212" s="280"/>
      <c r="J6212" s="280"/>
      <c r="K6212" s="280"/>
      <c r="L6212" s="280"/>
      <c r="M6212" s="280"/>
      <c r="N6212" s="280"/>
    </row>
    <row r="6213" spans="1:14">
      <c r="A6213" s="279" t="s">
        <v>8583</v>
      </c>
      <c r="B6213" s="280" t="s">
        <v>8529</v>
      </c>
      <c r="C6213" s="280">
        <v>3.6</v>
      </c>
      <c r="D6213" s="283">
        <v>250000</v>
      </c>
      <c r="E6213" s="280"/>
      <c r="G6213" s="280"/>
      <c r="H6213" s="280"/>
      <c r="I6213" s="280"/>
      <c r="J6213" s="280"/>
      <c r="K6213" s="280"/>
      <c r="L6213" s="280"/>
      <c r="M6213" s="280"/>
      <c r="N6213" s="280"/>
    </row>
    <row r="6214" spans="1:14">
      <c r="A6214" s="279" t="s">
        <v>8584</v>
      </c>
      <c r="B6214" s="280" t="s">
        <v>8529</v>
      </c>
      <c r="C6214" s="280">
        <v>2.5</v>
      </c>
      <c r="D6214" s="283">
        <v>127750</v>
      </c>
      <c r="E6214" s="280"/>
      <c r="G6214" s="280"/>
      <c r="H6214" s="280"/>
      <c r="I6214" s="280"/>
      <c r="J6214" s="280"/>
      <c r="K6214" s="280"/>
      <c r="L6214" s="280"/>
      <c r="M6214" s="280"/>
      <c r="N6214" s="280"/>
    </row>
    <row r="6215" spans="1:14">
      <c r="A6215" s="279" t="s">
        <v>8585</v>
      </c>
      <c r="B6215" s="280" t="s">
        <v>8529</v>
      </c>
      <c r="C6215" s="280">
        <v>9.6999999999999993</v>
      </c>
      <c r="D6215" s="283">
        <v>89279</v>
      </c>
      <c r="E6215" s="280"/>
      <c r="G6215" s="280"/>
      <c r="H6215" s="280"/>
      <c r="I6215" s="280"/>
      <c r="J6215" s="280"/>
      <c r="K6215" s="280"/>
      <c r="L6215" s="280"/>
      <c r="M6215" s="280"/>
      <c r="N6215" s="280"/>
    </row>
    <row r="6216" spans="1:14">
      <c r="A6216" s="279" t="s">
        <v>8586</v>
      </c>
      <c r="B6216" s="280" t="s">
        <v>8529</v>
      </c>
      <c r="C6216" s="280">
        <v>6.2</v>
      </c>
      <c r="D6216" s="283">
        <v>250000</v>
      </c>
      <c r="E6216" s="280"/>
      <c r="G6216" s="280"/>
      <c r="H6216" s="280"/>
      <c r="I6216" s="280"/>
      <c r="J6216" s="280"/>
      <c r="K6216" s="280"/>
      <c r="L6216" s="280"/>
      <c r="M6216" s="280"/>
      <c r="N6216" s="280"/>
    </row>
    <row r="6217" spans="1:14">
      <c r="A6217" s="279" t="s">
        <v>8587</v>
      </c>
      <c r="B6217" s="280" t="s">
        <v>8529</v>
      </c>
      <c r="C6217" s="280">
        <v>5.6</v>
      </c>
      <c r="D6217" s="283">
        <v>211042</v>
      </c>
      <c r="E6217" s="280"/>
      <c r="G6217" s="280"/>
      <c r="H6217" s="280"/>
      <c r="I6217" s="280"/>
      <c r="J6217" s="280"/>
      <c r="K6217" s="280"/>
      <c r="L6217" s="280"/>
      <c r="M6217" s="280"/>
      <c r="N6217" s="280"/>
    </row>
    <row r="6218" spans="1:14">
      <c r="A6218" s="279" t="s">
        <v>8588</v>
      </c>
      <c r="B6218" s="280" t="s">
        <v>8529</v>
      </c>
      <c r="C6218" s="280">
        <v>4.5</v>
      </c>
      <c r="D6218" s="283">
        <v>200536</v>
      </c>
      <c r="E6218" s="280"/>
      <c r="G6218" s="280"/>
      <c r="H6218" s="280"/>
      <c r="I6218" s="280"/>
      <c r="J6218" s="280"/>
      <c r="K6218" s="280"/>
      <c r="L6218" s="280"/>
      <c r="M6218" s="280"/>
      <c r="N6218" s="280"/>
    </row>
    <row r="6219" spans="1:14">
      <c r="A6219" s="279" t="s">
        <v>8589</v>
      </c>
      <c r="B6219" s="280" t="s">
        <v>8529</v>
      </c>
      <c r="C6219" s="280">
        <v>5.3</v>
      </c>
      <c r="D6219" s="283">
        <v>240368</v>
      </c>
      <c r="E6219" s="280"/>
      <c r="G6219" s="280"/>
      <c r="H6219" s="280"/>
      <c r="I6219" s="280"/>
      <c r="J6219" s="280"/>
      <c r="K6219" s="280"/>
      <c r="L6219" s="280"/>
      <c r="M6219" s="280"/>
      <c r="N6219" s="280"/>
    </row>
    <row r="6220" spans="1:14">
      <c r="A6220" s="279" t="s">
        <v>8590</v>
      </c>
      <c r="B6220" s="280" t="s">
        <v>8529</v>
      </c>
      <c r="C6220" s="280">
        <v>16.7</v>
      </c>
      <c r="D6220" s="283">
        <v>87973</v>
      </c>
      <c r="E6220" s="280"/>
      <c r="G6220" s="280"/>
      <c r="H6220" s="280"/>
      <c r="I6220" s="280"/>
      <c r="J6220" s="280"/>
      <c r="K6220" s="280"/>
      <c r="L6220" s="280"/>
      <c r="M6220" s="280"/>
      <c r="N6220" s="280"/>
    </row>
    <row r="6221" spans="1:14">
      <c r="A6221" s="279" t="s">
        <v>8591</v>
      </c>
      <c r="B6221" s="280" t="s">
        <v>8529</v>
      </c>
      <c r="C6221" s="280">
        <v>4</v>
      </c>
      <c r="D6221" s="283">
        <v>231500</v>
      </c>
      <c r="E6221" s="280"/>
      <c r="G6221" s="280"/>
      <c r="H6221" s="280"/>
      <c r="I6221" s="280"/>
      <c r="J6221" s="280"/>
      <c r="K6221" s="280"/>
      <c r="L6221" s="280"/>
      <c r="M6221" s="280"/>
      <c r="N6221" s="280"/>
    </row>
    <row r="6222" spans="1:14">
      <c r="A6222" s="279" t="s">
        <v>8592</v>
      </c>
      <c r="B6222" s="280" t="s">
        <v>8529</v>
      </c>
      <c r="C6222" s="280">
        <v>15</v>
      </c>
      <c r="D6222" s="283">
        <v>78767</v>
      </c>
      <c r="E6222" s="280"/>
      <c r="G6222" s="280"/>
      <c r="H6222" s="280"/>
      <c r="I6222" s="280"/>
      <c r="J6222" s="280"/>
      <c r="K6222" s="280"/>
      <c r="L6222" s="280"/>
      <c r="M6222" s="280"/>
      <c r="N6222" s="280"/>
    </row>
    <row r="6223" spans="1:14">
      <c r="A6223" s="279" t="s">
        <v>8593</v>
      </c>
      <c r="B6223" s="280" t="s">
        <v>8529</v>
      </c>
      <c r="C6223" s="280">
        <v>11.4</v>
      </c>
      <c r="D6223" s="283">
        <v>116667</v>
      </c>
      <c r="E6223" s="280"/>
      <c r="G6223" s="280"/>
      <c r="H6223" s="280"/>
      <c r="I6223" s="280"/>
      <c r="J6223" s="280"/>
      <c r="K6223" s="280"/>
      <c r="L6223" s="280"/>
      <c r="M6223" s="280"/>
      <c r="N6223" s="280"/>
    </row>
    <row r="6224" spans="1:14">
      <c r="A6224" s="279" t="s">
        <v>8594</v>
      </c>
      <c r="B6224" s="280" t="s">
        <v>8529</v>
      </c>
      <c r="C6224" s="280">
        <v>8.1</v>
      </c>
      <c r="D6224" s="283">
        <v>102500</v>
      </c>
      <c r="E6224" s="280"/>
      <c r="G6224" s="280"/>
      <c r="H6224" s="280"/>
      <c r="I6224" s="280"/>
      <c r="J6224" s="280"/>
      <c r="K6224" s="280"/>
      <c r="L6224" s="280"/>
      <c r="M6224" s="280"/>
      <c r="N6224" s="280"/>
    </row>
    <row r="6225" spans="1:14">
      <c r="A6225" s="279" t="s">
        <v>8595</v>
      </c>
      <c r="B6225" s="280" t="s">
        <v>8529</v>
      </c>
      <c r="C6225" s="280">
        <v>16.5</v>
      </c>
      <c r="D6225" s="283">
        <v>70147</v>
      </c>
      <c r="E6225" s="280"/>
      <c r="G6225" s="280"/>
      <c r="H6225" s="280"/>
      <c r="I6225" s="280"/>
      <c r="J6225" s="280"/>
      <c r="K6225" s="280"/>
      <c r="L6225" s="280"/>
      <c r="M6225" s="280"/>
      <c r="N6225" s="280"/>
    </row>
    <row r="6226" spans="1:14">
      <c r="A6226" s="279" t="s">
        <v>8596</v>
      </c>
      <c r="B6226" s="280" t="s">
        <v>8529</v>
      </c>
      <c r="C6226" s="280">
        <v>21.4</v>
      </c>
      <c r="D6226" s="283">
        <v>60732</v>
      </c>
      <c r="E6226" s="280"/>
      <c r="G6226" s="280"/>
      <c r="H6226" s="280"/>
      <c r="I6226" s="280"/>
      <c r="J6226" s="280"/>
      <c r="K6226" s="280"/>
      <c r="L6226" s="280"/>
      <c r="M6226" s="280"/>
      <c r="N6226" s="280"/>
    </row>
    <row r="6227" spans="1:14">
      <c r="A6227" s="279" t="s">
        <v>8597</v>
      </c>
      <c r="B6227" s="280" t="s">
        <v>8529</v>
      </c>
      <c r="C6227" s="280">
        <v>18.8</v>
      </c>
      <c r="D6227" s="283">
        <v>66946</v>
      </c>
      <c r="E6227" s="280"/>
      <c r="G6227" s="280"/>
      <c r="H6227" s="280"/>
      <c r="I6227" s="280"/>
      <c r="J6227" s="280"/>
      <c r="K6227" s="280"/>
      <c r="L6227" s="280"/>
      <c r="M6227" s="280"/>
      <c r="N6227" s="280"/>
    </row>
    <row r="6228" spans="1:14">
      <c r="A6228" s="279" t="s">
        <v>8598</v>
      </c>
      <c r="B6228" s="280" t="s">
        <v>8529</v>
      </c>
      <c r="C6228" s="280">
        <v>6</v>
      </c>
      <c r="D6228" s="283">
        <v>84773</v>
      </c>
      <c r="E6228" s="280"/>
      <c r="G6228" s="280"/>
      <c r="H6228" s="280"/>
      <c r="I6228" s="280"/>
      <c r="J6228" s="280"/>
      <c r="K6228" s="280"/>
      <c r="L6228" s="280"/>
      <c r="M6228" s="280"/>
      <c r="N6228" s="280"/>
    </row>
    <row r="6229" spans="1:14">
      <c r="A6229" s="279" t="s">
        <v>8599</v>
      </c>
      <c r="B6229" s="280" t="s">
        <v>8529</v>
      </c>
      <c r="C6229" s="280">
        <v>13.2</v>
      </c>
      <c r="D6229" s="283">
        <v>112083</v>
      </c>
      <c r="E6229" s="280"/>
      <c r="G6229" s="280"/>
      <c r="H6229" s="280"/>
      <c r="I6229" s="280"/>
      <c r="J6229" s="280"/>
      <c r="K6229" s="280"/>
      <c r="L6229" s="280"/>
      <c r="M6229" s="280"/>
      <c r="N6229" s="280"/>
    </row>
    <row r="6230" spans="1:14">
      <c r="A6230" s="279" t="s">
        <v>8600</v>
      </c>
      <c r="B6230" s="280" t="s">
        <v>8529</v>
      </c>
      <c r="C6230" s="280">
        <v>26.2</v>
      </c>
      <c r="D6230" s="283">
        <v>50078</v>
      </c>
      <c r="E6230" s="280"/>
      <c r="G6230" s="280"/>
      <c r="H6230" s="280"/>
      <c r="I6230" s="280"/>
      <c r="J6230" s="280"/>
      <c r="K6230" s="280"/>
      <c r="L6230" s="280"/>
      <c r="M6230" s="280"/>
      <c r="N6230" s="280"/>
    </row>
    <row r="6231" spans="1:14">
      <c r="A6231" s="279" t="s">
        <v>8601</v>
      </c>
      <c r="B6231" s="280" t="s">
        <v>8529</v>
      </c>
      <c r="C6231" s="280">
        <v>8</v>
      </c>
      <c r="D6231" s="283">
        <v>117125</v>
      </c>
      <c r="E6231" s="280"/>
      <c r="G6231" s="280"/>
      <c r="H6231" s="280"/>
      <c r="I6231" s="280"/>
      <c r="J6231" s="280"/>
      <c r="K6231" s="280"/>
      <c r="L6231" s="280"/>
      <c r="M6231" s="280"/>
      <c r="N6231" s="280"/>
    </row>
    <row r="6232" spans="1:14">
      <c r="A6232" s="279" t="s">
        <v>8602</v>
      </c>
      <c r="B6232" s="280" t="s">
        <v>8529</v>
      </c>
      <c r="C6232" s="280">
        <v>10</v>
      </c>
      <c r="D6232" s="283">
        <v>94812</v>
      </c>
      <c r="E6232" s="280"/>
      <c r="G6232" s="280"/>
      <c r="H6232" s="280"/>
      <c r="I6232" s="280"/>
      <c r="J6232" s="280"/>
      <c r="K6232" s="280"/>
      <c r="L6232" s="280"/>
      <c r="M6232" s="280"/>
      <c r="N6232" s="280"/>
    </row>
    <row r="6233" spans="1:14">
      <c r="A6233" s="279" t="s">
        <v>8603</v>
      </c>
      <c r="B6233" s="280" t="s">
        <v>8529</v>
      </c>
      <c r="C6233" s="280">
        <v>20.5</v>
      </c>
      <c r="D6233" s="283">
        <v>46850</v>
      </c>
      <c r="E6233" s="280"/>
      <c r="G6233" s="280"/>
      <c r="H6233" s="280"/>
      <c r="I6233" s="280"/>
      <c r="J6233" s="280"/>
      <c r="K6233" s="280"/>
      <c r="L6233" s="280"/>
      <c r="M6233" s="280"/>
      <c r="N6233" s="280"/>
    </row>
    <row r="6234" spans="1:14">
      <c r="A6234" s="279" t="s">
        <v>8604</v>
      </c>
      <c r="B6234" s="280" t="s">
        <v>8529</v>
      </c>
      <c r="C6234" s="280">
        <v>14</v>
      </c>
      <c r="D6234" s="283">
        <v>105819</v>
      </c>
      <c r="E6234" s="280"/>
      <c r="G6234" s="280"/>
      <c r="H6234" s="280"/>
      <c r="I6234" s="280"/>
      <c r="J6234" s="280"/>
      <c r="K6234" s="280"/>
      <c r="L6234" s="280"/>
      <c r="M6234" s="280"/>
      <c r="N6234" s="280"/>
    </row>
    <row r="6235" spans="1:14">
      <c r="A6235" s="279" t="s">
        <v>8605</v>
      </c>
      <c r="B6235" s="280" t="s">
        <v>8529</v>
      </c>
      <c r="C6235" s="280">
        <v>22.8</v>
      </c>
      <c r="D6235" s="283">
        <v>86944</v>
      </c>
      <c r="E6235" s="280"/>
      <c r="G6235" s="280"/>
      <c r="H6235" s="280"/>
      <c r="I6235" s="280"/>
      <c r="J6235" s="280"/>
      <c r="K6235" s="280"/>
      <c r="L6235" s="280"/>
      <c r="M6235" s="280"/>
      <c r="N6235" s="280"/>
    </row>
    <row r="6236" spans="1:14">
      <c r="A6236" s="279" t="s">
        <v>8606</v>
      </c>
      <c r="B6236" s="280" t="s">
        <v>8529</v>
      </c>
      <c r="C6236" s="280">
        <v>15.3</v>
      </c>
      <c r="D6236" s="283">
        <v>84201</v>
      </c>
      <c r="E6236" s="280"/>
      <c r="G6236" s="280"/>
      <c r="H6236" s="280"/>
      <c r="I6236" s="280"/>
      <c r="J6236" s="280"/>
      <c r="K6236" s="280"/>
      <c r="L6236" s="280"/>
      <c r="M6236" s="280"/>
      <c r="N6236" s="280"/>
    </row>
    <row r="6237" spans="1:14">
      <c r="A6237" s="279" t="s">
        <v>8607</v>
      </c>
      <c r="B6237" s="280" t="s">
        <v>8529</v>
      </c>
      <c r="C6237" s="280">
        <v>21.5</v>
      </c>
      <c r="D6237" s="283">
        <v>56029</v>
      </c>
      <c r="E6237" s="280"/>
      <c r="G6237" s="280"/>
      <c r="H6237" s="280"/>
      <c r="I6237" s="280"/>
      <c r="J6237" s="280"/>
      <c r="K6237" s="280"/>
      <c r="L6237" s="280"/>
      <c r="M6237" s="280"/>
      <c r="N6237" s="280"/>
    </row>
    <row r="6238" spans="1:14">
      <c r="A6238" s="279" t="s">
        <v>8608</v>
      </c>
      <c r="B6238" s="280" t="s">
        <v>8529</v>
      </c>
      <c r="C6238" s="280">
        <v>9.9</v>
      </c>
      <c r="D6238" s="283">
        <v>117014</v>
      </c>
      <c r="E6238" s="280"/>
      <c r="G6238" s="280"/>
      <c r="H6238" s="280"/>
      <c r="I6238" s="280"/>
      <c r="J6238" s="280"/>
      <c r="K6238" s="280"/>
      <c r="L6238" s="280"/>
      <c r="M6238" s="280"/>
      <c r="N6238" s="280"/>
    </row>
    <row r="6239" spans="1:14">
      <c r="A6239" s="279" t="s">
        <v>8609</v>
      </c>
      <c r="B6239" s="280" t="s">
        <v>8529</v>
      </c>
      <c r="C6239" s="280">
        <v>23.1</v>
      </c>
      <c r="D6239" s="283">
        <v>66136</v>
      </c>
      <c r="E6239" s="280"/>
      <c r="G6239" s="280"/>
      <c r="H6239" s="280"/>
      <c r="I6239" s="280"/>
      <c r="J6239" s="280"/>
      <c r="K6239" s="280"/>
      <c r="L6239" s="280"/>
      <c r="M6239" s="280"/>
      <c r="N6239" s="280"/>
    </row>
    <row r="6240" spans="1:14">
      <c r="A6240" s="279" t="s">
        <v>8610</v>
      </c>
      <c r="B6240" s="280" t="s">
        <v>8529</v>
      </c>
      <c r="C6240" s="280">
        <v>6.9</v>
      </c>
      <c r="D6240" s="283">
        <v>93472</v>
      </c>
      <c r="E6240" s="280"/>
      <c r="G6240" s="280"/>
      <c r="H6240" s="280"/>
      <c r="I6240" s="280"/>
      <c r="J6240" s="280"/>
      <c r="K6240" s="280"/>
      <c r="L6240" s="280"/>
      <c r="M6240" s="280"/>
      <c r="N6240" s="280"/>
    </row>
    <row r="6241" spans="1:14">
      <c r="A6241" s="279" t="s">
        <v>8611</v>
      </c>
      <c r="B6241" s="280" t="s">
        <v>8529</v>
      </c>
      <c r="C6241" s="280">
        <v>26.3</v>
      </c>
      <c r="D6241" s="283">
        <v>82227</v>
      </c>
      <c r="E6241" s="280"/>
      <c r="G6241" s="280"/>
      <c r="H6241" s="280"/>
      <c r="I6241" s="280"/>
      <c r="J6241" s="280"/>
      <c r="K6241" s="280"/>
      <c r="L6241" s="280"/>
      <c r="M6241" s="280"/>
      <c r="N6241" s="280"/>
    </row>
    <row r="6242" spans="1:14">
      <c r="A6242" s="279" t="s">
        <v>8612</v>
      </c>
      <c r="B6242" s="280" t="s">
        <v>8529</v>
      </c>
      <c r="C6242" s="280">
        <v>16.5</v>
      </c>
      <c r="D6242" s="283">
        <v>74388</v>
      </c>
      <c r="E6242" s="280"/>
      <c r="G6242" s="280"/>
      <c r="H6242" s="280"/>
      <c r="I6242" s="280"/>
      <c r="J6242" s="280"/>
      <c r="K6242" s="280"/>
      <c r="L6242" s="280"/>
      <c r="M6242" s="280"/>
      <c r="N6242" s="280"/>
    </row>
    <row r="6243" spans="1:14">
      <c r="A6243" s="279" t="s">
        <v>8613</v>
      </c>
      <c r="B6243" s="280" t="s">
        <v>8529</v>
      </c>
      <c r="C6243" s="280">
        <v>26.8</v>
      </c>
      <c r="D6243" s="283">
        <v>68379</v>
      </c>
      <c r="E6243" s="280"/>
      <c r="G6243" s="280"/>
      <c r="H6243" s="280"/>
      <c r="I6243" s="280"/>
      <c r="J6243" s="280"/>
      <c r="K6243" s="280"/>
      <c r="L6243" s="280"/>
      <c r="M6243" s="280"/>
      <c r="N6243" s="280"/>
    </row>
    <row r="6244" spans="1:14">
      <c r="A6244" s="279" t="s">
        <v>8614</v>
      </c>
      <c r="B6244" s="280" t="s">
        <v>8529</v>
      </c>
      <c r="C6244" s="280">
        <v>5.0999999999999996</v>
      </c>
      <c r="D6244" s="283">
        <v>93667</v>
      </c>
      <c r="E6244" s="280"/>
      <c r="G6244" s="280"/>
      <c r="H6244" s="280"/>
      <c r="I6244" s="280"/>
      <c r="J6244" s="280"/>
      <c r="K6244" s="280"/>
      <c r="L6244" s="280"/>
      <c r="M6244" s="280"/>
      <c r="N6244" s="280"/>
    </row>
    <row r="6245" spans="1:14">
      <c r="A6245" s="279" t="s">
        <v>8615</v>
      </c>
      <c r="B6245" s="280" t="s">
        <v>8529</v>
      </c>
      <c r="C6245" s="280">
        <v>7</v>
      </c>
      <c r="D6245" s="283">
        <v>98576</v>
      </c>
      <c r="E6245" s="280"/>
      <c r="G6245" s="280"/>
      <c r="H6245" s="280"/>
      <c r="I6245" s="280"/>
      <c r="J6245" s="280"/>
      <c r="K6245" s="280"/>
      <c r="L6245" s="280"/>
      <c r="M6245" s="280"/>
      <c r="N6245" s="280"/>
    </row>
    <row r="6246" spans="1:14">
      <c r="A6246" s="279" t="s">
        <v>8616</v>
      </c>
      <c r="B6246" s="280" t="s">
        <v>8529</v>
      </c>
      <c r="C6246" s="280">
        <v>7.5</v>
      </c>
      <c r="D6246" s="283">
        <v>100868</v>
      </c>
      <c r="E6246" s="280"/>
      <c r="G6246" s="280"/>
      <c r="H6246" s="280"/>
      <c r="I6246" s="280"/>
      <c r="J6246" s="280"/>
      <c r="K6246" s="280"/>
      <c r="L6246" s="280"/>
      <c r="M6246" s="280"/>
      <c r="N6246" s="280"/>
    </row>
    <row r="6247" spans="1:14">
      <c r="A6247" s="279" t="s">
        <v>8617</v>
      </c>
      <c r="B6247" s="280" t="s">
        <v>8529</v>
      </c>
      <c r="C6247" s="280">
        <v>16.8</v>
      </c>
      <c r="D6247" s="283">
        <v>83553</v>
      </c>
      <c r="E6247" s="280"/>
      <c r="G6247" s="280"/>
      <c r="H6247" s="280"/>
      <c r="I6247" s="280"/>
      <c r="J6247" s="280"/>
      <c r="K6247" s="280"/>
      <c r="L6247" s="280"/>
      <c r="M6247" s="280"/>
      <c r="N6247" s="280"/>
    </row>
    <row r="6248" spans="1:14">
      <c r="A6248" s="279" t="s">
        <v>8618</v>
      </c>
      <c r="B6248" s="280" t="s">
        <v>8529</v>
      </c>
      <c r="C6248" s="280">
        <v>11.3</v>
      </c>
      <c r="D6248" s="283">
        <v>47027</v>
      </c>
      <c r="E6248" s="280"/>
      <c r="G6248" s="280"/>
      <c r="H6248" s="280"/>
      <c r="I6248" s="280"/>
      <c r="J6248" s="280"/>
      <c r="K6248" s="280"/>
      <c r="L6248" s="280"/>
      <c r="M6248" s="280"/>
      <c r="N6248" s="280"/>
    </row>
    <row r="6249" spans="1:14">
      <c r="A6249" s="279" t="s">
        <v>8619</v>
      </c>
      <c r="B6249" s="280" t="s">
        <v>8529</v>
      </c>
      <c r="C6249" s="280">
        <v>13.2</v>
      </c>
      <c r="D6249" s="283">
        <v>88500</v>
      </c>
      <c r="E6249" s="280"/>
      <c r="G6249" s="280"/>
      <c r="H6249" s="280"/>
      <c r="I6249" s="280"/>
      <c r="J6249" s="280"/>
      <c r="K6249" s="280"/>
      <c r="L6249" s="280"/>
      <c r="M6249" s="280"/>
      <c r="N6249" s="280"/>
    </row>
    <row r="6250" spans="1:14">
      <c r="A6250" s="279" t="s">
        <v>8620</v>
      </c>
      <c r="B6250" s="280" t="s">
        <v>8529</v>
      </c>
      <c r="C6250" s="280">
        <v>4.5999999999999996</v>
      </c>
      <c r="D6250" s="283">
        <v>58405</v>
      </c>
      <c r="E6250" s="280"/>
      <c r="G6250" s="280"/>
      <c r="H6250" s="280"/>
      <c r="I6250" s="280"/>
      <c r="J6250" s="280"/>
      <c r="K6250" s="280"/>
      <c r="L6250" s="280"/>
      <c r="M6250" s="280"/>
      <c r="N6250" s="280"/>
    </row>
    <row r="6251" spans="1:14">
      <c r="A6251" s="279" t="s">
        <v>8621</v>
      </c>
      <c r="B6251" s="280" t="s">
        <v>8529</v>
      </c>
      <c r="C6251" s="280">
        <v>3.6</v>
      </c>
      <c r="D6251" s="283">
        <v>101058</v>
      </c>
      <c r="E6251" s="280"/>
      <c r="G6251" s="280"/>
      <c r="H6251" s="280"/>
      <c r="I6251" s="280"/>
      <c r="J6251" s="280"/>
      <c r="K6251" s="280"/>
      <c r="L6251" s="280"/>
      <c r="M6251" s="280"/>
      <c r="N6251" s="280"/>
    </row>
    <row r="6252" spans="1:14">
      <c r="A6252" s="279" t="s">
        <v>8622</v>
      </c>
      <c r="B6252" s="280" t="s">
        <v>8529</v>
      </c>
      <c r="C6252" s="280">
        <v>24.8</v>
      </c>
      <c r="D6252" s="283">
        <v>54338</v>
      </c>
      <c r="E6252" s="280"/>
      <c r="G6252" s="280"/>
      <c r="H6252" s="280"/>
      <c r="I6252" s="280"/>
      <c r="J6252" s="280"/>
      <c r="K6252" s="280"/>
      <c r="L6252" s="280"/>
      <c r="M6252" s="280"/>
      <c r="N6252" s="280"/>
    </row>
    <row r="6253" spans="1:14">
      <c r="A6253" s="279" t="s">
        <v>8623</v>
      </c>
      <c r="B6253" s="280" t="s">
        <v>8529</v>
      </c>
      <c r="C6253" s="280">
        <v>7</v>
      </c>
      <c r="D6253" s="283">
        <v>56214</v>
      </c>
      <c r="E6253" s="280"/>
      <c r="G6253" s="280"/>
      <c r="H6253" s="280"/>
      <c r="I6253" s="280"/>
      <c r="J6253" s="280"/>
      <c r="K6253" s="280"/>
      <c r="L6253" s="280"/>
      <c r="M6253" s="280"/>
      <c r="N6253" s="280"/>
    </row>
    <row r="6254" spans="1:14">
      <c r="A6254" s="279" t="s">
        <v>8624</v>
      </c>
      <c r="B6254" s="280" t="s">
        <v>8529</v>
      </c>
      <c r="C6254" s="280">
        <v>25.3</v>
      </c>
      <c r="D6254" s="283">
        <v>51175</v>
      </c>
      <c r="E6254" s="280"/>
      <c r="G6254" s="280"/>
      <c r="H6254" s="280"/>
      <c r="I6254" s="280"/>
      <c r="J6254" s="280"/>
      <c r="K6254" s="280"/>
      <c r="L6254" s="280"/>
      <c r="M6254" s="280"/>
      <c r="N6254" s="280"/>
    </row>
    <row r="6255" spans="1:14">
      <c r="A6255" s="279" t="s">
        <v>8625</v>
      </c>
      <c r="B6255" s="280" t="s">
        <v>8529</v>
      </c>
      <c r="C6255" s="280">
        <v>17.899999999999999</v>
      </c>
      <c r="D6255" s="283">
        <v>61875</v>
      </c>
      <c r="E6255" s="280"/>
      <c r="G6255" s="280"/>
      <c r="H6255" s="280"/>
      <c r="I6255" s="280"/>
      <c r="J6255" s="280"/>
      <c r="K6255" s="280"/>
      <c r="L6255" s="280"/>
      <c r="M6255" s="280"/>
      <c r="N6255" s="280"/>
    </row>
    <row r="6256" spans="1:14">
      <c r="A6256" s="279" t="s">
        <v>8626</v>
      </c>
      <c r="B6256" s="280" t="s">
        <v>8529</v>
      </c>
      <c r="C6256" s="280">
        <v>19.100000000000001</v>
      </c>
      <c r="D6256" s="283">
        <v>47314</v>
      </c>
      <c r="E6256" s="280"/>
      <c r="G6256" s="280"/>
      <c r="H6256" s="280"/>
      <c r="I6256" s="280"/>
      <c r="J6256" s="280"/>
      <c r="K6256" s="280"/>
      <c r="L6256" s="280"/>
      <c r="M6256" s="280"/>
      <c r="N6256" s="280"/>
    </row>
    <row r="6257" spans="1:14">
      <c r="A6257" s="279" t="s">
        <v>8627</v>
      </c>
      <c r="B6257" s="280" t="s">
        <v>8529</v>
      </c>
      <c r="C6257" s="280">
        <v>22.4</v>
      </c>
      <c r="D6257" s="283">
        <v>44300</v>
      </c>
      <c r="E6257" s="280"/>
      <c r="G6257" s="280"/>
      <c r="H6257" s="280"/>
      <c r="I6257" s="280"/>
      <c r="J6257" s="280"/>
      <c r="K6257" s="280"/>
      <c r="L6257" s="280"/>
      <c r="M6257" s="280"/>
      <c r="N6257" s="280"/>
    </row>
    <row r="6258" spans="1:14">
      <c r="A6258" s="279" t="s">
        <v>8628</v>
      </c>
      <c r="B6258" s="280" t="s">
        <v>8529</v>
      </c>
      <c r="C6258" s="280">
        <v>97.1</v>
      </c>
      <c r="D6258" s="283" t="s">
        <v>609</v>
      </c>
      <c r="E6258" s="280"/>
      <c r="G6258" s="280"/>
      <c r="H6258" s="280"/>
      <c r="I6258" s="280"/>
      <c r="J6258" s="280"/>
      <c r="K6258" s="280"/>
      <c r="L6258" s="280"/>
      <c r="M6258" s="280"/>
      <c r="N6258" s="280"/>
    </row>
    <row r="6259" spans="1:14">
      <c r="A6259" s="279" t="s">
        <v>8629</v>
      </c>
      <c r="B6259" s="280" t="s">
        <v>8529</v>
      </c>
      <c r="C6259" s="280">
        <v>16.5</v>
      </c>
      <c r="D6259" s="283">
        <v>78093</v>
      </c>
      <c r="E6259" s="280"/>
      <c r="G6259" s="280"/>
      <c r="H6259" s="280"/>
      <c r="I6259" s="280"/>
      <c r="J6259" s="280"/>
      <c r="K6259" s="280"/>
      <c r="L6259" s="280"/>
      <c r="M6259" s="280"/>
      <c r="N6259" s="280"/>
    </row>
    <row r="6260" spans="1:14">
      <c r="A6260" s="279" t="s">
        <v>8630</v>
      </c>
      <c r="B6260" s="280" t="s">
        <v>8529</v>
      </c>
      <c r="C6260" s="280">
        <v>28.3</v>
      </c>
      <c r="D6260" s="283">
        <v>61184</v>
      </c>
      <c r="E6260" s="280"/>
      <c r="G6260" s="280"/>
      <c r="H6260" s="280"/>
      <c r="I6260" s="280"/>
      <c r="J6260" s="280"/>
      <c r="K6260" s="280"/>
      <c r="L6260" s="280"/>
      <c r="M6260" s="280"/>
      <c r="N6260" s="280"/>
    </row>
    <row r="6261" spans="1:14">
      <c r="A6261" s="279" t="s">
        <v>8631</v>
      </c>
      <c r="B6261" s="280" t="s">
        <v>8529</v>
      </c>
      <c r="C6261" s="280">
        <v>13.1</v>
      </c>
      <c r="D6261" s="283">
        <v>65977</v>
      </c>
      <c r="E6261" s="280"/>
      <c r="G6261" s="280"/>
      <c r="H6261" s="280"/>
      <c r="I6261" s="280"/>
      <c r="J6261" s="280"/>
      <c r="K6261" s="280"/>
      <c r="L6261" s="280"/>
      <c r="M6261" s="280"/>
      <c r="N6261" s="280"/>
    </row>
    <row r="6262" spans="1:14">
      <c r="A6262" s="279" t="s">
        <v>8632</v>
      </c>
      <c r="B6262" s="280" t="s">
        <v>8529</v>
      </c>
      <c r="C6262" s="280">
        <v>23.1</v>
      </c>
      <c r="D6262" s="283">
        <v>51091</v>
      </c>
      <c r="E6262" s="280"/>
      <c r="G6262" s="280"/>
      <c r="H6262" s="280"/>
      <c r="I6262" s="280"/>
      <c r="J6262" s="280"/>
      <c r="K6262" s="280"/>
      <c r="L6262" s="280"/>
      <c r="M6262" s="280"/>
      <c r="N6262" s="280"/>
    </row>
    <row r="6263" spans="1:14">
      <c r="A6263" s="279" t="s">
        <v>8633</v>
      </c>
      <c r="B6263" s="280" t="s">
        <v>8529</v>
      </c>
      <c r="C6263" s="280">
        <v>29.2</v>
      </c>
      <c r="D6263" s="283" t="s">
        <v>609</v>
      </c>
      <c r="E6263" s="280"/>
      <c r="G6263" s="280"/>
      <c r="H6263" s="280"/>
      <c r="I6263" s="280"/>
      <c r="J6263" s="280"/>
      <c r="K6263" s="280"/>
      <c r="L6263" s="280"/>
      <c r="M6263" s="280"/>
      <c r="N6263" s="280"/>
    </row>
    <row r="6264" spans="1:14">
      <c r="A6264" s="279" t="s">
        <v>8634</v>
      </c>
      <c r="B6264" s="280" t="s">
        <v>8529</v>
      </c>
      <c r="C6264" s="280">
        <v>31.2</v>
      </c>
      <c r="D6264" s="283">
        <v>65179</v>
      </c>
      <c r="E6264" s="280"/>
      <c r="G6264" s="280"/>
      <c r="H6264" s="280"/>
      <c r="I6264" s="280"/>
      <c r="J6264" s="280"/>
      <c r="K6264" s="280"/>
      <c r="L6264" s="280"/>
      <c r="M6264" s="280"/>
      <c r="N6264" s="280"/>
    </row>
    <row r="6265" spans="1:14">
      <c r="A6265" s="279" t="s">
        <v>8635</v>
      </c>
      <c r="B6265" s="280" t="s">
        <v>8529</v>
      </c>
      <c r="C6265" s="280">
        <v>30.2</v>
      </c>
      <c r="D6265" s="283">
        <v>39444</v>
      </c>
      <c r="E6265" s="280"/>
      <c r="G6265" s="280"/>
      <c r="H6265" s="280"/>
      <c r="I6265" s="280"/>
      <c r="J6265" s="280"/>
      <c r="K6265" s="280"/>
      <c r="L6265" s="280"/>
      <c r="M6265" s="280"/>
      <c r="N6265" s="280"/>
    </row>
    <row r="6266" spans="1:14">
      <c r="A6266" s="279" t="s">
        <v>8636</v>
      </c>
      <c r="B6266" s="280" t="s">
        <v>8529</v>
      </c>
      <c r="C6266" s="280">
        <v>49.9</v>
      </c>
      <c r="D6266" s="283">
        <v>25900</v>
      </c>
      <c r="E6266" s="280"/>
      <c r="G6266" s="280"/>
      <c r="H6266" s="280"/>
      <c r="I6266" s="280"/>
      <c r="J6266" s="280"/>
      <c r="K6266" s="280"/>
      <c r="L6266" s="280"/>
      <c r="M6266" s="280"/>
      <c r="N6266" s="280"/>
    </row>
    <row r="6267" spans="1:14">
      <c r="A6267" s="279" t="s">
        <v>8637</v>
      </c>
      <c r="B6267" s="280" t="s">
        <v>8529</v>
      </c>
      <c r="C6267" s="280">
        <v>16.5</v>
      </c>
      <c r="D6267" s="283">
        <v>80539</v>
      </c>
      <c r="E6267" s="280"/>
      <c r="G6267" s="280"/>
      <c r="H6267" s="280"/>
      <c r="I6267" s="280"/>
      <c r="J6267" s="280"/>
      <c r="K6267" s="280"/>
      <c r="L6267" s="280"/>
      <c r="M6267" s="280"/>
      <c r="N6267" s="280"/>
    </row>
    <row r="6268" spans="1:14">
      <c r="A6268" s="279" t="s">
        <v>8638</v>
      </c>
      <c r="B6268" s="280" t="s">
        <v>8529</v>
      </c>
      <c r="C6268" s="280">
        <v>10.7</v>
      </c>
      <c r="D6268" s="283">
        <v>76875</v>
      </c>
      <c r="E6268" s="280"/>
      <c r="G6268" s="280"/>
      <c r="H6268" s="280"/>
      <c r="I6268" s="280"/>
      <c r="J6268" s="280"/>
      <c r="K6268" s="280"/>
      <c r="L6268" s="280"/>
      <c r="M6268" s="280"/>
      <c r="N6268" s="280"/>
    </row>
    <row r="6269" spans="1:14">
      <c r="A6269" s="279" t="s">
        <v>8639</v>
      </c>
      <c r="B6269" s="280" t="s">
        <v>8529</v>
      </c>
      <c r="C6269" s="280">
        <v>11.3</v>
      </c>
      <c r="D6269" s="283">
        <v>107589</v>
      </c>
      <c r="E6269" s="280"/>
      <c r="G6269" s="280"/>
      <c r="H6269" s="280"/>
      <c r="I6269" s="280"/>
      <c r="J6269" s="280"/>
      <c r="K6269" s="280"/>
      <c r="L6269" s="280"/>
      <c r="M6269" s="280"/>
      <c r="N6269" s="280"/>
    </row>
    <row r="6270" spans="1:14">
      <c r="A6270" s="279" t="s">
        <v>8640</v>
      </c>
      <c r="B6270" s="280" t="s">
        <v>8529</v>
      </c>
      <c r="C6270" s="280">
        <v>17.5</v>
      </c>
      <c r="D6270" s="283">
        <v>61049</v>
      </c>
      <c r="E6270" s="280"/>
      <c r="G6270" s="280"/>
      <c r="H6270" s="280"/>
      <c r="I6270" s="280"/>
      <c r="J6270" s="280"/>
      <c r="K6270" s="280"/>
      <c r="L6270" s="280"/>
      <c r="M6270" s="280"/>
      <c r="N6270" s="280"/>
    </row>
    <row r="6271" spans="1:14">
      <c r="A6271" s="279" t="s">
        <v>8641</v>
      </c>
      <c r="B6271" s="280" t="s">
        <v>8529</v>
      </c>
      <c r="C6271" s="280">
        <v>24.7</v>
      </c>
      <c r="D6271" s="283">
        <v>50347</v>
      </c>
      <c r="E6271" s="280"/>
      <c r="G6271" s="280"/>
      <c r="H6271" s="280"/>
      <c r="I6271" s="280"/>
      <c r="J6271" s="280"/>
      <c r="K6271" s="280"/>
      <c r="L6271" s="280"/>
      <c r="M6271" s="280"/>
      <c r="N6271" s="280"/>
    </row>
    <row r="6272" spans="1:14">
      <c r="A6272" s="279" t="s">
        <v>8642</v>
      </c>
      <c r="B6272" s="280" t="s">
        <v>8529</v>
      </c>
      <c r="C6272" s="280">
        <v>18.8</v>
      </c>
      <c r="D6272" s="283">
        <v>78924</v>
      </c>
      <c r="E6272" s="280"/>
      <c r="G6272" s="280"/>
      <c r="H6272" s="280"/>
      <c r="I6272" s="280"/>
      <c r="J6272" s="280"/>
      <c r="K6272" s="280"/>
      <c r="L6272" s="280"/>
      <c r="M6272" s="280"/>
      <c r="N6272" s="280"/>
    </row>
    <row r="6273" spans="1:14">
      <c r="A6273" s="279" t="s">
        <v>8643</v>
      </c>
      <c r="B6273" s="280" t="s">
        <v>8529</v>
      </c>
      <c r="C6273" s="280">
        <v>32.700000000000003</v>
      </c>
      <c r="D6273" s="283">
        <v>45733</v>
      </c>
      <c r="E6273" s="280"/>
      <c r="G6273" s="280"/>
      <c r="H6273" s="280"/>
      <c r="I6273" s="280"/>
      <c r="J6273" s="280"/>
      <c r="K6273" s="280"/>
      <c r="L6273" s="280"/>
      <c r="M6273" s="280"/>
      <c r="N6273" s="280"/>
    </row>
    <row r="6274" spans="1:14">
      <c r="A6274" s="279" t="s">
        <v>8644</v>
      </c>
      <c r="B6274" s="280" t="s">
        <v>8529</v>
      </c>
      <c r="C6274" s="280">
        <v>10.5</v>
      </c>
      <c r="D6274" s="283">
        <v>47378</v>
      </c>
      <c r="E6274" s="280"/>
      <c r="G6274" s="280"/>
      <c r="H6274" s="280"/>
      <c r="I6274" s="280"/>
      <c r="J6274" s="280"/>
      <c r="K6274" s="280"/>
      <c r="L6274" s="280"/>
      <c r="M6274" s="280"/>
      <c r="N6274" s="280"/>
    </row>
    <row r="6275" spans="1:14">
      <c r="A6275" s="279" t="s">
        <v>8645</v>
      </c>
      <c r="B6275" s="280" t="s">
        <v>8529</v>
      </c>
      <c r="C6275" s="280">
        <v>4.9000000000000004</v>
      </c>
      <c r="D6275" s="283">
        <v>82326</v>
      </c>
      <c r="E6275" s="280"/>
      <c r="G6275" s="280"/>
      <c r="H6275" s="280"/>
      <c r="I6275" s="280"/>
      <c r="J6275" s="280"/>
      <c r="K6275" s="280"/>
      <c r="L6275" s="280"/>
      <c r="M6275" s="280"/>
      <c r="N6275" s="280"/>
    </row>
    <row r="6276" spans="1:14">
      <c r="A6276" s="279" t="s">
        <v>8646</v>
      </c>
      <c r="B6276" s="280" t="s">
        <v>8529</v>
      </c>
      <c r="C6276" s="280">
        <v>7.2</v>
      </c>
      <c r="D6276" s="283">
        <v>110368</v>
      </c>
      <c r="E6276" s="280"/>
      <c r="G6276" s="280"/>
      <c r="H6276" s="280"/>
      <c r="I6276" s="280"/>
      <c r="J6276" s="280"/>
      <c r="K6276" s="280"/>
      <c r="L6276" s="280"/>
      <c r="M6276" s="280"/>
      <c r="N6276" s="280"/>
    </row>
    <row r="6277" spans="1:14">
      <c r="A6277" s="279" t="s">
        <v>8647</v>
      </c>
      <c r="B6277" s="280" t="s">
        <v>8529</v>
      </c>
      <c r="C6277" s="280">
        <v>21.3</v>
      </c>
      <c r="D6277" s="283">
        <v>64136</v>
      </c>
      <c r="E6277" s="280"/>
      <c r="G6277" s="280"/>
      <c r="H6277" s="280"/>
      <c r="I6277" s="280"/>
      <c r="J6277" s="280"/>
      <c r="K6277" s="280"/>
      <c r="L6277" s="280"/>
      <c r="M6277" s="280"/>
      <c r="N6277" s="280"/>
    </row>
    <row r="6278" spans="1:14">
      <c r="A6278" s="279" t="s">
        <v>8648</v>
      </c>
      <c r="B6278" s="280" t="s">
        <v>8529</v>
      </c>
      <c r="C6278" s="280">
        <v>1.4</v>
      </c>
      <c r="D6278" s="283">
        <v>97012</v>
      </c>
      <c r="E6278" s="280"/>
      <c r="G6278" s="280"/>
      <c r="H6278" s="280"/>
      <c r="I6278" s="280"/>
      <c r="J6278" s="280"/>
      <c r="K6278" s="280"/>
      <c r="L6278" s="280"/>
      <c r="M6278" s="280"/>
      <c r="N6278" s="280"/>
    </row>
    <row r="6279" spans="1:14">
      <c r="A6279" s="279" t="s">
        <v>8649</v>
      </c>
      <c r="B6279" s="280" t="s">
        <v>8529</v>
      </c>
      <c r="C6279" s="280">
        <v>10</v>
      </c>
      <c r="D6279" s="283">
        <v>127989</v>
      </c>
      <c r="E6279" s="280"/>
      <c r="G6279" s="280"/>
      <c r="H6279" s="280"/>
      <c r="I6279" s="280"/>
      <c r="J6279" s="280"/>
      <c r="K6279" s="280"/>
      <c r="L6279" s="280"/>
      <c r="M6279" s="280"/>
      <c r="N6279" s="280"/>
    </row>
    <row r="6280" spans="1:14">
      <c r="A6280" s="279" t="s">
        <v>8650</v>
      </c>
      <c r="B6280" s="280" t="s">
        <v>8529</v>
      </c>
      <c r="C6280" s="280">
        <v>15.1</v>
      </c>
      <c r="D6280" s="283">
        <v>71116</v>
      </c>
      <c r="E6280" s="280"/>
      <c r="G6280" s="280"/>
      <c r="H6280" s="280"/>
      <c r="I6280" s="280"/>
      <c r="J6280" s="280"/>
      <c r="K6280" s="280"/>
      <c r="L6280" s="280"/>
      <c r="M6280" s="280"/>
      <c r="N6280" s="280"/>
    </row>
    <row r="6281" spans="1:14">
      <c r="A6281" s="279" t="s">
        <v>8651</v>
      </c>
      <c r="B6281" s="280" t="s">
        <v>8529</v>
      </c>
      <c r="C6281" s="280">
        <v>19.100000000000001</v>
      </c>
      <c r="D6281" s="283">
        <v>56125</v>
      </c>
      <c r="E6281" s="280"/>
      <c r="G6281" s="280"/>
      <c r="H6281" s="280"/>
      <c r="I6281" s="280"/>
      <c r="J6281" s="280"/>
      <c r="K6281" s="280"/>
      <c r="L6281" s="280"/>
      <c r="M6281" s="280"/>
      <c r="N6281" s="280"/>
    </row>
    <row r="6282" spans="1:14">
      <c r="A6282" s="279" t="s">
        <v>8652</v>
      </c>
      <c r="B6282" s="280" t="s">
        <v>8529</v>
      </c>
      <c r="C6282" s="280">
        <v>4.7</v>
      </c>
      <c r="D6282" s="283">
        <v>94615</v>
      </c>
      <c r="E6282" s="280"/>
      <c r="G6282" s="280"/>
      <c r="H6282" s="280"/>
      <c r="I6282" s="280"/>
      <c r="J6282" s="280"/>
      <c r="K6282" s="280"/>
      <c r="L6282" s="280"/>
      <c r="M6282" s="280"/>
      <c r="N6282" s="280"/>
    </row>
    <row r="6283" spans="1:14">
      <c r="A6283" s="279" t="s">
        <v>8653</v>
      </c>
      <c r="B6283" s="280" t="s">
        <v>8529</v>
      </c>
      <c r="C6283" s="280">
        <v>14.7</v>
      </c>
      <c r="D6283" s="283">
        <v>71356</v>
      </c>
      <c r="E6283" s="280"/>
      <c r="G6283" s="280"/>
      <c r="H6283" s="280"/>
      <c r="I6283" s="280"/>
      <c r="J6283" s="280"/>
      <c r="K6283" s="280"/>
      <c r="L6283" s="280"/>
      <c r="M6283" s="280"/>
      <c r="N6283" s="280"/>
    </row>
    <row r="6284" spans="1:14">
      <c r="A6284" s="279" t="s">
        <v>8654</v>
      </c>
      <c r="B6284" s="280" t="s">
        <v>8529</v>
      </c>
      <c r="C6284" s="280">
        <v>5.9</v>
      </c>
      <c r="D6284" s="283">
        <v>93322</v>
      </c>
      <c r="E6284" s="280"/>
      <c r="G6284" s="280"/>
      <c r="H6284" s="280"/>
      <c r="I6284" s="280"/>
      <c r="J6284" s="280"/>
      <c r="K6284" s="280"/>
      <c r="L6284" s="280"/>
      <c r="M6284" s="280"/>
      <c r="N6284" s="280"/>
    </row>
    <row r="6285" spans="1:14">
      <c r="A6285" s="279" t="s">
        <v>8655</v>
      </c>
      <c r="B6285" s="280" t="s">
        <v>8529</v>
      </c>
      <c r="C6285" s="280">
        <v>7</v>
      </c>
      <c r="D6285" s="283">
        <v>86413</v>
      </c>
      <c r="E6285" s="280"/>
      <c r="G6285" s="280"/>
      <c r="H6285" s="280"/>
      <c r="I6285" s="280"/>
      <c r="J6285" s="280"/>
      <c r="K6285" s="280"/>
      <c r="L6285" s="280"/>
      <c r="M6285" s="280"/>
      <c r="N6285" s="280"/>
    </row>
    <row r="6286" spans="1:14">
      <c r="A6286" s="279" t="s">
        <v>8656</v>
      </c>
      <c r="B6286" s="280" t="s">
        <v>8529</v>
      </c>
      <c r="C6286" s="280">
        <v>10</v>
      </c>
      <c r="D6286" s="283">
        <v>68115</v>
      </c>
      <c r="E6286" s="280"/>
      <c r="G6286" s="280"/>
      <c r="H6286" s="280"/>
      <c r="I6286" s="280"/>
      <c r="J6286" s="280"/>
      <c r="K6286" s="280"/>
      <c r="L6286" s="280"/>
      <c r="M6286" s="280"/>
      <c r="N6286" s="280"/>
    </row>
    <row r="6287" spans="1:14">
      <c r="A6287" s="279" t="s">
        <v>8657</v>
      </c>
      <c r="B6287" s="280" t="s">
        <v>8529</v>
      </c>
      <c r="C6287" s="280">
        <v>5.5</v>
      </c>
      <c r="D6287" s="283">
        <v>95013</v>
      </c>
      <c r="E6287" s="280"/>
      <c r="G6287" s="280"/>
      <c r="H6287" s="280"/>
      <c r="I6287" s="280"/>
      <c r="J6287" s="280"/>
      <c r="K6287" s="280"/>
      <c r="L6287" s="280"/>
      <c r="M6287" s="280"/>
      <c r="N6287" s="280"/>
    </row>
    <row r="6288" spans="1:14">
      <c r="A6288" s="279" t="s">
        <v>8658</v>
      </c>
      <c r="B6288" s="280" t="s">
        <v>8529</v>
      </c>
      <c r="C6288" s="280">
        <v>10.9</v>
      </c>
      <c r="D6288" s="283">
        <v>68483</v>
      </c>
      <c r="E6288" s="280"/>
      <c r="G6288" s="280"/>
      <c r="H6288" s="280"/>
      <c r="I6288" s="280"/>
      <c r="J6288" s="280"/>
      <c r="K6288" s="280"/>
      <c r="L6288" s="280"/>
      <c r="M6288" s="280"/>
      <c r="N6288" s="280"/>
    </row>
    <row r="6289" spans="1:14">
      <c r="A6289" s="279" t="s">
        <v>8659</v>
      </c>
      <c r="B6289" s="280" t="s">
        <v>8529</v>
      </c>
      <c r="C6289" s="280">
        <v>17.600000000000001</v>
      </c>
      <c r="D6289" s="283">
        <v>68516</v>
      </c>
      <c r="E6289" s="280"/>
      <c r="G6289" s="280"/>
      <c r="H6289" s="280"/>
      <c r="I6289" s="280"/>
      <c r="J6289" s="280"/>
      <c r="K6289" s="280"/>
      <c r="L6289" s="280"/>
      <c r="M6289" s="280"/>
      <c r="N6289" s="280"/>
    </row>
    <row r="6290" spans="1:14">
      <c r="A6290" s="279" t="s">
        <v>8660</v>
      </c>
      <c r="B6290" s="280" t="s">
        <v>8529</v>
      </c>
      <c r="C6290" s="280">
        <v>7.8</v>
      </c>
      <c r="D6290" s="283">
        <v>84511</v>
      </c>
      <c r="E6290" s="280"/>
      <c r="G6290" s="280"/>
      <c r="H6290" s="280"/>
      <c r="I6290" s="280"/>
      <c r="J6290" s="280"/>
      <c r="K6290" s="280"/>
      <c r="L6290" s="280"/>
      <c r="M6290" s="280"/>
      <c r="N6290" s="280"/>
    </row>
    <row r="6291" spans="1:14">
      <c r="A6291" s="279" t="s">
        <v>8661</v>
      </c>
      <c r="B6291" s="280" t="s">
        <v>8529</v>
      </c>
      <c r="C6291" s="280">
        <v>2.9</v>
      </c>
      <c r="D6291" s="283">
        <v>148611</v>
      </c>
      <c r="E6291" s="280"/>
      <c r="G6291" s="280"/>
      <c r="H6291" s="280"/>
      <c r="I6291" s="280"/>
      <c r="J6291" s="280"/>
      <c r="K6291" s="280"/>
      <c r="L6291" s="280"/>
      <c r="M6291" s="280"/>
      <c r="N6291" s="280"/>
    </row>
    <row r="6292" spans="1:14">
      <c r="A6292" s="279" t="s">
        <v>8662</v>
      </c>
      <c r="B6292" s="280" t="s">
        <v>8529</v>
      </c>
      <c r="C6292" s="280">
        <v>3</v>
      </c>
      <c r="D6292" s="283">
        <v>109117</v>
      </c>
      <c r="E6292" s="280"/>
      <c r="G6292" s="280"/>
      <c r="H6292" s="280"/>
      <c r="I6292" s="280"/>
      <c r="J6292" s="280"/>
      <c r="K6292" s="280"/>
      <c r="L6292" s="280"/>
      <c r="M6292" s="280"/>
      <c r="N6292" s="280"/>
    </row>
    <row r="6293" spans="1:14">
      <c r="A6293" s="279" t="s">
        <v>8663</v>
      </c>
      <c r="B6293" s="280" t="s">
        <v>8529</v>
      </c>
      <c r="C6293" s="280">
        <v>3.4</v>
      </c>
      <c r="D6293" s="283">
        <v>105620</v>
      </c>
      <c r="E6293" s="280"/>
      <c r="G6293" s="280"/>
      <c r="H6293" s="280"/>
      <c r="I6293" s="280"/>
      <c r="J6293" s="280"/>
      <c r="K6293" s="280"/>
      <c r="L6293" s="280"/>
      <c r="M6293" s="280"/>
      <c r="N6293" s="280"/>
    </row>
    <row r="6294" spans="1:14">
      <c r="A6294" s="279" t="s">
        <v>8664</v>
      </c>
      <c r="B6294" s="280" t="s">
        <v>8529</v>
      </c>
      <c r="C6294" s="280">
        <v>10</v>
      </c>
      <c r="D6294" s="283">
        <v>94327</v>
      </c>
      <c r="E6294" s="280"/>
      <c r="G6294" s="280"/>
      <c r="H6294" s="280"/>
      <c r="I6294" s="280"/>
      <c r="J6294" s="280"/>
      <c r="K6294" s="280"/>
      <c r="L6294" s="280"/>
      <c r="M6294" s="280"/>
      <c r="N6294" s="280"/>
    </row>
    <row r="6295" spans="1:14">
      <c r="A6295" s="279" t="s">
        <v>8665</v>
      </c>
      <c r="B6295" s="280" t="s">
        <v>8529</v>
      </c>
      <c r="C6295" s="280">
        <v>7.6</v>
      </c>
      <c r="D6295" s="283">
        <v>76536</v>
      </c>
      <c r="E6295" s="280"/>
      <c r="G6295" s="280"/>
      <c r="H6295" s="280"/>
      <c r="I6295" s="280"/>
      <c r="J6295" s="280"/>
      <c r="K6295" s="280"/>
      <c r="L6295" s="280"/>
      <c r="M6295" s="280"/>
      <c r="N6295" s="280"/>
    </row>
    <row r="6296" spans="1:14">
      <c r="A6296" s="279" t="s">
        <v>8666</v>
      </c>
      <c r="B6296" s="280" t="s">
        <v>8529</v>
      </c>
      <c r="C6296" s="280">
        <v>6.8</v>
      </c>
      <c r="D6296" s="283">
        <v>78457</v>
      </c>
      <c r="E6296" s="280"/>
      <c r="G6296" s="280"/>
      <c r="H6296" s="280"/>
      <c r="I6296" s="280"/>
      <c r="J6296" s="280"/>
      <c r="K6296" s="280"/>
      <c r="L6296" s="280"/>
      <c r="M6296" s="280"/>
      <c r="N6296" s="280"/>
    </row>
    <row r="6297" spans="1:14">
      <c r="A6297" s="279" t="s">
        <v>8667</v>
      </c>
      <c r="B6297" s="280" t="s">
        <v>8529</v>
      </c>
      <c r="C6297" s="280">
        <v>5.5</v>
      </c>
      <c r="D6297" s="283">
        <v>61042</v>
      </c>
      <c r="E6297" s="280"/>
      <c r="G6297" s="280"/>
      <c r="H6297" s="280"/>
      <c r="I6297" s="280"/>
      <c r="J6297" s="280"/>
      <c r="K6297" s="280"/>
      <c r="L6297" s="280"/>
      <c r="M6297" s="280"/>
      <c r="N6297" s="280"/>
    </row>
    <row r="6298" spans="1:14">
      <c r="A6298" s="279" t="s">
        <v>8668</v>
      </c>
      <c r="B6298" s="280" t="s">
        <v>8529</v>
      </c>
      <c r="C6298" s="280">
        <v>4.3</v>
      </c>
      <c r="D6298" s="283">
        <v>85490</v>
      </c>
      <c r="E6298" s="280"/>
      <c r="G6298" s="280"/>
      <c r="H6298" s="280"/>
      <c r="I6298" s="280"/>
      <c r="J6298" s="280"/>
      <c r="K6298" s="280"/>
      <c r="L6298" s="280"/>
      <c r="M6298" s="280"/>
      <c r="N6298" s="280"/>
    </row>
    <row r="6299" spans="1:14">
      <c r="A6299" s="279" t="s">
        <v>8669</v>
      </c>
      <c r="B6299" s="280" t="s">
        <v>8529</v>
      </c>
      <c r="C6299" s="280">
        <v>6.3</v>
      </c>
      <c r="D6299" s="283">
        <v>88571</v>
      </c>
      <c r="E6299" s="280"/>
      <c r="G6299" s="280"/>
      <c r="H6299" s="280"/>
      <c r="I6299" s="280"/>
      <c r="J6299" s="280"/>
      <c r="K6299" s="280"/>
      <c r="L6299" s="280"/>
      <c r="M6299" s="280"/>
      <c r="N6299" s="280"/>
    </row>
    <row r="6300" spans="1:14">
      <c r="A6300" s="279" t="s">
        <v>8670</v>
      </c>
      <c r="B6300" s="280" t="s">
        <v>8529</v>
      </c>
      <c r="C6300" s="280">
        <v>1.3</v>
      </c>
      <c r="D6300" s="283">
        <v>155608</v>
      </c>
      <c r="E6300" s="280"/>
      <c r="G6300" s="280"/>
      <c r="H6300" s="280"/>
      <c r="I6300" s="280"/>
      <c r="J6300" s="280"/>
      <c r="K6300" s="280"/>
      <c r="L6300" s="280"/>
      <c r="M6300" s="280"/>
      <c r="N6300" s="280"/>
    </row>
    <row r="6301" spans="1:14">
      <c r="A6301" s="279" t="s">
        <v>8671</v>
      </c>
      <c r="B6301" s="280" t="s">
        <v>8529</v>
      </c>
      <c r="C6301" s="280">
        <v>8.5</v>
      </c>
      <c r="D6301" s="283">
        <v>93782</v>
      </c>
      <c r="E6301" s="280"/>
      <c r="G6301" s="280"/>
      <c r="H6301" s="280"/>
      <c r="I6301" s="280"/>
      <c r="J6301" s="280"/>
      <c r="K6301" s="280"/>
      <c r="L6301" s="280"/>
      <c r="M6301" s="280"/>
      <c r="N6301" s="280"/>
    </row>
    <row r="6302" spans="1:14">
      <c r="A6302" s="279" t="s">
        <v>8672</v>
      </c>
      <c r="B6302" s="280" t="s">
        <v>8529</v>
      </c>
      <c r="C6302" s="280">
        <v>4.7</v>
      </c>
      <c r="D6302" s="283">
        <v>72069</v>
      </c>
      <c r="E6302" s="280"/>
      <c r="G6302" s="280"/>
      <c r="H6302" s="280"/>
      <c r="I6302" s="280"/>
      <c r="J6302" s="280"/>
      <c r="K6302" s="280"/>
      <c r="L6302" s="280"/>
      <c r="M6302" s="280"/>
      <c r="N6302" s="280"/>
    </row>
    <row r="6303" spans="1:14">
      <c r="A6303" s="279" t="s">
        <v>8673</v>
      </c>
      <c r="B6303" s="280" t="s">
        <v>8529</v>
      </c>
      <c r="C6303" s="280">
        <v>11.3</v>
      </c>
      <c r="D6303" s="283">
        <v>80417</v>
      </c>
      <c r="E6303" s="280"/>
      <c r="G6303" s="280"/>
      <c r="H6303" s="280"/>
      <c r="I6303" s="280"/>
      <c r="J6303" s="280"/>
      <c r="K6303" s="280"/>
      <c r="L6303" s="280"/>
      <c r="M6303" s="280"/>
      <c r="N6303" s="280"/>
    </row>
    <row r="6304" spans="1:14">
      <c r="A6304" s="279" t="s">
        <v>8674</v>
      </c>
      <c r="B6304" s="280" t="s">
        <v>8529</v>
      </c>
      <c r="C6304" s="280">
        <v>3.7</v>
      </c>
      <c r="D6304" s="283">
        <v>99726</v>
      </c>
      <c r="E6304" s="280"/>
      <c r="G6304" s="280"/>
      <c r="H6304" s="280"/>
      <c r="I6304" s="280"/>
      <c r="J6304" s="280"/>
      <c r="K6304" s="280"/>
      <c r="L6304" s="280"/>
      <c r="M6304" s="280"/>
      <c r="N6304" s="280"/>
    </row>
    <row r="6305" spans="1:14">
      <c r="A6305" s="279" t="s">
        <v>8675</v>
      </c>
      <c r="B6305" s="280" t="s">
        <v>8529</v>
      </c>
      <c r="C6305" s="280">
        <v>2.7</v>
      </c>
      <c r="D6305" s="283">
        <v>129435</v>
      </c>
      <c r="E6305" s="280"/>
      <c r="G6305" s="280"/>
      <c r="H6305" s="280"/>
      <c r="I6305" s="280"/>
      <c r="J6305" s="280"/>
      <c r="K6305" s="280"/>
      <c r="L6305" s="280"/>
      <c r="M6305" s="280"/>
      <c r="N6305" s="280"/>
    </row>
    <row r="6306" spans="1:14">
      <c r="A6306" s="279" t="s">
        <v>8676</v>
      </c>
      <c r="B6306" s="280" t="s">
        <v>8529</v>
      </c>
      <c r="C6306" s="280">
        <v>11.1</v>
      </c>
      <c r="D6306" s="283">
        <v>87336</v>
      </c>
      <c r="E6306" s="280"/>
      <c r="G6306" s="280"/>
      <c r="H6306" s="280"/>
      <c r="I6306" s="280"/>
      <c r="J6306" s="280"/>
      <c r="K6306" s="280"/>
      <c r="L6306" s="280"/>
      <c r="M6306" s="280"/>
      <c r="N6306" s="280"/>
    </row>
    <row r="6307" spans="1:14">
      <c r="A6307" s="279" t="s">
        <v>8677</v>
      </c>
      <c r="B6307" s="280" t="s">
        <v>8529</v>
      </c>
      <c r="C6307" s="280">
        <v>7.1</v>
      </c>
      <c r="D6307" s="283">
        <v>157500</v>
      </c>
      <c r="E6307" s="280"/>
      <c r="G6307" s="280"/>
      <c r="H6307" s="280"/>
      <c r="I6307" s="280"/>
      <c r="J6307" s="280"/>
      <c r="K6307" s="280"/>
      <c r="L6307" s="280"/>
      <c r="M6307" s="280"/>
      <c r="N6307" s="280"/>
    </row>
    <row r="6308" spans="1:14">
      <c r="A6308" s="279" t="s">
        <v>8678</v>
      </c>
      <c r="B6308" s="280" t="s">
        <v>8529</v>
      </c>
      <c r="C6308" s="280">
        <v>10</v>
      </c>
      <c r="D6308" s="283">
        <v>82419</v>
      </c>
      <c r="E6308" s="280"/>
      <c r="G6308" s="280"/>
      <c r="H6308" s="280"/>
      <c r="I6308" s="280"/>
      <c r="J6308" s="280"/>
      <c r="K6308" s="280"/>
      <c r="L6308" s="280"/>
      <c r="M6308" s="280"/>
      <c r="N6308" s="280"/>
    </row>
    <row r="6309" spans="1:14">
      <c r="A6309" s="279" t="s">
        <v>8679</v>
      </c>
      <c r="B6309" s="280" t="s">
        <v>8529</v>
      </c>
      <c r="C6309" s="280">
        <v>10</v>
      </c>
      <c r="D6309" s="283">
        <v>103846</v>
      </c>
      <c r="E6309" s="280"/>
      <c r="G6309" s="280"/>
      <c r="H6309" s="280"/>
      <c r="I6309" s="280"/>
      <c r="J6309" s="280"/>
      <c r="K6309" s="280"/>
      <c r="L6309" s="280"/>
      <c r="M6309" s="280"/>
      <c r="N6309" s="280"/>
    </row>
    <row r="6310" spans="1:14">
      <c r="A6310" s="279" t="s">
        <v>8680</v>
      </c>
      <c r="B6310" s="280" t="s">
        <v>8529</v>
      </c>
      <c r="C6310" s="280">
        <v>3.4</v>
      </c>
      <c r="D6310" s="283">
        <v>89205</v>
      </c>
      <c r="E6310" s="280"/>
      <c r="G6310" s="280"/>
      <c r="H6310" s="280"/>
      <c r="I6310" s="280"/>
      <c r="J6310" s="280"/>
      <c r="K6310" s="280"/>
      <c r="L6310" s="280"/>
      <c r="M6310" s="280"/>
      <c r="N6310" s="280"/>
    </row>
    <row r="6311" spans="1:14">
      <c r="A6311" s="279" t="s">
        <v>8681</v>
      </c>
      <c r="B6311" s="280" t="s">
        <v>8529</v>
      </c>
      <c r="C6311" s="280">
        <v>17</v>
      </c>
      <c r="D6311" s="283">
        <v>142917</v>
      </c>
      <c r="E6311" s="280"/>
      <c r="G6311" s="280"/>
      <c r="H6311" s="280"/>
      <c r="I6311" s="280"/>
      <c r="J6311" s="280"/>
      <c r="K6311" s="280"/>
      <c r="L6311" s="280"/>
      <c r="M6311" s="280"/>
      <c r="N6311" s="280"/>
    </row>
    <row r="6312" spans="1:14">
      <c r="A6312" s="279" t="s">
        <v>8682</v>
      </c>
      <c r="B6312" s="280" t="s">
        <v>8529</v>
      </c>
      <c r="C6312" s="280">
        <v>4.3</v>
      </c>
      <c r="D6312" s="283">
        <v>146835</v>
      </c>
      <c r="E6312" s="280"/>
      <c r="G6312" s="280"/>
      <c r="H6312" s="280"/>
      <c r="I6312" s="280"/>
      <c r="J6312" s="280"/>
      <c r="K6312" s="280"/>
      <c r="L6312" s="280"/>
      <c r="M6312" s="280"/>
      <c r="N6312" s="280"/>
    </row>
    <row r="6313" spans="1:14">
      <c r="A6313" s="279" t="s">
        <v>8683</v>
      </c>
      <c r="B6313" s="280" t="s">
        <v>8529</v>
      </c>
      <c r="C6313" s="280">
        <v>6</v>
      </c>
      <c r="D6313" s="283">
        <v>122750</v>
      </c>
      <c r="E6313" s="280"/>
      <c r="G6313" s="280"/>
      <c r="H6313" s="280"/>
      <c r="I6313" s="280"/>
      <c r="J6313" s="280"/>
      <c r="K6313" s="280"/>
      <c r="L6313" s="280"/>
      <c r="M6313" s="280"/>
      <c r="N6313" s="280"/>
    </row>
    <row r="6314" spans="1:14">
      <c r="A6314" s="279" t="s">
        <v>8684</v>
      </c>
      <c r="B6314" s="280" t="s">
        <v>8529</v>
      </c>
      <c r="C6314" s="280">
        <v>12.1</v>
      </c>
      <c r="D6314" s="283">
        <v>77391</v>
      </c>
      <c r="E6314" s="280"/>
      <c r="G6314" s="280"/>
      <c r="H6314" s="280"/>
      <c r="I6314" s="280"/>
      <c r="J6314" s="280"/>
      <c r="K6314" s="280"/>
      <c r="L6314" s="280"/>
      <c r="M6314" s="280"/>
      <c r="N6314" s="280"/>
    </row>
    <row r="6315" spans="1:14">
      <c r="A6315" s="279" t="s">
        <v>8685</v>
      </c>
      <c r="B6315" s="280" t="s">
        <v>8529</v>
      </c>
      <c r="C6315" s="280">
        <v>5.0999999999999996</v>
      </c>
      <c r="D6315" s="283">
        <v>123587</v>
      </c>
      <c r="E6315" s="280"/>
      <c r="G6315" s="280"/>
      <c r="H6315" s="280"/>
      <c r="I6315" s="280"/>
      <c r="J6315" s="280"/>
      <c r="K6315" s="280"/>
      <c r="L6315" s="280"/>
      <c r="M6315" s="280"/>
      <c r="N6315" s="280"/>
    </row>
    <row r="6316" spans="1:14">
      <c r="A6316" s="279" t="s">
        <v>8686</v>
      </c>
      <c r="B6316" s="280" t="s">
        <v>8529</v>
      </c>
      <c r="C6316" s="280">
        <v>7.7</v>
      </c>
      <c r="D6316" s="283">
        <v>131389</v>
      </c>
      <c r="E6316" s="280"/>
      <c r="G6316" s="280"/>
      <c r="H6316" s="280"/>
      <c r="I6316" s="280"/>
      <c r="J6316" s="280"/>
      <c r="K6316" s="280"/>
      <c r="L6316" s="280"/>
      <c r="M6316" s="280"/>
      <c r="N6316" s="280"/>
    </row>
    <row r="6317" spans="1:14">
      <c r="A6317" s="279" t="s">
        <v>8687</v>
      </c>
      <c r="B6317" s="280" t="s">
        <v>8529</v>
      </c>
      <c r="C6317" s="280">
        <v>11.1</v>
      </c>
      <c r="D6317" s="283">
        <v>88625</v>
      </c>
      <c r="E6317" s="280"/>
      <c r="G6317" s="280"/>
      <c r="H6317" s="280"/>
      <c r="I6317" s="280"/>
      <c r="J6317" s="280"/>
      <c r="K6317" s="280"/>
      <c r="L6317" s="280"/>
      <c r="M6317" s="280"/>
      <c r="N6317" s="280"/>
    </row>
    <row r="6318" spans="1:14">
      <c r="A6318" s="279" t="s">
        <v>8688</v>
      </c>
      <c r="B6318" s="280" t="s">
        <v>8529</v>
      </c>
      <c r="C6318" s="280">
        <v>15.1</v>
      </c>
      <c r="D6318" s="283">
        <v>69375</v>
      </c>
      <c r="E6318" s="280"/>
      <c r="G6318" s="280"/>
      <c r="H6318" s="280"/>
      <c r="I6318" s="280"/>
      <c r="J6318" s="280"/>
      <c r="K6318" s="280"/>
      <c r="L6318" s="280"/>
      <c r="M6318" s="280"/>
      <c r="N6318" s="280"/>
    </row>
    <row r="6319" spans="1:14">
      <c r="A6319" s="279" t="s">
        <v>8689</v>
      </c>
      <c r="B6319" s="280" t="s">
        <v>8529</v>
      </c>
      <c r="C6319" s="280">
        <v>5.7</v>
      </c>
      <c r="D6319" s="283">
        <v>101555</v>
      </c>
      <c r="E6319" s="280"/>
      <c r="G6319" s="280"/>
      <c r="H6319" s="280"/>
      <c r="I6319" s="280"/>
      <c r="J6319" s="280"/>
      <c r="K6319" s="280"/>
      <c r="L6319" s="280"/>
      <c r="M6319" s="280"/>
      <c r="N6319" s="280"/>
    </row>
    <row r="6320" spans="1:14">
      <c r="A6320" s="279" t="s">
        <v>8690</v>
      </c>
      <c r="B6320" s="280" t="s">
        <v>8529</v>
      </c>
      <c r="C6320" s="280">
        <v>6.2</v>
      </c>
      <c r="D6320" s="283">
        <v>90444</v>
      </c>
      <c r="E6320" s="280"/>
      <c r="G6320" s="280"/>
      <c r="H6320" s="280"/>
      <c r="I6320" s="280"/>
      <c r="J6320" s="280"/>
      <c r="K6320" s="280"/>
      <c r="L6320" s="280"/>
      <c r="M6320" s="280"/>
      <c r="N6320" s="280"/>
    </row>
    <row r="6321" spans="1:14">
      <c r="A6321" s="279" t="s">
        <v>8691</v>
      </c>
      <c r="B6321" s="280" t="s">
        <v>8529</v>
      </c>
      <c r="C6321" s="280">
        <v>5.5</v>
      </c>
      <c r="D6321" s="283">
        <v>84194</v>
      </c>
      <c r="E6321" s="280"/>
      <c r="G6321" s="280"/>
      <c r="H6321" s="280"/>
      <c r="I6321" s="280"/>
      <c r="J6321" s="280"/>
      <c r="K6321" s="280"/>
      <c r="L6321" s="280"/>
      <c r="M6321" s="280"/>
      <c r="N6321" s="280"/>
    </row>
    <row r="6322" spans="1:14">
      <c r="A6322" s="279" t="s">
        <v>8692</v>
      </c>
      <c r="B6322" s="280" t="s">
        <v>8529</v>
      </c>
      <c r="C6322" s="280">
        <v>1.6</v>
      </c>
      <c r="D6322" s="283">
        <v>187500</v>
      </c>
      <c r="E6322" s="280"/>
      <c r="G6322" s="280"/>
      <c r="H6322" s="280"/>
      <c r="I6322" s="280"/>
      <c r="J6322" s="280"/>
      <c r="K6322" s="280"/>
      <c r="L6322" s="280"/>
      <c r="M6322" s="280"/>
      <c r="N6322" s="280"/>
    </row>
    <row r="6323" spans="1:14">
      <c r="A6323" s="279" t="s">
        <v>8693</v>
      </c>
      <c r="B6323" s="280" t="s">
        <v>8529</v>
      </c>
      <c r="C6323" s="280">
        <v>14.3</v>
      </c>
      <c r="D6323" s="283">
        <v>46500</v>
      </c>
      <c r="E6323" s="280"/>
      <c r="G6323" s="280"/>
      <c r="H6323" s="280"/>
      <c r="I6323" s="280"/>
      <c r="J6323" s="280"/>
      <c r="K6323" s="280"/>
      <c r="L6323" s="280"/>
      <c r="M6323" s="280"/>
      <c r="N6323" s="280"/>
    </row>
    <row r="6324" spans="1:14">
      <c r="A6324" s="279" t="s">
        <v>8694</v>
      </c>
      <c r="B6324" s="280" t="s">
        <v>8529</v>
      </c>
      <c r="C6324" s="280">
        <v>3.5</v>
      </c>
      <c r="D6324" s="283">
        <v>87663</v>
      </c>
      <c r="E6324" s="280"/>
      <c r="G6324" s="280"/>
      <c r="H6324" s="280"/>
      <c r="I6324" s="280"/>
      <c r="J6324" s="280"/>
      <c r="K6324" s="280"/>
      <c r="L6324" s="280"/>
      <c r="M6324" s="280"/>
      <c r="N6324" s="280"/>
    </row>
    <row r="6325" spans="1:14">
      <c r="A6325" s="279" t="s">
        <v>8695</v>
      </c>
      <c r="B6325" s="280" t="s">
        <v>8529</v>
      </c>
      <c r="C6325" s="280">
        <v>6.8</v>
      </c>
      <c r="D6325" s="283">
        <v>77481</v>
      </c>
      <c r="E6325" s="280"/>
      <c r="G6325" s="280"/>
      <c r="H6325" s="280"/>
      <c r="I6325" s="280"/>
      <c r="J6325" s="280"/>
      <c r="K6325" s="280"/>
      <c r="L6325" s="280"/>
      <c r="M6325" s="280"/>
      <c r="N6325" s="280"/>
    </row>
    <row r="6326" spans="1:14">
      <c r="A6326" s="279" t="s">
        <v>8696</v>
      </c>
      <c r="B6326" s="280" t="s">
        <v>8529</v>
      </c>
      <c r="C6326" s="280">
        <v>1.8</v>
      </c>
      <c r="D6326" s="283">
        <v>192986</v>
      </c>
      <c r="E6326" s="280"/>
      <c r="G6326" s="280"/>
      <c r="H6326" s="280"/>
      <c r="I6326" s="280"/>
      <c r="J6326" s="280"/>
      <c r="K6326" s="280"/>
      <c r="L6326" s="280"/>
      <c r="M6326" s="280"/>
      <c r="N6326" s="280"/>
    </row>
    <row r="6327" spans="1:14">
      <c r="A6327" s="279" t="s">
        <v>8697</v>
      </c>
      <c r="B6327" s="280" t="s">
        <v>8529</v>
      </c>
      <c r="C6327" s="280">
        <v>1.7</v>
      </c>
      <c r="D6327" s="283">
        <v>132383</v>
      </c>
      <c r="E6327" s="280"/>
      <c r="G6327" s="280"/>
      <c r="H6327" s="280"/>
      <c r="I6327" s="280"/>
      <c r="J6327" s="280"/>
      <c r="K6327" s="280"/>
      <c r="L6327" s="280"/>
      <c r="M6327" s="280"/>
      <c r="N6327" s="280"/>
    </row>
    <row r="6328" spans="1:14">
      <c r="A6328" s="279" t="s">
        <v>8698</v>
      </c>
      <c r="B6328" s="280" t="s">
        <v>8529</v>
      </c>
      <c r="C6328" s="280">
        <v>0.9</v>
      </c>
      <c r="D6328" s="283">
        <v>109184</v>
      </c>
      <c r="E6328" s="280"/>
      <c r="G6328" s="280"/>
      <c r="H6328" s="280"/>
      <c r="I6328" s="280"/>
      <c r="J6328" s="280"/>
      <c r="K6328" s="280"/>
      <c r="L6328" s="280"/>
      <c r="M6328" s="280"/>
      <c r="N6328" s="280"/>
    </row>
    <row r="6329" spans="1:14">
      <c r="A6329" s="279" t="s">
        <v>8699</v>
      </c>
      <c r="B6329" s="280" t="s">
        <v>8529</v>
      </c>
      <c r="C6329" s="280">
        <v>4.0999999999999996</v>
      </c>
      <c r="D6329" s="283">
        <v>147904</v>
      </c>
      <c r="E6329" s="280"/>
      <c r="G6329" s="280"/>
      <c r="H6329" s="280"/>
      <c r="I6329" s="280"/>
      <c r="J6329" s="280"/>
      <c r="K6329" s="280"/>
      <c r="L6329" s="280"/>
      <c r="M6329" s="280"/>
      <c r="N6329" s="280"/>
    </row>
    <row r="6330" spans="1:14">
      <c r="A6330" s="279" t="s">
        <v>8700</v>
      </c>
      <c r="B6330" s="280" t="s">
        <v>8529</v>
      </c>
      <c r="C6330" s="280">
        <v>9.6999999999999993</v>
      </c>
      <c r="D6330" s="283">
        <v>96887</v>
      </c>
      <c r="E6330" s="280"/>
      <c r="G6330" s="280"/>
      <c r="H6330" s="280"/>
      <c r="I6330" s="280"/>
      <c r="J6330" s="280"/>
      <c r="K6330" s="280"/>
      <c r="L6330" s="280"/>
      <c r="M6330" s="280"/>
      <c r="N6330" s="280"/>
    </row>
    <row r="6331" spans="1:14">
      <c r="A6331" s="279" t="s">
        <v>8701</v>
      </c>
      <c r="B6331" s="280" t="s">
        <v>8529</v>
      </c>
      <c r="C6331" s="280">
        <v>5.7</v>
      </c>
      <c r="D6331" s="283">
        <v>156953</v>
      </c>
      <c r="E6331" s="280"/>
      <c r="G6331" s="280"/>
      <c r="H6331" s="280"/>
      <c r="I6331" s="280"/>
      <c r="J6331" s="280"/>
      <c r="K6331" s="280"/>
      <c r="L6331" s="280"/>
      <c r="M6331" s="280"/>
      <c r="N6331" s="280"/>
    </row>
    <row r="6332" spans="1:14">
      <c r="A6332" s="279" t="s">
        <v>8702</v>
      </c>
      <c r="B6332" s="280" t="s">
        <v>8529</v>
      </c>
      <c r="C6332" s="280">
        <v>2.1</v>
      </c>
      <c r="D6332" s="283">
        <v>119950</v>
      </c>
      <c r="E6332" s="280"/>
      <c r="G6332" s="280"/>
      <c r="H6332" s="280"/>
      <c r="I6332" s="280"/>
      <c r="J6332" s="280"/>
      <c r="K6332" s="280"/>
      <c r="L6332" s="280"/>
      <c r="M6332" s="280"/>
      <c r="N6332" s="280"/>
    </row>
    <row r="6333" spans="1:14">
      <c r="A6333" s="279" t="s">
        <v>8703</v>
      </c>
      <c r="B6333" s="280" t="s">
        <v>8529</v>
      </c>
      <c r="C6333" s="280">
        <v>6.5</v>
      </c>
      <c r="D6333" s="283">
        <v>193628</v>
      </c>
      <c r="E6333" s="280"/>
      <c r="G6333" s="280"/>
      <c r="H6333" s="280"/>
      <c r="I6333" s="280"/>
      <c r="J6333" s="280"/>
      <c r="K6333" s="280"/>
      <c r="L6333" s="280"/>
      <c r="M6333" s="280"/>
      <c r="N6333" s="280"/>
    </row>
    <row r="6334" spans="1:14">
      <c r="A6334" s="279" t="s">
        <v>8704</v>
      </c>
      <c r="B6334" s="280" t="s">
        <v>8529</v>
      </c>
      <c r="C6334" s="280">
        <v>7.7</v>
      </c>
      <c r="D6334" s="283">
        <v>89986</v>
      </c>
      <c r="E6334" s="280"/>
      <c r="G6334" s="280"/>
      <c r="H6334" s="280"/>
      <c r="I6334" s="280"/>
      <c r="J6334" s="280"/>
      <c r="K6334" s="280"/>
      <c r="L6334" s="280"/>
      <c r="M6334" s="280"/>
      <c r="N6334" s="280"/>
    </row>
    <row r="6335" spans="1:14">
      <c r="A6335" s="279" t="s">
        <v>8705</v>
      </c>
      <c r="B6335" s="280" t="s">
        <v>8529</v>
      </c>
      <c r="C6335" s="280">
        <v>8.6999999999999993</v>
      </c>
      <c r="D6335" s="283">
        <v>109583</v>
      </c>
      <c r="E6335" s="280"/>
      <c r="G6335" s="280"/>
      <c r="H6335" s="280"/>
      <c r="I6335" s="280"/>
      <c r="J6335" s="280"/>
      <c r="K6335" s="280"/>
      <c r="L6335" s="280"/>
      <c r="M6335" s="280"/>
      <c r="N6335" s="280"/>
    </row>
    <row r="6336" spans="1:14">
      <c r="A6336" s="279" t="s">
        <v>8706</v>
      </c>
      <c r="B6336" s="280" t="s">
        <v>8529</v>
      </c>
      <c r="C6336" s="280">
        <v>1.4</v>
      </c>
      <c r="D6336" s="283">
        <v>147098</v>
      </c>
      <c r="E6336" s="280"/>
      <c r="G6336" s="280"/>
      <c r="H6336" s="280"/>
      <c r="I6336" s="280"/>
      <c r="J6336" s="280"/>
      <c r="K6336" s="280"/>
      <c r="L6336" s="280"/>
      <c r="M6336" s="280"/>
      <c r="N6336" s="280"/>
    </row>
    <row r="6337" spans="1:14">
      <c r="A6337" s="279" t="s">
        <v>8707</v>
      </c>
      <c r="B6337" s="280" t="s">
        <v>8529</v>
      </c>
      <c r="C6337" s="280">
        <v>1.5</v>
      </c>
      <c r="D6337" s="283">
        <v>165000</v>
      </c>
      <c r="E6337" s="280"/>
      <c r="G6337" s="280"/>
      <c r="H6337" s="280"/>
      <c r="I6337" s="280"/>
      <c r="J6337" s="280"/>
      <c r="K6337" s="280"/>
      <c r="L6337" s="280"/>
      <c r="M6337" s="280"/>
      <c r="N6337" s="280"/>
    </row>
    <row r="6338" spans="1:14">
      <c r="A6338" s="279" t="s">
        <v>8708</v>
      </c>
      <c r="B6338" s="280" t="s">
        <v>8529</v>
      </c>
      <c r="C6338" s="280">
        <v>1.2</v>
      </c>
      <c r="D6338" s="283">
        <v>202778</v>
      </c>
      <c r="E6338" s="280"/>
      <c r="G6338" s="280"/>
      <c r="H6338" s="280"/>
      <c r="I6338" s="280"/>
      <c r="J6338" s="280"/>
      <c r="K6338" s="280"/>
      <c r="L6338" s="280"/>
      <c r="M6338" s="280"/>
      <c r="N6338" s="280"/>
    </row>
    <row r="6339" spans="1:14">
      <c r="A6339" s="279" t="s">
        <v>8709</v>
      </c>
      <c r="B6339" s="280" t="s">
        <v>8529</v>
      </c>
      <c r="C6339" s="280">
        <v>0.8</v>
      </c>
      <c r="D6339" s="283">
        <v>165434</v>
      </c>
      <c r="E6339" s="280"/>
      <c r="G6339" s="280"/>
      <c r="H6339" s="280"/>
      <c r="I6339" s="280"/>
      <c r="J6339" s="280"/>
      <c r="K6339" s="280"/>
      <c r="L6339" s="280"/>
      <c r="M6339" s="280"/>
      <c r="N6339" s="280"/>
    </row>
    <row r="6340" spans="1:14">
      <c r="A6340" s="279" t="s">
        <v>8710</v>
      </c>
      <c r="B6340" s="280" t="s">
        <v>8529</v>
      </c>
      <c r="C6340" s="280">
        <v>8</v>
      </c>
      <c r="D6340" s="283">
        <v>134128</v>
      </c>
      <c r="E6340" s="280"/>
      <c r="G6340" s="280"/>
      <c r="H6340" s="280"/>
      <c r="I6340" s="280"/>
      <c r="J6340" s="280"/>
      <c r="K6340" s="280"/>
      <c r="L6340" s="280"/>
      <c r="M6340" s="280"/>
      <c r="N6340" s="280"/>
    </row>
    <row r="6341" spans="1:14">
      <c r="A6341" s="279" t="s">
        <v>8711</v>
      </c>
      <c r="B6341" s="280" t="s">
        <v>8529</v>
      </c>
      <c r="C6341" s="280">
        <v>9.6999999999999993</v>
      </c>
      <c r="D6341" s="283">
        <v>80645</v>
      </c>
      <c r="E6341" s="280"/>
      <c r="G6341" s="280"/>
      <c r="H6341" s="280"/>
      <c r="I6341" s="280"/>
      <c r="J6341" s="280"/>
      <c r="K6341" s="280"/>
      <c r="L6341" s="280"/>
      <c r="M6341" s="280"/>
      <c r="N6341" s="280"/>
    </row>
    <row r="6342" spans="1:14">
      <c r="A6342" s="279" t="s">
        <v>8712</v>
      </c>
      <c r="B6342" s="280" t="s">
        <v>8529</v>
      </c>
      <c r="C6342" s="280">
        <v>5.6</v>
      </c>
      <c r="D6342" s="283">
        <v>91908</v>
      </c>
      <c r="E6342" s="280"/>
      <c r="G6342" s="280"/>
      <c r="H6342" s="280"/>
      <c r="I6342" s="280"/>
      <c r="J6342" s="280"/>
      <c r="K6342" s="280"/>
      <c r="L6342" s="280"/>
      <c r="M6342" s="280"/>
      <c r="N6342" s="280"/>
    </row>
    <row r="6343" spans="1:14">
      <c r="A6343" s="279" t="s">
        <v>8713</v>
      </c>
      <c r="B6343" s="280" t="s">
        <v>8529</v>
      </c>
      <c r="C6343" s="280">
        <v>0.5</v>
      </c>
      <c r="D6343" s="283">
        <v>206962</v>
      </c>
      <c r="E6343" s="280"/>
      <c r="G6343" s="280"/>
      <c r="H6343" s="280"/>
      <c r="I6343" s="280"/>
      <c r="J6343" s="280"/>
      <c r="K6343" s="280"/>
      <c r="L6343" s="280"/>
      <c r="M6343" s="280"/>
      <c r="N6343" s="280"/>
    </row>
    <row r="6344" spans="1:14">
      <c r="A6344" s="279" t="s">
        <v>8714</v>
      </c>
      <c r="B6344" s="280" t="s">
        <v>8529</v>
      </c>
      <c r="C6344" s="280">
        <v>9.1999999999999993</v>
      </c>
      <c r="D6344" s="283">
        <v>85055</v>
      </c>
      <c r="E6344" s="280"/>
      <c r="G6344" s="280"/>
      <c r="H6344" s="280"/>
      <c r="I6344" s="280"/>
      <c r="J6344" s="280"/>
      <c r="K6344" s="280"/>
      <c r="L6344" s="280"/>
      <c r="M6344" s="280"/>
      <c r="N6344" s="280"/>
    </row>
    <row r="6345" spans="1:14">
      <c r="A6345" s="279" t="s">
        <v>8715</v>
      </c>
      <c r="B6345" s="280" t="s">
        <v>8529</v>
      </c>
      <c r="C6345" s="280">
        <v>21.5</v>
      </c>
      <c r="D6345" s="283">
        <v>161593</v>
      </c>
      <c r="E6345" s="280"/>
      <c r="G6345" s="280"/>
      <c r="H6345" s="280"/>
      <c r="I6345" s="280"/>
      <c r="J6345" s="280"/>
      <c r="K6345" s="280"/>
      <c r="L6345" s="280"/>
      <c r="M6345" s="280"/>
      <c r="N6345" s="280"/>
    </row>
    <row r="6346" spans="1:14">
      <c r="A6346" s="279" t="s">
        <v>8716</v>
      </c>
      <c r="B6346" s="280" t="s">
        <v>8529</v>
      </c>
      <c r="C6346" s="280">
        <v>2.4</v>
      </c>
      <c r="D6346" s="283">
        <v>87533</v>
      </c>
      <c r="E6346" s="280"/>
      <c r="G6346" s="280"/>
      <c r="H6346" s="280"/>
      <c r="I6346" s="280"/>
      <c r="J6346" s="280"/>
      <c r="K6346" s="280"/>
      <c r="L6346" s="280"/>
      <c r="M6346" s="280"/>
      <c r="N6346" s="280"/>
    </row>
    <row r="6347" spans="1:14">
      <c r="A6347" s="279" t="s">
        <v>8717</v>
      </c>
      <c r="B6347" s="280" t="s">
        <v>8529</v>
      </c>
      <c r="C6347" s="280">
        <v>1.6</v>
      </c>
      <c r="D6347" s="283">
        <v>114965</v>
      </c>
      <c r="E6347" s="280"/>
      <c r="G6347" s="280"/>
      <c r="H6347" s="280"/>
      <c r="I6347" s="280"/>
      <c r="J6347" s="280"/>
      <c r="K6347" s="280"/>
      <c r="L6347" s="280"/>
      <c r="M6347" s="280"/>
      <c r="N6347" s="280"/>
    </row>
    <row r="6348" spans="1:14">
      <c r="A6348" s="279" t="s">
        <v>8718</v>
      </c>
      <c r="B6348" s="280" t="s">
        <v>8529</v>
      </c>
      <c r="C6348" s="280">
        <v>2.4</v>
      </c>
      <c r="D6348" s="283">
        <v>154889</v>
      </c>
      <c r="E6348" s="280"/>
      <c r="G6348" s="280"/>
      <c r="H6348" s="280"/>
      <c r="I6348" s="280"/>
      <c r="J6348" s="280"/>
      <c r="K6348" s="280"/>
      <c r="L6348" s="280"/>
      <c r="M6348" s="280"/>
      <c r="N6348" s="280"/>
    </row>
    <row r="6349" spans="1:14">
      <c r="A6349" s="279" t="s">
        <v>8719</v>
      </c>
      <c r="B6349" s="280" t="s">
        <v>8529</v>
      </c>
      <c r="C6349" s="280">
        <v>0.1</v>
      </c>
      <c r="D6349" s="283">
        <v>197431</v>
      </c>
      <c r="E6349" s="280"/>
      <c r="G6349" s="280"/>
      <c r="H6349" s="280"/>
      <c r="I6349" s="280"/>
      <c r="J6349" s="280"/>
      <c r="K6349" s="280"/>
      <c r="L6349" s="280"/>
      <c r="M6349" s="280"/>
      <c r="N6349" s="280"/>
    </row>
    <row r="6350" spans="1:14">
      <c r="A6350" s="279" t="s">
        <v>8720</v>
      </c>
      <c r="B6350" s="280" t="s">
        <v>8529</v>
      </c>
      <c r="C6350" s="280">
        <v>5.8</v>
      </c>
      <c r="D6350" s="283">
        <v>136581</v>
      </c>
      <c r="E6350" s="280"/>
      <c r="G6350" s="280"/>
      <c r="H6350" s="280"/>
      <c r="I6350" s="280"/>
      <c r="J6350" s="280"/>
      <c r="K6350" s="280"/>
      <c r="L6350" s="280"/>
      <c r="M6350" s="280"/>
      <c r="N6350" s="280"/>
    </row>
    <row r="6351" spans="1:14">
      <c r="A6351" s="279" t="s">
        <v>8721</v>
      </c>
      <c r="B6351" s="280" t="s">
        <v>8529</v>
      </c>
      <c r="C6351" s="280">
        <v>0.3</v>
      </c>
      <c r="D6351" s="283">
        <v>196199</v>
      </c>
      <c r="E6351" s="280"/>
      <c r="G6351" s="280"/>
      <c r="H6351" s="280"/>
      <c r="I6351" s="280"/>
      <c r="J6351" s="280"/>
      <c r="K6351" s="280"/>
      <c r="L6351" s="280"/>
      <c r="M6351" s="280"/>
      <c r="N6351" s="280"/>
    </row>
    <row r="6352" spans="1:14">
      <c r="A6352" s="279" t="s">
        <v>8722</v>
      </c>
      <c r="B6352" s="280" t="s">
        <v>8529</v>
      </c>
      <c r="C6352" s="280">
        <v>7.6</v>
      </c>
      <c r="D6352" s="283">
        <v>106136</v>
      </c>
      <c r="E6352" s="280"/>
      <c r="G6352" s="280"/>
      <c r="H6352" s="280"/>
      <c r="I6352" s="280"/>
      <c r="J6352" s="280"/>
      <c r="K6352" s="280"/>
      <c r="L6352" s="280"/>
      <c r="M6352" s="280"/>
      <c r="N6352" s="280"/>
    </row>
    <row r="6353" spans="1:14">
      <c r="A6353" s="279" t="s">
        <v>8723</v>
      </c>
      <c r="B6353" s="280" t="s">
        <v>8529</v>
      </c>
      <c r="C6353" s="280">
        <v>3.1</v>
      </c>
      <c r="D6353" s="283">
        <v>131283</v>
      </c>
      <c r="E6353" s="280"/>
      <c r="G6353" s="280"/>
      <c r="H6353" s="280"/>
      <c r="I6353" s="280"/>
      <c r="J6353" s="280"/>
      <c r="K6353" s="280"/>
      <c r="L6353" s="280"/>
      <c r="M6353" s="280"/>
      <c r="N6353" s="280"/>
    </row>
    <row r="6354" spans="1:14">
      <c r="A6354" s="279" t="s">
        <v>8724</v>
      </c>
      <c r="B6354" s="280" t="s">
        <v>8529</v>
      </c>
      <c r="C6354" s="280">
        <v>1.3</v>
      </c>
      <c r="D6354" s="283">
        <v>217206</v>
      </c>
      <c r="E6354" s="280"/>
      <c r="G6354" s="280"/>
      <c r="H6354" s="280"/>
      <c r="I6354" s="280"/>
      <c r="J6354" s="280"/>
      <c r="K6354" s="280"/>
      <c r="L6354" s="280"/>
      <c r="M6354" s="280"/>
      <c r="N6354" s="280"/>
    </row>
    <row r="6355" spans="1:14">
      <c r="A6355" s="279" t="s">
        <v>8725</v>
      </c>
      <c r="B6355" s="280" t="s">
        <v>8529</v>
      </c>
      <c r="C6355" s="280">
        <v>0</v>
      </c>
      <c r="D6355" s="283">
        <v>175595</v>
      </c>
      <c r="E6355" s="280"/>
      <c r="G6355" s="280"/>
      <c r="H6355" s="280"/>
      <c r="I6355" s="280"/>
      <c r="J6355" s="280"/>
      <c r="K6355" s="280"/>
      <c r="L6355" s="280"/>
      <c r="M6355" s="280"/>
      <c r="N6355" s="280"/>
    </row>
    <row r="6356" spans="1:14">
      <c r="A6356" s="279" t="s">
        <v>8726</v>
      </c>
      <c r="B6356" s="280" t="s">
        <v>8529</v>
      </c>
      <c r="C6356" s="280">
        <v>4.2</v>
      </c>
      <c r="D6356" s="283">
        <v>118485</v>
      </c>
      <c r="E6356" s="280"/>
      <c r="G6356" s="280"/>
      <c r="H6356" s="280"/>
      <c r="I6356" s="280"/>
      <c r="J6356" s="280"/>
      <c r="K6356" s="280"/>
      <c r="L6356" s="280"/>
      <c r="M6356" s="280"/>
      <c r="N6356" s="280"/>
    </row>
    <row r="6357" spans="1:14">
      <c r="A6357" s="279" t="s">
        <v>8727</v>
      </c>
      <c r="B6357" s="280" t="s">
        <v>8529</v>
      </c>
      <c r="C6357" s="280">
        <v>6.9</v>
      </c>
      <c r="D6357" s="283">
        <v>210346</v>
      </c>
      <c r="E6357" s="280"/>
      <c r="G6357" s="280"/>
      <c r="H6357" s="280"/>
      <c r="I6357" s="280"/>
      <c r="J6357" s="280"/>
      <c r="K6357" s="280"/>
      <c r="L6357" s="280"/>
      <c r="M6357" s="280"/>
      <c r="N6357" s="280"/>
    </row>
    <row r="6358" spans="1:14">
      <c r="A6358" s="279" t="s">
        <v>8728</v>
      </c>
      <c r="B6358" s="280" t="s">
        <v>8529</v>
      </c>
      <c r="C6358" s="280">
        <v>12.9</v>
      </c>
      <c r="D6358" s="283">
        <v>97442</v>
      </c>
      <c r="E6358" s="280"/>
      <c r="G6358" s="280"/>
      <c r="H6358" s="280"/>
      <c r="I6358" s="280"/>
      <c r="J6358" s="280"/>
      <c r="K6358" s="280"/>
      <c r="L6358" s="280"/>
      <c r="M6358" s="280"/>
      <c r="N6358" s="280"/>
    </row>
    <row r="6359" spans="1:14">
      <c r="A6359" s="279" t="s">
        <v>8729</v>
      </c>
      <c r="B6359" s="280" t="s">
        <v>8529</v>
      </c>
      <c r="C6359" s="280">
        <v>5.2</v>
      </c>
      <c r="D6359" s="283">
        <v>101875</v>
      </c>
      <c r="E6359" s="280"/>
      <c r="G6359" s="280"/>
      <c r="H6359" s="280"/>
      <c r="I6359" s="280"/>
      <c r="J6359" s="280"/>
      <c r="K6359" s="280"/>
      <c r="L6359" s="280"/>
      <c r="M6359" s="280"/>
      <c r="N6359" s="280"/>
    </row>
    <row r="6360" spans="1:14">
      <c r="A6360" s="279" t="s">
        <v>8730</v>
      </c>
      <c r="B6360" s="280" t="s">
        <v>8529</v>
      </c>
      <c r="C6360" s="280">
        <v>0.6</v>
      </c>
      <c r="D6360" s="283">
        <v>239956</v>
      </c>
      <c r="E6360" s="280"/>
      <c r="G6360" s="280"/>
      <c r="H6360" s="280"/>
      <c r="I6360" s="280"/>
      <c r="J6360" s="280"/>
      <c r="K6360" s="280"/>
      <c r="L6360" s="280"/>
      <c r="M6360" s="280"/>
      <c r="N6360" s="280"/>
    </row>
    <row r="6361" spans="1:14">
      <c r="A6361" s="279" t="s">
        <v>8731</v>
      </c>
      <c r="B6361" s="280" t="s">
        <v>8529</v>
      </c>
      <c r="C6361" s="280">
        <v>0.3</v>
      </c>
      <c r="D6361" s="283">
        <v>205559</v>
      </c>
      <c r="E6361" s="280"/>
      <c r="G6361" s="280"/>
      <c r="H6361" s="280"/>
      <c r="I6361" s="280"/>
      <c r="J6361" s="280"/>
      <c r="K6361" s="280"/>
      <c r="L6361" s="280"/>
      <c r="M6361" s="280"/>
      <c r="N6361" s="280"/>
    </row>
    <row r="6362" spans="1:14">
      <c r="A6362" s="279" t="s">
        <v>8732</v>
      </c>
      <c r="B6362" s="280" t="s">
        <v>8529</v>
      </c>
      <c r="C6362" s="280">
        <v>1.3</v>
      </c>
      <c r="D6362" s="283">
        <v>177250</v>
      </c>
      <c r="E6362" s="280"/>
      <c r="G6362" s="280"/>
      <c r="H6362" s="280"/>
      <c r="I6362" s="280"/>
      <c r="J6362" s="280"/>
      <c r="K6362" s="280"/>
      <c r="L6362" s="280"/>
      <c r="M6362" s="280"/>
      <c r="N6362" s="280"/>
    </row>
    <row r="6363" spans="1:14">
      <c r="A6363" s="279" t="s">
        <v>8733</v>
      </c>
      <c r="B6363" s="280" t="s">
        <v>8529</v>
      </c>
      <c r="C6363" s="280">
        <v>5.2</v>
      </c>
      <c r="D6363" s="283">
        <v>53667</v>
      </c>
      <c r="E6363" s="280"/>
      <c r="G6363" s="280"/>
      <c r="H6363" s="280"/>
      <c r="I6363" s="280"/>
      <c r="J6363" s="280"/>
      <c r="K6363" s="280"/>
      <c r="L6363" s="280"/>
      <c r="M6363" s="280"/>
      <c r="N6363" s="280"/>
    </row>
    <row r="6364" spans="1:14">
      <c r="A6364" s="279" t="s">
        <v>8734</v>
      </c>
      <c r="B6364" s="280" t="s">
        <v>8529</v>
      </c>
      <c r="C6364" s="280">
        <v>1.4</v>
      </c>
      <c r="D6364" s="283">
        <v>127574</v>
      </c>
      <c r="E6364" s="280"/>
      <c r="G6364" s="280"/>
      <c r="H6364" s="280"/>
      <c r="I6364" s="280"/>
      <c r="J6364" s="280"/>
      <c r="K6364" s="280"/>
      <c r="L6364" s="280"/>
      <c r="M6364" s="280"/>
      <c r="N6364" s="280"/>
    </row>
    <row r="6365" spans="1:14">
      <c r="A6365" s="279" t="s">
        <v>8735</v>
      </c>
      <c r="B6365" s="280" t="s">
        <v>8529</v>
      </c>
      <c r="C6365" s="280">
        <v>5.3</v>
      </c>
      <c r="D6365" s="283">
        <v>205164</v>
      </c>
      <c r="E6365" s="280"/>
      <c r="G6365" s="280"/>
      <c r="H6365" s="280"/>
      <c r="I6365" s="280"/>
      <c r="J6365" s="280"/>
      <c r="K6365" s="280"/>
      <c r="L6365" s="280"/>
      <c r="M6365" s="280"/>
      <c r="N6365" s="280"/>
    </row>
    <row r="6366" spans="1:14">
      <c r="A6366" s="279" t="s">
        <v>8736</v>
      </c>
      <c r="B6366" s="280" t="s">
        <v>8529</v>
      </c>
      <c r="C6366" s="280">
        <v>4.7</v>
      </c>
      <c r="D6366" s="283">
        <v>157443</v>
      </c>
      <c r="E6366" s="280"/>
      <c r="G6366" s="280"/>
      <c r="H6366" s="280"/>
      <c r="I6366" s="280"/>
      <c r="J6366" s="280"/>
      <c r="K6366" s="280"/>
      <c r="L6366" s="280"/>
      <c r="M6366" s="280"/>
      <c r="N6366" s="280"/>
    </row>
    <row r="6367" spans="1:14">
      <c r="A6367" s="279" t="s">
        <v>8737</v>
      </c>
      <c r="B6367" s="280" t="s">
        <v>8529</v>
      </c>
      <c r="C6367" s="280">
        <v>1.9</v>
      </c>
      <c r="D6367" s="283">
        <v>215069</v>
      </c>
      <c r="E6367" s="280"/>
      <c r="G6367" s="280"/>
      <c r="H6367" s="280"/>
      <c r="I6367" s="280"/>
      <c r="J6367" s="280"/>
      <c r="K6367" s="280"/>
      <c r="L6367" s="280"/>
      <c r="M6367" s="280"/>
      <c r="N6367" s="280"/>
    </row>
    <row r="6368" spans="1:14">
      <c r="A6368" s="279" t="s">
        <v>8738</v>
      </c>
      <c r="B6368" s="280" t="s">
        <v>8529</v>
      </c>
      <c r="C6368" s="280">
        <v>2.8</v>
      </c>
      <c r="D6368" s="283">
        <v>175577</v>
      </c>
      <c r="E6368" s="280"/>
      <c r="G6368" s="280"/>
      <c r="H6368" s="280"/>
      <c r="I6368" s="280"/>
      <c r="J6368" s="280"/>
      <c r="K6368" s="280"/>
      <c r="L6368" s="280"/>
      <c r="M6368" s="280"/>
      <c r="N6368" s="280"/>
    </row>
    <row r="6369" spans="1:14">
      <c r="A6369" s="279" t="s">
        <v>8739</v>
      </c>
      <c r="B6369" s="280" t="s">
        <v>8529</v>
      </c>
      <c r="C6369" s="280">
        <v>4.0999999999999996</v>
      </c>
      <c r="D6369" s="283">
        <v>139375</v>
      </c>
      <c r="E6369" s="280"/>
      <c r="G6369" s="280"/>
      <c r="H6369" s="280"/>
      <c r="I6369" s="280"/>
      <c r="J6369" s="280"/>
      <c r="K6369" s="280"/>
      <c r="L6369" s="280"/>
      <c r="M6369" s="280"/>
      <c r="N6369" s="280"/>
    </row>
    <row r="6370" spans="1:14">
      <c r="A6370" s="279" t="s">
        <v>8740</v>
      </c>
      <c r="B6370" s="280" t="s">
        <v>8529</v>
      </c>
      <c r="C6370" s="280">
        <v>2.5</v>
      </c>
      <c r="D6370" s="283">
        <v>111944</v>
      </c>
      <c r="E6370" s="280"/>
      <c r="G6370" s="280"/>
      <c r="H6370" s="280"/>
      <c r="I6370" s="280"/>
      <c r="J6370" s="280"/>
      <c r="K6370" s="280"/>
      <c r="L6370" s="280"/>
      <c r="M6370" s="280"/>
      <c r="N6370" s="280"/>
    </row>
    <row r="6371" spans="1:14">
      <c r="A6371" s="279" t="s">
        <v>8741</v>
      </c>
      <c r="B6371" s="280" t="s">
        <v>8529</v>
      </c>
      <c r="C6371" s="280">
        <v>7.1</v>
      </c>
      <c r="D6371" s="283">
        <v>196406</v>
      </c>
      <c r="E6371" s="280"/>
      <c r="G6371" s="280"/>
      <c r="H6371" s="280"/>
      <c r="I6371" s="280"/>
      <c r="J6371" s="280"/>
      <c r="K6371" s="280"/>
      <c r="L6371" s="280"/>
      <c r="M6371" s="280"/>
      <c r="N6371" s="280"/>
    </row>
    <row r="6372" spans="1:14">
      <c r="A6372" s="279" t="s">
        <v>8742</v>
      </c>
      <c r="B6372" s="280" t="s">
        <v>8529</v>
      </c>
      <c r="C6372" s="280">
        <v>6.1</v>
      </c>
      <c r="D6372" s="283">
        <v>127379</v>
      </c>
      <c r="E6372" s="280"/>
      <c r="G6372" s="280"/>
      <c r="H6372" s="280"/>
      <c r="I6372" s="280"/>
      <c r="J6372" s="280"/>
      <c r="K6372" s="280"/>
      <c r="L6372" s="280"/>
      <c r="M6372" s="280"/>
      <c r="N6372" s="280"/>
    </row>
    <row r="6373" spans="1:14">
      <c r="A6373" s="279" t="s">
        <v>8743</v>
      </c>
      <c r="B6373" s="280" t="s">
        <v>8529</v>
      </c>
      <c r="C6373" s="280">
        <v>2.8</v>
      </c>
      <c r="D6373" s="283">
        <v>96786</v>
      </c>
      <c r="E6373" s="280"/>
      <c r="G6373" s="280"/>
      <c r="H6373" s="280"/>
      <c r="I6373" s="280"/>
      <c r="J6373" s="280"/>
      <c r="K6373" s="280"/>
      <c r="L6373" s="280"/>
      <c r="M6373" s="280"/>
      <c r="N6373" s="280"/>
    </row>
    <row r="6374" spans="1:14">
      <c r="A6374" s="279" t="s">
        <v>8744</v>
      </c>
      <c r="B6374" s="280" t="s">
        <v>8529</v>
      </c>
      <c r="C6374" s="280">
        <v>5.8</v>
      </c>
      <c r="D6374" s="283">
        <v>92232</v>
      </c>
      <c r="E6374" s="280"/>
      <c r="G6374" s="280"/>
      <c r="H6374" s="280"/>
      <c r="I6374" s="280"/>
      <c r="J6374" s="280"/>
      <c r="K6374" s="280"/>
      <c r="L6374" s="280"/>
      <c r="M6374" s="280"/>
      <c r="N6374" s="280"/>
    </row>
    <row r="6375" spans="1:14">
      <c r="A6375" s="279" t="s">
        <v>8745</v>
      </c>
      <c r="B6375" s="280" t="s">
        <v>8529</v>
      </c>
      <c r="C6375" s="280">
        <v>11.3</v>
      </c>
      <c r="D6375" s="283">
        <v>99844</v>
      </c>
      <c r="E6375" s="280"/>
      <c r="G6375" s="280"/>
      <c r="H6375" s="280"/>
      <c r="I6375" s="280"/>
      <c r="J6375" s="280"/>
      <c r="K6375" s="280"/>
      <c r="L6375" s="280"/>
      <c r="M6375" s="280"/>
      <c r="N6375" s="280"/>
    </row>
    <row r="6376" spans="1:14">
      <c r="A6376" s="279" t="s">
        <v>8746</v>
      </c>
      <c r="B6376" s="280" t="s">
        <v>8529</v>
      </c>
      <c r="C6376" s="280">
        <v>2.6</v>
      </c>
      <c r="D6376" s="283">
        <v>121366</v>
      </c>
      <c r="E6376" s="280"/>
      <c r="G6376" s="280"/>
      <c r="H6376" s="280"/>
      <c r="I6376" s="280"/>
      <c r="J6376" s="280"/>
      <c r="K6376" s="280"/>
      <c r="L6376" s="280"/>
      <c r="M6376" s="280"/>
      <c r="N6376" s="280"/>
    </row>
    <row r="6377" spans="1:14">
      <c r="A6377" s="279" t="s">
        <v>8747</v>
      </c>
      <c r="B6377" s="280" t="s">
        <v>8529</v>
      </c>
      <c r="C6377" s="280">
        <v>27.2</v>
      </c>
      <c r="D6377" s="283">
        <v>55637</v>
      </c>
      <c r="E6377" s="280"/>
      <c r="G6377" s="280"/>
      <c r="H6377" s="280"/>
      <c r="I6377" s="280"/>
      <c r="J6377" s="280"/>
      <c r="K6377" s="280"/>
      <c r="L6377" s="280"/>
      <c r="M6377" s="280"/>
      <c r="N6377" s="280"/>
    </row>
    <row r="6378" spans="1:14">
      <c r="A6378" s="279" t="s">
        <v>8748</v>
      </c>
      <c r="B6378" s="280" t="s">
        <v>8529</v>
      </c>
      <c r="C6378" s="280">
        <v>33.799999999999997</v>
      </c>
      <c r="D6378" s="283">
        <v>43438</v>
      </c>
      <c r="E6378" s="280"/>
      <c r="G6378" s="280"/>
      <c r="H6378" s="280"/>
      <c r="I6378" s="280"/>
      <c r="J6378" s="280"/>
      <c r="K6378" s="280"/>
      <c r="L6378" s="280"/>
      <c r="M6378" s="280"/>
      <c r="N6378" s="280"/>
    </row>
    <row r="6379" spans="1:14">
      <c r="A6379" s="279" t="s">
        <v>8749</v>
      </c>
      <c r="B6379" s="280" t="s">
        <v>8529</v>
      </c>
      <c r="C6379" s="280">
        <v>8.6999999999999993</v>
      </c>
      <c r="D6379" s="283">
        <v>49946</v>
      </c>
      <c r="E6379" s="280"/>
      <c r="G6379" s="280"/>
      <c r="H6379" s="280"/>
      <c r="I6379" s="280"/>
      <c r="J6379" s="280"/>
      <c r="K6379" s="280"/>
      <c r="L6379" s="280"/>
      <c r="M6379" s="280"/>
      <c r="N6379" s="280"/>
    </row>
    <row r="6380" spans="1:14">
      <c r="A6380" s="279" t="s">
        <v>8750</v>
      </c>
      <c r="B6380" s="280" t="s">
        <v>8529</v>
      </c>
      <c r="C6380" s="280">
        <v>31.5</v>
      </c>
      <c r="D6380" s="283">
        <v>44853</v>
      </c>
      <c r="E6380" s="280"/>
      <c r="G6380" s="280"/>
      <c r="H6380" s="280"/>
      <c r="I6380" s="280"/>
      <c r="J6380" s="280"/>
      <c r="K6380" s="280"/>
      <c r="L6380" s="280"/>
      <c r="M6380" s="280"/>
      <c r="N6380" s="280"/>
    </row>
    <row r="6381" spans="1:14">
      <c r="A6381" s="279" t="s">
        <v>8751</v>
      </c>
      <c r="B6381" s="280" t="s">
        <v>8529</v>
      </c>
      <c r="C6381" s="280">
        <v>15.9</v>
      </c>
      <c r="D6381" s="283">
        <v>68794</v>
      </c>
      <c r="E6381" s="280"/>
      <c r="G6381" s="280"/>
      <c r="H6381" s="280"/>
      <c r="I6381" s="280"/>
      <c r="J6381" s="280"/>
      <c r="K6381" s="280"/>
      <c r="L6381" s="280"/>
      <c r="M6381" s="280"/>
      <c r="N6381" s="280"/>
    </row>
    <row r="6382" spans="1:14">
      <c r="A6382" s="279" t="s">
        <v>8752</v>
      </c>
      <c r="B6382" s="280" t="s">
        <v>8529</v>
      </c>
      <c r="C6382" s="280">
        <v>30.2</v>
      </c>
      <c r="D6382" s="283">
        <v>54489</v>
      </c>
      <c r="E6382" s="280"/>
      <c r="G6382" s="280"/>
      <c r="H6382" s="280"/>
      <c r="I6382" s="280"/>
      <c r="J6382" s="280"/>
      <c r="K6382" s="280"/>
      <c r="L6382" s="280"/>
      <c r="M6382" s="280"/>
      <c r="N6382" s="280"/>
    </row>
    <row r="6383" spans="1:14">
      <c r="A6383" s="279" t="s">
        <v>8753</v>
      </c>
      <c r="B6383" s="280" t="s">
        <v>8529</v>
      </c>
      <c r="C6383" s="280">
        <v>29.3</v>
      </c>
      <c r="D6383" s="283">
        <v>48622</v>
      </c>
      <c r="E6383" s="280"/>
      <c r="G6383" s="280"/>
      <c r="H6383" s="280"/>
      <c r="I6383" s="280"/>
      <c r="J6383" s="280"/>
      <c r="K6383" s="280"/>
      <c r="L6383" s="280"/>
      <c r="M6383" s="280"/>
      <c r="N6383" s="280"/>
    </row>
    <row r="6384" spans="1:14">
      <c r="A6384" s="279" t="s">
        <v>8754</v>
      </c>
      <c r="B6384" s="280" t="s">
        <v>8529</v>
      </c>
      <c r="C6384" s="280">
        <v>51.1</v>
      </c>
      <c r="D6384" s="283">
        <v>29253</v>
      </c>
      <c r="E6384" s="280"/>
      <c r="G6384" s="280"/>
      <c r="H6384" s="280"/>
      <c r="I6384" s="280"/>
      <c r="J6384" s="280"/>
      <c r="K6384" s="280"/>
      <c r="L6384" s="280"/>
      <c r="M6384" s="280"/>
      <c r="N6384" s="280"/>
    </row>
    <row r="6385" spans="1:14">
      <c r="A6385" s="279" t="s">
        <v>8755</v>
      </c>
      <c r="B6385" s="280" t="s">
        <v>8529</v>
      </c>
      <c r="C6385" s="280">
        <v>21</v>
      </c>
      <c r="D6385" s="283">
        <v>82153</v>
      </c>
      <c r="E6385" s="280"/>
      <c r="G6385" s="280"/>
      <c r="H6385" s="280"/>
      <c r="I6385" s="280"/>
      <c r="J6385" s="280"/>
      <c r="K6385" s="280"/>
      <c r="L6385" s="280"/>
      <c r="M6385" s="280"/>
      <c r="N6385" s="280"/>
    </row>
    <row r="6386" spans="1:14">
      <c r="A6386" s="279" t="s">
        <v>8756</v>
      </c>
      <c r="B6386" s="280" t="s">
        <v>8529</v>
      </c>
      <c r="C6386" s="280">
        <v>27.8</v>
      </c>
      <c r="D6386" s="283">
        <v>55603</v>
      </c>
      <c r="E6386" s="280"/>
      <c r="G6386" s="280"/>
      <c r="H6386" s="280"/>
      <c r="I6386" s="280"/>
      <c r="J6386" s="280"/>
      <c r="K6386" s="280"/>
      <c r="L6386" s="280"/>
      <c r="M6386" s="280"/>
      <c r="N6386" s="280"/>
    </row>
    <row r="6387" spans="1:14">
      <c r="A6387" s="279" t="s">
        <v>8757</v>
      </c>
      <c r="B6387" s="280" t="s">
        <v>8529</v>
      </c>
      <c r="C6387" s="280">
        <v>21.9</v>
      </c>
      <c r="D6387" s="283">
        <v>54264</v>
      </c>
      <c r="E6387" s="280"/>
      <c r="G6387" s="280"/>
      <c r="H6387" s="280"/>
      <c r="I6387" s="280"/>
      <c r="J6387" s="280"/>
      <c r="K6387" s="280"/>
      <c r="L6387" s="280"/>
      <c r="M6387" s="280"/>
      <c r="N6387" s="280"/>
    </row>
    <row r="6388" spans="1:14">
      <c r="A6388" s="279" t="s">
        <v>8758</v>
      </c>
      <c r="B6388" s="280" t="s">
        <v>8529</v>
      </c>
      <c r="C6388" s="280">
        <v>4.3</v>
      </c>
      <c r="D6388" s="283">
        <v>82301</v>
      </c>
      <c r="E6388" s="280"/>
      <c r="G6388" s="280"/>
      <c r="H6388" s="280"/>
      <c r="I6388" s="280"/>
      <c r="J6388" s="280"/>
      <c r="K6388" s="280"/>
      <c r="L6388" s="280"/>
      <c r="M6388" s="280"/>
      <c r="N6388" s="280"/>
    </row>
    <row r="6389" spans="1:14">
      <c r="A6389" s="279" t="s">
        <v>8759</v>
      </c>
      <c r="B6389" s="280" t="s">
        <v>8529</v>
      </c>
      <c r="C6389" s="280">
        <v>12.8</v>
      </c>
      <c r="D6389" s="283">
        <v>64836</v>
      </c>
      <c r="E6389" s="280"/>
      <c r="G6389" s="280"/>
      <c r="H6389" s="280"/>
      <c r="I6389" s="280"/>
      <c r="J6389" s="280"/>
      <c r="K6389" s="280"/>
      <c r="L6389" s="280"/>
      <c r="M6389" s="280"/>
      <c r="N6389" s="280"/>
    </row>
    <row r="6390" spans="1:14">
      <c r="A6390" s="279" t="s">
        <v>8760</v>
      </c>
      <c r="B6390" s="280" t="s">
        <v>8529</v>
      </c>
      <c r="C6390" s="280">
        <v>7.6</v>
      </c>
      <c r="D6390" s="283">
        <v>123528</v>
      </c>
      <c r="E6390" s="280"/>
      <c r="G6390" s="280"/>
      <c r="H6390" s="280"/>
      <c r="I6390" s="280"/>
      <c r="J6390" s="280"/>
      <c r="K6390" s="280"/>
      <c r="L6390" s="280"/>
      <c r="M6390" s="280"/>
      <c r="N6390" s="280"/>
    </row>
    <row r="6391" spans="1:14">
      <c r="A6391" s="279" t="s">
        <v>8761</v>
      </c>
      <c r="B6391" s="280" t="s">
        <v>8529</v>
      </c>
      <c r="C6391" s="280">
        <v>10.9</v>
      </c>
      <c r="D6391" s="283">
        <v>70800</v>
      </c>
      <c r="E6391" s="280"/>
      <c r="G6391" s="280"/>
      <c r="H6391" s="280"/>
      <c r="I6391" s="280"/>
      <c r="J6391" s="280"/>
      <c r="K6391" s="280"/>
      <c r="L6391" s="280"/>
      <c r="M6391" s="280"/>
      <c r="N6391" s="280"/>
    </row>
    <row r="6392" spans="1:14">
      <c r="A6392" s="279" t="s">
        <v>8762</v>
      </c>
      <c r="B6392" s="280" t="s">
        <v>8529</v>
      </c>
      <c r="C6392" s="280">
        <v>9.3000000000000007</v>
      </c>
      <c r="D6392" s="283">
        <v>67172</v>
      </c>
      <c r="E6392" s="280"/>
      <c r="G6392" s="280"/>
      <c r="H6392" s="280"/>
      <c r="I6392" s="280"/>
      <c r="J6392" s="280"/>
      <c r="K6392" s="280"/>
      <c r="L6392" s="280"/>
      <c r="M6392" s="280"/>
      <c r="N6392" s="280"/>
    </row>
    <row r="6393" spans="1:14">
      <c r="A6393" s="279" t="s">
        <v>8763</v>
      </c>
      <c r="B6393" s="280" t="s">
        <v>8529</v>
      </c>
      <c r="C6393" s="280">
        <v>14.7</v>
      </c>
      <c r="D6393" s="283">
        <v>65545</v>
      </c>
      <c r="E6393" s="280"/>
      <c r="G6393" s="280"/>
      <c r="H6393" s="280"/>
      <c r="I6393" s="280"/>
      <c r="J6393" s="280"/>
      <c r="K6393" s="280"/>
      <c r="L6393" s="280"/>
      <c r="M6393" s="280"/>
      <c r="N6393" s="280"/>
    </row>
    <row r="6394" spans="1:14">
      <c r="A6394" s="279" t="s">
        <v>8764</v>
      </c>
      <c r="B6394" s="280" t="s">
        <v>8529</v>
      </c>
      <c r="C6394" s="280">
        <v>8.1999999999999993</v>
      </c>
      <c r="D6394" s="283">
        <v>105703</v>
      </c>
      <c r="E6394" s="280"/>
      <c r="G6394" s="280"/>
      <c r="H6394" s="280"/>
      <c r="I6394" s="280"/>
      <c r="J6394" s="280"/>
      <c r="K6394" s="280"/>
      <c r="L6394" s="280"/>
      <c r="M6394" s="280"/>
      <c r="N6394" s="280"/>
    </row>
    <row r="6395" spans="1:14">
      <c r="A6395" s="279" t="s">
        <v>8765</v>
      </c>
      <c r="B6395" s="280" t="s">
        <v>8529</v>
      </c>
      <c r="C6395" s="280">
        <v>11.8</v>
      </c>
      <c r="D6395" s="283">
        <v>68457</v>
      </c>
      <c r="E6395" s="280"/>
      <c r="G6395" s="280"/>
      <c r="H6395" s="280"/>
      <c r="I6395" s="280"/>
      <c r="J6395" s="280"/>
      <c r="K6395" s="280"/>
      <c r="L6395" s="280"/>
      <c r="M6395" s="280"/>
      <c r="N6395" s="280"/>
    </row>
    <row r="6396" spans="1:14">
      <c r="A6396" s="279" t="s">
        <v>8766</v>
      </c>
      <c r="B6396" s="280" t="s">
        <v>8529</v>
      </c>
      <c r="C6396" s="280">
        <v>5.8</v>
      </c>
      <c r="D6396" s="283">
        <v>68494</v>
      </c>
      <c r="E6396" s="280"/>
      <c r="G6396" s="280"/>
      <c r="H6396" s="280"/>
      <c r="I6396" s="280"/>
      <c r="J6396" s="280"/>
      <c r="K6396" s="280"/>
      <c r="L6396" s="280"/>
      <c r="M6396" s="280"/>
      <c r="N6396" s="280"/>
    </row>
    <row r="6397" spans="1:14">
      <c r="A6397" s="279" t="s">
        <v>8767</v>
      </c>
      <c r="B6397" s="280" t="s">
        <v>8529</v>
      </c>
      <c r="C6397" s="280">
        <v>4.7</v>
      </c>
      <c r="D6397" s="283">
        <v>128344</v>
      </c>
      <c r="E6397" s="280"/>
      <c r="G6397" s="280"/>
      <c r="H6397" s="280"/>
      <c r="I6397" s="280"/>
      <c r="J6397" s="280"/>
      <c r="K6397" s="280"/>
      <c r="L6397" s="280"/>
      <c r="M6397" s="280"/>
      <c r="N6397" s="280"/>
    </row>
    <row r="6398" spans="1:14">
      <c r="A6398" s="279" t="s">
        <v>8768</v>
      </c>
      <c r="B6398" s="280" t="s">
        <v>8529</v>
      </c>
      <c r="C6398" s="280">
        <v>5.8</v>
      </c>
      <c r="D6398" s="283">
        <v>83900</v>
      </c>
      <c r="E6398" s="280"/>
      <c r="G6398" s="280"/>
      <c r="H6398" s="280"/>
      <c r="I6398" s="280"/>
      <c r="J6398" s="280"/>
      <c r="K6398" s="280"/>
      <c r="L6398" s="280"/>
      <c r="M6398" s="280"/>
      <c r="N6398" s="280"/>
    </row>
    <row r="6399" spans="1:14">
      <c r="A6399" s="279" t="s">
        <v>8769</v>
      </c>
      <c r="B6399" s="280" t="s">
        <v>8529</v>
      </c>
      <c r="C6399" s="280">
        <v>7.8</v>
      </c>
      <c r="D6399" s="283">
        <v>60909</v>
      </c>
      <c r="E6399" s="280"/>
      <c r="G6399" s="280"/>
      <c r="H6399" s="280"/>
      <c r="I6399" s="280"/>
      <c r="J6399" s="280"/>
      <c r="K6399" s="280"/>
      <c r="L6399" s="280"/>
      <c r="M6399" s="280"/>
      <c r="N6399" s="280"/>
    </row>
    <row r="6400" spans="1:14">
      <c r="A6400" s="279" t="s">
        <v>8770</v>
      </c>
      <c r="B6400" s="280" t="s">
        <v>8529</v>
      </c>
      <c r="C6400" s="280">
        <v>11.9</v>
      </c>
      <c r="D6400" s="283">
        <v>112917</v>
      </c>
      <c r="E6400" s="280"/>
      <c r="G6400" s="280"/>
      <c r="H6400" s="280"/>
      <c r="I6400" s="280"/>
      <c r="J6400" s="280"/>
      <c r="K6400" s="280"/>
      <c r="L6400" s="280"/>
      <c r="M6400" s="280"/>
      <c r="N6400" s="280"/>
    </row>
    <row r="6401" spans="1:14">
      <c r="A6401" s="279" t="s">
        <v>8771</v>
      </c>
      <c r="B6401" s="280" t="s">
        <v>8529</v>
      </c>
      <c r="C6401" s="280">
        <v>0.6</v>
      </c>
      <c r="D6401" s="283">
        <v>124857</v>
      </c>
      <c r="E6401" s="280"/>
      <c r="G6401" s="280"/>
      <c r="H6401" s="280"/>
      <c r="I6401" s="280"/>
      <c r="J6401" s="280"/>
      <c r="K6401" s="280"/>
      <c r="L6401" s="280"/>
      <c r="M6401" s="280"/>
      <c r="N6401" s="280"/>
    </row>
    <row r="6402" spans="1:14">
      <c r="A6402" s="279" t="s">
        <v>8772</v>
      </c>
      <c r="B6402" s="280" t="s">
        <v>8529</v>
      </c>
      <c r="C6402" s="280">
        <v>1.3</v>
      </c>
      <c r="D6402" s="283">
        <v>121433</v>
      </c>
      <c r="E6402" s="280"/>
      <c r="G6402" s="280"/>
      <c r="H6402" s="280"/>
      <c r="I6402" s="280"/>
      <c r="J6402" s="280"/>
      <c r="K6402" s="280"/>
      <c r="L6402" s="280"/>
      <c r="M6402" s="280"/>
      <c r="N6402" s="280"/>
    </row>
    <row r="6403" spans="1:14">
      <c r="A6403" s="279" t="s">
        <v>8773</v>
      </c>
      <c r="B6403" s="280" t="s">
        <v>8529</v>
      </c>
      <c r="C6403" s="280">
        <v>17.5</v>
      </c>
      <c r="D6403" s="283">
        <v>56387</v>
      </c>
      <c r="E6403" s="280"/>
      <c r="G6403" s="280"/>
      <c r="H6403" s="280"/>
      <c r="I6403" s="280"/>
      <c r="J6403" s="280"/>
      <c r="K6403" s="280"/>
      <c r="L6403" s="280"/>
      <c r="M6403" s="280"/>
      <c r="N6403" s="280"/>
    </row>
    <row r="6404" spans="1:14">
      <c r="A6404" s="279" t="s">
        <v>8774</v>
      </c>
      <c r="B6404" s="280" t="s">
        <v>8529</v>
      </c>
      <c r="C6404" s="280">
        <v>4.5</v>
      </c>
      <c r="D6404" s="283">
        <v>99213</v>
      </c>
      <c r="E6404" s="280"/>
      <c r="G6404" s="280"/>
      <c r="H6404" s="280"/>
      <c r="I6404" s="280"/>
      <c r="J6404" s="280"/>
      <c r="K6404" s="280"/>
      <c r="L6404" s="280"/>
      <c r="M6404" s="280"/>
      <c r="N6404" s="280"/>
    </row>
    <row r="6405" spans="1:14">
      <c r="A6405" s="279" t="s">
        <v>8775</v>
      </c>
      <c r="B6405" s="280" t="s">
        <v>8529</v>
      </c>
      <c r="C6405" s="280">
        <v>9.6999999999999993</v>
      </c>
      <c r="D6405" s="283">
        <v>117816</v>
      </c>
      <c r="E6405" s="280"/>
      <c r="G6405" s="280"/>
      <c r="H6405" s="280"/>
      <c r="I6405" s="280"/>
      <c r="J6405" s="280"/>
      <c r="K6405" s="280"/>
      <c r="L6405" s="280"/>
      <c r="M6405" s="280"/>
      <c r="N6405" s="280"/>
    </row>
    <row r="6406" spans="1:14">
      <c r="A6406" s="279" t="s">
        <v>8776</v>
      </c>
      <c r="B6406" s="280" t="s">
        <v>8529</v>
      </c>
      <c r="C6406" s="280">
        <v>19.3</v>
      </c>
      <c r="D6406" s="283">
        <v>48263</v>
      </c>
      <c r="E6406" s="280"/>
      <c r="G6406" s="280"/>
      <c r="H6406" s="280"/>
      <c r="I6406" s="280"/>
      <c r="J6406" s="280"/>
      <c r="K6406" s="280"/>
      <c r="L6406" s="280"/>
      <c r="M6406" s="280"/>
      <c r="N6406" s="280"/>
    </row>
    <row r="6407" spans="1:14">
      <c r="A6407" s="279" t="s">
        <v>8777</v>
      </c>
      <c r="B6407" s="280" t="s">
        <v>8529</v>
      </c>
      <c r="C6407" s="280">
        <v>14.9</v>
      </c>
      <c r="D6407" s="283">
        <v>56743</v>
      </c>
      <c r="E6407" s="280"/>
      <c r="G6407" s="280"/>
      <c r="H6407" s="280"/>
      <c r="I6407" s="280"/>
      <c r="J6407" s="280"/>
      <c r="K6407" s="280"/>
      <c r="L6407" s="280"/>
      <c r="M6407" s="280"/>
      <c r="N6407" s="280"/>
    </row>
    <row r="6408" spans="1:14">
      <c r="A6408" s="279" t="s">
        <v>8778</v>
      </c>
      <c r="B6408" s="280" t="s">
        <v>8529</v>
      </c>
      <c r="C6408" s="280">
        <v>18.2</v>
      </c>
      <c r="D6408" s="283">
        <v>47788</v>
      </c>
      <c r="E6408" s="280"/>
      <c r="G6408" s="280"/>
      <c r="H6408" s="280"/>
      <c r="I6408" s="280"/>
      <c r="J6408" s="280"/>
      <c r="K6408" s="280"/>
      <c r="L6408" s="280"/>
      <c r="M6408" s="280"/>
      <c r="N6408" s="280"/>
    </row>
    <row r="6409" spans="1:14">
      <c r="A6409" s="279" t="s">
        <v>8779</v>
      </c>
      <c r="B6409" s="280" t="s">
        <v>8529</v>
      </c>
      <c r="C6409" s="280">
        <v>17.3</v>
      </c>
      <c r="D6409" s="283">
        <v>36117</v>
      </c>
      <c r="E6409" s="280"/>
      <c r="G6409" s="280"/>
      <c r="H6409" s="280"/>
      <c r="I6409" s="280"/>
      <c r="J6409" s="280"/>
      <c r="K6409" s="280"/>
      <c r="L6409" s="280"/>
      <c r="M6409" s="280"/>
      <c r="N6409" s="280"/>
    </row>
    <row r="6410" spans="1:14">
      <c r="A6410" s="279" t="s">
        <v>8780</v>
      </c>
      <c r="B6410" s="280" t="s">
        <v>8529</v>
      </c>
      <c r="C6410" s="280">
        <v>25.1</v>
      </c>
      <c r="D6410" s="283">
        <v>40260</v>
      </c>
      <c r="E6410" s="280"/>
      <c r="G6410" s="280"/>
      <c r="H6410" s="280"/>
      <c r="I6410" s="280"/>
      <c r="J6410" s="280"/>
      <c r="K6410" s="280"/>
      <c r="L6410" s="280"/>
      <c r="M6410" s="280"/>
      <c r="N6410" s="280"/>
    </row>
    <row r="6411" spans="1:14">
      <c r="A6411" s="279" t="s">
        <v>8781</v>
      </c>
      <c r="B6411" s="280" t="s">
        <v>8529</v>
      </c>
      <c r="C6411" s="280">
        <v>20.5</v>
      </c>
      <c r="D6411" s="283">
        <v>62283</v>
      </c>
      <c r="E6411" s="280"/>
      <c r="G6411" s="280"/>
      <c r="H6411" s="280"/>
      <c r="I6411" s="280"/>
      <c r="J6411" s="280"/>
      <c r="K6411" s="280"/>
      <c r="L6411" s="280"/>
      <c r="M6411" s="280"/>
      <c r="N6411" s="280"/>
    </row>
    <row r="6412" spans="1:14">
      <c r="A6412" s="279" t="s">
        <v>8782</v>
      </c>
      <c r="B6412" s="280" t="s">
        <v>8529</v>
      </c>
      <c r="C6412" s="280">
        <v>17.399999999999999</v>
      </c>
      <c r="D6412" s="283">
        <v>81647</v>
      </c>
      <c r="E6412" s="280"/>
      <c r="G6412" s="280"/>
      <c r="H6412" s="280"/>
      <c r="I6412" s="280"/>
      <c r="J6412" s="280"/>
      <c r="K6412" s="280"/>
      <c r="L6412" s="280"/>
      <c r="M6412" s="280"/>
      <c r="N6412" s="280"/>
    </row>
    <row r="6413" spans="1:14">
      <c r="A6413" s="279" t="s">
        <v>8783</v>
      </c>
      <c r="B6413" s="280" t="s">
        <v>8529</v>
      </c>
      <c r="C6413" s="280">
        <v>8.5</v>
      </c>
      <c r="D6413" s="283">
        <v>72917</v>
      </c>
      <c r="E6413" s="280"/>
      <c r="G6413" s="280"/>
      <c r="H6413" s="280"/>
      <c r="I6413" s="280"/>
      <c r="J6413" s="280"/>
      <c r="K6413" s="280"/>
      <c r="L6413" s="280"/>
      <c r="M6413" s="280"/>
      <c r="N6413" s="280"/>
    </row>
    <row r="6414" spans="1:14">
      <c r="A6414" s="279" t="s">
        <v>8784</v>
      </c>
      <c r="B6414" s="280" t="s">
        <v>8529</v>
      </c>
      <c r="C6414" s="280">
        <v>14.5</v>
      </c>
      <c r="D6414" s="283">
        <v>99495</v>
      </c>
      <c r="E6414" s="280"/>
      <c r="G6414" s="280"/>
      <c r="H6414" s="280"/>
      <c r="I6414" s="280"/>
      <c r="J6414" s="280"/>
      <c r="K6414" s="280"/>
      <c r="L6414" s="280"/>
      <c r="M6414" s="280"/>
      <c r="N6414" s="280"/>
    </row>
    <row r="6415" spans="1:14">
      <c r="A6415" s="279" t="s">
        <v>8785</v>
      </c>
      <c r="B6415" s="280" t="s">
        <v>8529</v>
      </c>
      <c r="C6415" s="280">
        <v>5</v>
      </c>
      <c r="D6415" s="283">
        <v>93006</v>
      </c>
      <c r="E6415" s="280"/>
      <c r="G6415" s="280"/>
      <c r="H6415" s="280"/>
      <c r="I6415" s="280"/>
      <c r="J6415" s="280"/>
      <c r="K6415" s="280"/>
      <c r="L6415" s="280"/>
      <c r="M6415" s="280"/>
      <c r="N6415" s="280"/>
    </row>
    <row r="6416" spans="1:14">
      <c r="A6416" s="279" t="s">
        <v>8786</v>
      </c>
      <c r="B6416" s="280" t="s">
        <v>8529</v>
      </c>
      <c r="C6416" s="280">
        <v>4.9000000000000004</v>
      </c>
      <c r="D6416" s="283">
        <v>83329</v>
      </c>
      <c r="E6416" s="280"/>
      <c r="G6416" s="280"/>
      <c r="H6416" s="280"/>
      <c r="I6416" s="280"/>
      <c r="J6416" s="280"/>
      <c r="K6416" s="280"/>
      <c r="L6416" s="280"/>
      <c r="M6416" s="280"/>
      <c r="N6416" s="280"/>
    </row>
    <row r="6417" spans="1:14">
      <c r="A6417" s="279" t="s">
        <v>8787</v>
      </c>
      <c r="B6417" s="280" t="s">
        <v>8529</v>
      </c>
      <c r="C6417" s="280">
        <v>21.2</v>
      </c>
      <c r="D6417" s="283">
        <v>59389</v>
      </c>
      <c r="E6417" s="280"/>
      <c r="G6417" s="280"/>
      <c r="H6417" s="280"/>
      <c r="I6417" s="280"/>
      <c r="J6417" s="280"/>
      <c r="K6417" s="280"/>
      <c r="L6417" s="280"/>
      <c r="M6417" s="280"/>
      <c r="N6417" s="280"/>
    </row>
    <row r="6418" spans="1:14">
      <c r="A6418" s="279" t="s">
        <v>8788</v>
      </c>
      <c r="B6418" s="280" t="s">
        <v>8529</v>
      </c>
      <c r="C6418" s="280">
        <v>15</v>
      </c>
      <c r="D6418" s="283">
        <v>80955</v>
      </c>
      <c r="E6418" s="280"/>
      <c r="G6418" s="280"/>
      <c r="H6418" s="280"/>
      <c r="I6418" s="280"/>
      <c r="J6418" s="280"/>
      <c r="K6418" s="280"/>
      <c r="L6418" s="280"/>
      <c r="M6418" s="280"/>
      <c r="N6418" s="280"/>
    </row>
    <row r="6419" spans="1:14">
      <c r="A6419" s="279" t="s">
        <v>8789</v>
      </c>
      <c r="B6419" s="280" t="s">
        <v>8529</v>
      </c>
      <c r="C6419" s="280">
        <v>12.5</v>
      </c>
      <c r="D6419" s="283">
        <v>71318</v>
      </c>
      <c r="E6419" s="280"/>
      <c r="G6419" s="280"/>
      <c r="H6419" s="280"/>
      <c r="I6419" s="280"/>
      <c r="J6419" s="280"/>
      <c r="K6419" s="280"/>
      <c r="L6419" s="280"/>
      <c r="M6419" s="280"/>
      <c r="N6419" s="280"/>
    </row>
    <row r="6420" spans="1:14">
      <c r="A6420" s="279" t="s">
        <v>8790</v>
      </c>
      <c r="B6420" s="280" t="s">
        <v>8529</v>
      </c>
      <c r="C6420" s="280">
        <v>6.6</v>
      </c>
      <c r="D6420" s="283">
        <v>95423</v>
      </c>
      <c r="E6420" s="280"/>
      <c r="G6420" s="280"/>
      <c r="H6420" s="280"/>
      <c r="I6420" s="280"/>
      <c r="J6420" s="280"/>
      <c r="K6420" s="280"/>
      <c r="L6420" s="280"/>
      <c r="M6420" s="280"/>
      <c r="N6420" s="280"/>
    </row>
    <row r="6421" spans="1:14">
      <c r="A6421" s="279" t="s">
        <v>8791</v>
      </c>
      <c r="B6421" s="280" t="s">
        <v>8529</v>
      </c>
      <c r="C6421" s="280">
        <v>2.2000000000000002</v>
      </c>
      <c r="D6421" s="283">
        <v>112382</v>
      </c>
      <c r="E6421" s="280"/>
      <c r="G6421" s="280"/>
      <c r="H6421" s="280"/>
      <c r="I6421" s="280"/>
      <c r="J6421" s="280"/>
      <c r="K6421" s="280"/>
      <c r="L6421" s="280"/>
      <c r="M6421" s="280"/>
      <c r="N6421" s="280"/>
    </row>
    <row r="6422" spans="1:14">
      <c r="A6422" s="279" t="s">
        <v>8792</v>
      </c>
      <c r="B6422" s="280" t="s">
        <v>8529</v>
      </c>
      <c r="C6422" s="280">
        <v>2.4</v>
      </c>
      <c r="D6422" s="283">
        <v>89350</v>
      </c>
      <c r="E6422" s="280"/>
      <c r="G6422" s="280"/>
      <c r="H6422" s="280"/>
      <c r="I6422" s="280"/>
      <c r="J6422" s="280"/>
      <c r="K6422" s="280"/>
      <c r="L6422" s="280"/>
      <c r="M6422" s="280"/>
      <c r="N6422" s="280"/>
    </row>
    <row r="6423" spans="1:14">
      <c r="A6423" s="279" t="s">
        <v>8793</v>
      </c>
      <c r="B6423" s="280" t="s">
        <v>8529</v>
      </c>
      <c r="C6423" s="280">
        <v>9.9</v>
      </c>
      <c r="D6423" s="283">
        <v>82361</v>
      </c>
      <c r="E6423" s="280"/>
      <c r="G6423" s="280"/>
      <c r="H6423" s="280"/>
      <c r="I6423" s="280"/>
      <c r="J6423" s="280"/>
      <c r="K6423" s="280"/>
      <c r="L6423" s="280"/>
      <c r="M6423" s="280"/>
      <c r="N6423" s="280"/>
    </row>
    <row r="6424" spans="1:14">
      <c r="A6424" s="279" t="s">
        <v>8794</v>
      </c>
      <c r="B6424" s="280" t="s">
        <v>8529</v>
      </c>
      <c r="C6424" s="280">
        <v>0</v>
      </c>
      <c r="D6424" s="283">
        <v>76639</v>
      </c>
      <c r="E6424" s="280"/>
      <c r="G6424" s="280"/>
      <c r="H6424" s="280"/>
      <c r="I6424" s="280"/>
      <c r="J6424" s="280"/>
      <c r="K6424" s="280"/>
      <c r="L6424" s="280"/>
      <c r="M6424" s="280"/>
      <c r="N6424" s="280"/>
    </row>
    <row r="6425" spans="1:14">
      <c r="A6425" s="279" t="s">
        <v>8795</v>
      </c>
      <c r="B6425" s="280" t="s">
        <v>8529</v>
      </c>
      <c r="C6425" s="280">
        <v>19.100000000000001</v>
      </c>
      <c r="D6425" s="283">
        <v>82978</v>
      </c>
      <c r="E6425" s="280"/>
      <c r="G6425" s="280"/>
      <c r="H6425" s="280"/>
      <c r="I6425" s="280"/>
      <c r="J6425" s="280"/>
      <c r="K6425" s="280"/>
      <c r="L6425" s="280"/>
      <c r="M6425" s="280"/>
      <c r="N6425" s="280"/>
    </row>
    <row r="6426" spans="1:14">
      <c r="A6426" s="279" t="s">
        <v>8796</v>
      </c>
      <c r="B6426" s="280" t="s">
        <v>8529</v>
      </c>
      <c r="C6426" s="280">
        <v>30.5</v>
      </c>
      <c r="D6426" s="283">
        <v>65290</v>
      </c>
      <c r="E6426" s="280"/>
      <c r="G6426" s="280"/>
      <c r="H6426" s="280"/>
      <c r="I6426" s="280"/>
      <c r="J6426" s="280"/>
      <c r="K6426" s="280"/>
      <c r="L6426" s="280"/>
      <c r="M6426" s="280"/>
      <c r="N6426" s="280"/>
    </row>
    <row r="6427" spans="1:14">
      <c r="A6427" s="279" t="s">
        <v>8797</v>
      </c>
      <c r="B6427" s="280" t="s">
        <v>8529</v>
      </c>
      <c r="C6427" s="280">
        <v>3.5</v>
      </c>
      <c r="D6427" s="283">
        <v>86643</v>
      </c>
      <c r="E6427" s="280"/>
      <c r="G6427" s="280"/>
      <c r="H6427" s="280"/>
      <c r="I6427" s="280"/>
      <c r="J6427" s="280"/>
      <c r="K6427" s="280"/>
      <c r="L6427" s="280"/>
      <c r="M6427" s="280"/>
      <c r="N6427" s="280"/>
    </row>
    <row r="6428" spans="1:14">
      <c r="A6428" s="279" t="s">
        <v>8798</v>
      </c>
      <c r="B6428" s="280" t="s">
        <v>8529</v>
      </c>
      <c r="C6428" s="280">
        <v>2.6</v>
      </c>
      <c r="D6428" s="283">
        <v>103715</v>
      </c>
      <c r="E6428" s="280"/>
      <c r="G6428" s="280"/>
      <c r="H6428" s="280"/>
      <c r="I6428" s="280"/>
      <c r="J6428" s="280"/>
      <c r="K6428" s="280"/>
      <c r="L6428" s="280"/>
      <c r="M6428" s="280"/>
      <c r="N6428" s="280"/>
    </row>
    <row r="6429" spans="1:14">
      <c r="A6429" s="279" t="s">
        <v>8799</v>
      </c>
      <c r="B6429" s="280" t="s">
        <v>8529</v>
      </c>
      <c r="C6429" s="280">
        <v>3.2</v>
      </c>
      <c r="D6429" s="283">
        <v>118620</v>
      </c>
      <c r="E6429" s="280"/>
      <c r="G6429" s="280"/>
      <c r="H6429" s="280"/>
      <c r="I6429" s="280"/>
      <c r="J6429" s="280"/>
      <c r="K6429" s="280"/>
      <c r="L6429" s="280"/>
      <c r="M6429" s="280"/>
      <c r="N6429" s="280"/>
    </row>
    <row r="6430" spans="1:14">
      <c r="A6430" s="279" t="s">
        <v>8800</v>
      </c>
      <c r="B6430" s="280" t="s">
        <v>8529</v>
      </c>
      <c r="C6430" s="280">
        <v>13.8</v>
      </c>
      <c r="D6430" s="283">
        <v>73318</v>
      </c>
      <c r="E6430" s="280"/>
      <c r="G6430" s="280"/>
      <c r="H6430" s="280"/>
      <c r="I6430" s="280"/>
      <c r="J6430" s="280"/>
      <c r="K6430" s="280"/>
      <c r="L6430" s="280"/>
      <c r="M6430" s="280"/>
      <c r="N6430" s="280"/>
    </row>
    <row r="6431" spans="1:14">
      <c r="A6431" s="279" t="s">
        <v>8801</v>
      </c>
      <c r="B6431" s="280" t="s">
        <v>8529</v>
      </c>
      <c r="C6431" s="280">
        <v>9.3000000000000007</v>
      </c>
      <c r="D6431" s="283">
        <v>108666</v>
      </c>
      <c r="E6431" s="280"/>
      <c r="G6431" s="280"/>
      <c r="H6431" s="280"/>
      <c r="I6431" s="280"/>
      <c r="J6431" s="280"/>
      <c r="K6431" s="280"/>
      <c r="L6431" s="280"/>
      <c r="M6431" s="280"/>
      <c r="N6431" s="280"/>
    </row>
    <row r="6432" spans="1:14">
      <c r="A6432" s="279" t="s">
        <v>8802</v>
      </c>
      <c r="B6432" s="280" t="s">
        <v>8529</v>
      </c>
      <c r="C6432" s="280">
        <v>24.2</v>
      </c>
      <c r="D6432" s="283">
        <v>70181</v>
      </c>
      <c r="E6432" s="280"/>
      <c r="G6432" s="280"/>
      <c r="H6432" s="280"/>
      <c r="I6432" s="280"/>
      <c r="J6432" s="280"/>
      <c r="K6432" s="280"/>
      <c r="L6432" s="280"/>
      <c r="M6432" s="280"/>
      <c r="N6432" s="280"/>
    </row>
    <row r="6433" spans="1:14">
      <c r="A6433" s="279" t="s">
        <v>8803</v>
      </c>
      <c r="B6433" s="280" t="s">
        <v>8529</v>
      </c>
      <c r="C6433" s="280">
        <v>6.7</v>
      </c>
      <c r="D6433" s="283">
        <v>128893</v>
      </c>
      <c r="E6433" s="280"/>
      <c r="G6433" s="280"/>
      <c r="H6433" s="280"/>
      <c r="I6433" s="280"/>
      <c r="J6433" s="280"/>
      <c r="K6433" s="280"/>
      <c r="L6433" s="280"/>
      <c r="M6433" s="280"/>
      <c r="N6433" s="280"/>
    </row>
    <row r="6434" spans="1:14">
      <c r="A6434" s="279" t="s">
        <v>8804</v>
      </c>
      <c r="B6434" s="280" t="s">
        <v>8529</v>
      </c>
      <c r="C6434" s="280">
        <v>28.4</v>
      </c>
      <c r="D6434" s="283">
        <v>69466</v>
      </c>
      <c r="E6434" s="280"/>
      <c r="G6434" s="280"/>
      <c r="H6434" s="280"/>
      <c r="I6434" s="280"/>
      <c r="J6434" s="280"/>
      <c r="K6434" s="280"/>
      <c r="L6434" s="280"/>
      <c r="M6434" s="280"/>
      <c r="N6434" s="280"/>
    </row>
    <row r="6435" spans="1:14">
      <c r="A6435" s="279" t="s">
        <v>8805</v>
      </c>
      <c r="B6435" s="280" t="s">
        <v>8529</v>
      </c>
      <c r="C6435" s="280">
        <v>35.299999999999997</v>
      </c>
      <c r="D6435" s="283">
        <v>75994</v>
      </c>
      <c r="E6435" s="280"/>
      <c r="G6435" s="280"/>
      <c r="H6435" s="280"/>
      <c r="I6435" s="280"/>
      <c r="J6435" s="280"/>
      <c r="K6435" s="280"/>
      <c r="L6435" s="280"/>
      <c r="M6435" s="280"/>
      <c r="N6435" s="280"/>
    </row>
    <row r="6436" spans="1:14">
      <c r="A6436" s="279" t="s">
        <v>8806</v>
      </c>
      <c r="B6436" s="280" t="s">
        <v>8529</v>
      </c>
      <c r="C6436" s="280">
        <v>3.5</v>
      </c>
      <c r="D6436" s="283">
        <v>98170</v>
      </c>
      <c r="E6436" s="280"/>
      <c r="G6436" s="280"/>
      <c r="H6436" s="280"/>
      <c r="I6436" s="280"/>
      <c r="J6436" s="280"/>
      <c r="K6436" s="280"/>
      <c r="L6436" s="280"/>
      <c r="M6436" s="280"/>
      <c r="N6436" s="280"/>
    </row>
    <row r="6437" spans="1:14">
      <c r="A6437" s="279" t="s">
        <v>8807</v>
      </c>
      <c r="B6437" s="280" t="s">
        <v>8529</v>
      </c>
      <c r="C6437" s="280">
        <v>1.1000000000000001</v>
      </c>
      <c r="D6437" s="283">
        <v>115950</v>
      </c>
      <c r="E6437" s="280"/>
      <c r="G6437" s="280"/>
      <c r="H6437" s="280"/>
      <c r="I6437" s="280"/>
      <c r="J6437" s="280"/>
      <c r="K6437" s="280"/>
      <c r="L6437" s="280"/>
      <c r="M6437" s="280"/>
      <c r="N6437" s="280"/>
    </row>
    <row r="6438" spans="1:14">
      <c r="A6438" s="279" t="s">
        <v>8808</v>
      </c>
      <c r="B6438" s="280" t="s">
        <v>8529</v>
      </c>
      <c r="C6438" s="280">
        <v>1.9</v>
      </c>
      <c r="D6438" s="283">
        <v>110517</v>
      </c>
      <c r="E6438" s="280"/>
      <c r="G6438" s="280"/>
      <c r="H6438" s="280"/>
      <c r="I6438" s="280"/>
      <c r="J6438" s="280"/>
      <c r="K6438" s="280"/>
      <c r="L6438" s="280"/>
      <c r="M6438" s="280"/>
      <c r="N6438" s="280"/>
    </row>
    <row r="6439" spans="1:14">
      <c r="A6439" s="279" t="s">
        <v>8809</v>
      </c>
      <c r="B6439" s="280" t="s">
        <v>8529</v>
      </c>
      <c r="C6439" s="280">
        <v>4.3</v>
      </c>
      <c r="D6439" s="283">
        <v>125559</v>
      </c>
      <c r="E6439" s="280"/>
      <c r="G6439" s="280"/>
      <c r="H6439" s="280"/>
      <c r="I6439" s="280"/>
      <c r="J6439" s="280"/>
      <c r="K6439" s="280"/>
      <c r="L6439" s="280"/>
      <c r="M6439" s="280"/>
      <c r="N6439" s="280"/>
    </row>
    <row r="6440" spans="1:14">
      <c r="A6440" s="279" t="s">
        <v>8810</v>
      </c>
      <c r="B6440" s="280" t="s">
        <v>8529</v>
      </c>
      <c r="C6440" s="280">
        <v>22.1</v>
      </c>
      <c r="D6440" s="283">
        <v>123061</v>
      </c>
      <c r="E6440" s="280"/>
      <c r="G6440" s="280"/>
      <c r="H6440" s="280"/>
      <c r="I6440" s="280"/>
      <c r="J6440" s="280"/>
      <c r="K6440" s="280"/>
      <c r="L6440" s="280"/>
      <c r="M6440" s="280"/>
      <c r="N6440" s="280"/>
    </row>
    <row r="6441" spans="1:14">
      <c r="A6441" s="279" t="s">
        <v>8811</v>
      </c>
      <c r="B6441" s="280" t="s">
        <v>8529</v>
      </c>
      <c r="C6441" s="280">
        <v>9.3000000000000007</v>
      </c>
      <c r="D6441" s="283">
        <v>109951</v>
      </c>
      <c r="E6441" s="280"/>
      <c r="G6441" s="280"/>
      <c r="H6441" s="280"/>
      <c r="I6441" s="280"/>
      <c r="J6441" s="280"/>
      <c r="K6441" s="280"/>
      <c r="L6441" s="280"/>
      <c r="M6441" s="280"/>
      <c r="N6441" s="280"/>
    </row>
    <row r="6442" spans="1:14">
      <c r="A6442" s="279" t="s">
        <v>8812</v>
      </c>
      <c r="B6442" s="280" t="s">
        <v>8529</v>
      </c>
      <c r="C6442" s="280">
        <v>16.5</v>
      </c>
      <c r="D6442" s="283">
        <v>67964</v>
      </c>
      <c r="E6442" s="280"/>
      <c r="G6442" s="280"/>
      <c r="H6442" s="280"/>
      <c r="I6442" s="280"/>
      <c r="J6442" s="280"/>
      <c r="K6442" s="280"/>
      <c r="L6442" s="280"/>
      <c r="M6442" s="280"/>
      <c r="N6442" s="280"/>
    </row>
    <row r="6443" spans="1:14">
      <c r="A6443" s="279" t="s">
        <v>8813</v>
      </c>
      <c r="B6443" s="280" t="s">
        <v>8529</v>
      </c>
      <c r="C6443" s="280">
        <v>0.3</v>
      </c>
      <c r="D6443" s="283">
        <v>126995</v>
      </c>
      <c r="E6443" s="280"/>
      <c r="G6443" s="280"/>
      <c r="H6443" s="280"/>
      <c r="I6443" s="280"/>
      <c r="J6443" s="280"/>
      <c r="K6443" s="280"/>
      <c r="L6443" s="280"/>
      <c r="M6443" s="280"/>
      <c r="N6443" s="280"/>
    </row>
    <row r="6444" spans="1:14">
      <c r="A6444" s="279" t="s">
        <v>8814</v>
      </c>
      <c r="B6444" s="280" t="s">
        <v>8529</v>
      </c>
      <c r="C6444" s="280">
        <v>7.6</v>
      </c>
      <c r="D6444" s="283">
        <v>160302</v>
      </c>
      <c r="E6444" s="280"/>
      <c r="G6444" s="280"/>
      <c r="H6444" s="280"/>
      <c r="I6444" s="280"/>
      <c r="J6444" s="280"/>
      <c r="K6444" s="280"/>
      <c r="L6444" s="280"/>
      <c r="M6444" s="280"/>
      <c r="N6444" s="280"/>
    </row>
    <row r="6445" spans="1:14">
      <c r="A6445" s="279" t="s">
        <v>8815</v>
      </c>
      <c r="B6445" s="280" t="s">
        <v>8529</v>
      </c>
      <c r="C6445" s="280">
        <v>6.3</v>
      </c>
      <c r="D6445" s="283">
        <v>152356</v>
      </c>
      <c r="E6445" s="280"/>
      <c r="G6445" s="280"/>
      <c r="H6445" s="280"/>
      <c r="I6445" s="280"/>
      <c r="J6445" s="280"/>
      <c r="K6445" s="280"/>
      <c r="L6445" s="280"/>
      <c r="M6445" s="280"/>
      <c r="N6445" s="280"/>
    </row>
    <row r="6446" spans="1:14">
      <c r="A6446" s="279" t="s">
        <v>8816</v>
      </c>
      <c r="B6446" s="280" t="s">
        <v>8529</v>
      </c>
      <c r="C6446" s="280">
        <v>1.5</v>
      </c>
      <c r="D6446" s="283">
        <v>141797</v>
      </c>
      <c r="E6446" s="280"/>
      <c r="G6446" s="280"/>
      <c r="H6446" s="280"/>
      <c r="I6446" s="280"/>
      <c r="J6446" s="280"/>
      <c r="K6446" s="280"/>
      <c r="L6446" s="280"/>
      <c r="M6446" s="280"/>
      <c r="N6446" s="280"/>
    </row>
    <row r="6447" spans="1:14">
      <c r="A6447" s="279" t="s">
        <v>8817</v>
      </c>
      <c r="B6447" s="280" t="s">
        <v>8529</v>
      </c>
      <c r="C6447" s="280">
        <v>1.6</v>
      </c>
      <c r="D6447" s="283">
        <v>153358</v>
      </c>
      <c r="E6447" s="280"/>
      <c r="G6447" s="280"/>
      <c r="H6447" s="280"/>
      <c r="I6447" s="280"/>
      <c r="J6447" s="280"/>
      <c r="K6447" s="280"/>
      <c r="L6447" s="280"/>
      <c r="M6447" s="280"/>
      <c r="N6447" s="280"/>
    </row>
    <row r="6448" spans="1:14">
      <c r="A6448" s="279" t="s">
        <v>8818</v>
      </c>
      <c r="B6448" s="280" t="s">
        <v>8529</v>
      </c>
      <c r="C6448" s="280" t="s">
        <v>609</v>
      </c>
      <c r="D6448" s="283" t="s">
        <v>609</v>
      </c>
      <c r="E6448" s="280"/>
      <c r="G6448" s="280"/>
      <c r="H6448" s="280"/>
      <c r="I6448" s="280"/>
      <c r="J6448" s="280"/>
      <c r="K6448" s="280"/>
      <c r="L6448" s="280"/>
      <c r="M6448" s="280"/>
      <c r="N6448" s="280"/>
    </row>
    <row r="6449" spans="1:14">
      <c r="A6449" s="279" t="s">
        <v>8819</v>
      </c>
      <c r="B6449" s="280" t="s">
        <v>8820</v>
      </c>
      <c r="C6449" s="280">
        <v>14</v>
      </c>
      <c r="D6449" s="283">
        <v>60365</v>
      </c>
      <c r="E6449" s="280"/>
      <c r="G6449" s="280"/>
      <c r="H6449" s="280"/>
      <c r="I6449" s="280"/>
      <c r="J6449" s="280"/>
      <c r="K6449" s="280"/>
      <c r="L6449" s="280"/>
      <c r="M6449" s="280"/>
      <c r="N6449" s="280"/>
    </row>
    <row r="6450" spans="1:14">
      <c r="A6450" s="279" t="s">
        <v>8821</v>
      </c>
      <c r="B6450" s="280" t="s">
        <v>8820</v>
      </c>
      <c r="C6450" s="280">
        <v>14.5</v>
      </c>
      <c r="D6450" s="283">
        <v>47091</v>
      </c>
      <c r="E6450" s="280"/>
      <c r="G6450" s="280"/>
      <c r="H6450" s="280"/>
      <c r="I6450" s="280"/>
      <c r="J6450" s="280"/>
      <c r="K6450" s="280"/>
      <c r="L6450" s="280"/>
      <c r="M6450" s="280"/>
      <c r="N6450" s="280"/>
    </row>
    <row r="6451" spans="1:14">
      <c r="A6451" s="279" t="s">
        <v>8822</v>
      </c>
      <c r="B6451" s="280" t="s">
        <v>8820</v>
      </c>
      <c r="C6451" s="280">
        <v>19.7</v>
      </c>
      <c r="D6451" s="283">
        <v>50365</v>
      </c>
      <c r="E6451" s="280"/>
      <c r="G6451" s="280"/>
      <c r="H6451" s="280"/>
      <c r="I6451" s="280"/>
      <c r="J6451" s="280"/>
      <c r="K6451" s="280"/>
      <c r="L6451" s="280"/>
      <c r="M6451" s="280"/>
      <c r="N6451" s="280"/>
    </row>
    <row r="6452" spans="1:14">
      <c r="A6452" s="279" t="s">
        <v>8823</v>
      </c>
      <c r="B6452" s="280" t="s">
        <v>8820</v>
      </c>
      <c r="C6452" s="280">
        <v>8.6</v>
      </c>
      <c r="D6452" s="283">
        <v>56964</v>
      </c>
      <c r="E6452" s="280"/>
      <c r="G6452" s="280"/>
      <c r="H6452" s="280"/>
      <c r="I6452" s="280"/>
      <c r="J6452" s="280"/>
      <c r="K6452" s="280"/>
      <c r="L6452" s="280"/>
      <c r="M6452" s="280"/>
      <c r="N6452" s="280"/>
    </row>
    <row r="6453" spans="1:14">
      <c r="A6453" s="279" t="s">
        <v>8824</v>
      </c>
      <c r="B6453" s="280" t="s">
        <v>8820</v>
      </c>
      <c r="C6453" s="280">
        <v>20.6</v>
      </c>
      <c r="D6453" s="283">
        <v>41349</v>
      </c>
      <c r="E6453" s="280"/>
      <c r="G6453" s="280"/>
      <c r="H6453" s="280"/>
      <c r="I6453" s="280"/>
      <c r="J6453" s="280"/>
      <c r="K6453" s="280"/>
      <c r="L6453" s="280"/>
      <c r="M6453" s="280"/>
      <c r="N6453" s="280"/>
    </row>
    <row r="6454" spans="1:14">
      <c r="A6454" s="279" t="s">
        <v>8825</v>
      </c>
      <c r="B6454" s="280" t="s">
        <v>8826</v>
      </c>
      <c r="C6454" s="280">
        <v>13.9</v>
      </c>
      <c r="D6454" s="283">
        <v>48281</v>
      </c>
      <c r="E6454" s="280"/>
      <c r="G6454" s="280"/>
      <c r="H6454" s="280"/>
      <c r="I6454" s="280"/>
      <c r="J6454" s="280"/>
      <c r="K6454" s="280"/>
      <c r="L6454" s="280"/>
      <c r="M6454" s="280"/>
      <c r="N6454" s="280"/>
    </row>
    <row r="6455" spans="1:14">
      <c r="A6455" s="279" t="s">
        <v>8827</v>
      </c>
      <c r="B6455" s="280" t="s">
        <v>8826</v>
      </c>
      <c r="C6455" s="280">
        <v>38.4</v>
      </c>
      <c r="D6455" s="283">
        <v>34659</v>
      </c>
      <c r="E6455" s="280"/>
      <c r="G6455" s="280"/>
      <c r="H6455" s="280"/>
      <c r="I6455" s="280"/>
      <c r="J6455" s="280"/>
      <c r="K6455" s="280"/>
      <c r="L6455" s="280"/>
      <c r="M6455" s="280"/>
      <c r="N6455" s="280"/>
    </row>
    <row r="6456" spans="1:14">
      <c r="A6456" s="279" t="s">
        <v>8828</v>
      </c>
      <c r="B6456" s="280" t="s">
        <v>8826</v>
      </c>
      <c r="C6456" s="280">
        <v>16</v>
      </c>
      <c r="D6456" s="283">
        <v>58531</v>
      </c>
      <c r="E6456" s="280"/>
      <c r="G6456" s="280"/>
      <c r="H6456" s="280"/>
      <c r="I6456" s="280"/>
      <c r="J6456" s="280"/>
      <c r="K6456" s="280"/>
      <c r="L6456" s="280"/>
      <c r="M6456" s="280"/>
      <c r="N6456" s="280"/>
    </row>
    <row r="6457" spans="1:14">
      <c r="A6457" s="279" t="s">
        <v>8829</v>
      </c>
      <c r="B6457" s="280" t="s">
        <v>8826</v>
      </c>
      <c r="C6457" s="280">
        <v>16.600000000000001</v>
      </c>
      <c r="D6457" s="283">
        <v>42639</v>
      </c>
      <c r="E6457" s="280"/>
      <c r="G6457" s="280"/>
      <c r="H6457" s="280"/>
      <c r="I6457" s="280"/>
      <c r="J6457" s="280"/>
      <c r="K6457" s="280"/>
      <c r="L6457" s="280"/>
      <c r="M6457" s="280"/>
      <c r="N6457" s="280"/>
    </row>
    <row r="6458" spans="1:14">
      <c r="A6458" s="279" t="s">
        <v>8830</v>
      </c>
      <c r="B6458" s="280" t="s">
        <v>8826</v>
      </c>
      <c r="C6458" s="280">
        <v>19.899999999999999</v>
      </c>
      <c r="D6458" s="283">
        <v>50373</v>
      </c>
      <c r="E6458" s="280"/>
      <c r="G6458" s="280"/>
      <c r="H6458" s="280"/>
      <c r="I6458" s="280"/>
      <c r="J6458" s="280"/>
      <c r="K6458" s="280"/>
      <c r="L6458" s="280"/>
      <c r="M6458" s="280"/>
      <c r="N6458" s="280"/>
    </row>
    <row r="6459" spans="1:14">
      <c r="A6459" s="279" t="s">
        <v>8831</v>
      </c>
      <c r="B6459" s="280" t="s">
        <v>8826</v>
      </c>
      <c r="C6459" s="280">
        <v>12.3</v>
      </c>
      <c r="D6459" s="283">
        <v>65489</v>
      </c>
      <c r="E6459" s="280"/>
      <c r="G6459" s="280"/>
      <c r="H6459" s="280"/>
      <c r="I6459" s="280"/>
      <c r="J6459" s="280"/>
      <c r="K6459" s="280"/>
      <c r="L6459" s="280"/>
      <c r="M6459" s="280"/>
      <c r="N6459" s="280"/>
    </row>
    <row r="6460" spans="1:14">
      <c r="A6460" s="279" t="s">
        <v>8832</v>
      </c>
      <c r="B6460" s="280" t="s">
        <v>8833</v>
      </c>
      <c r="C6460" s="280">
        <v>19.2</v>
      </c>
      <c r="D6460" s="283">
        <v>51422</v>
      </c>
      <c r="E6460" s="280"/>
      <c r="G6460" s="280"/>
      <c r="H6460" s="280"/>
      <c r="I6460" s="280"/>
      <c r="J6460" s="280"/>
      <c r="K6460" s="280"/>
      <c r="L6460" s="280"/>
      <c r="M6460" s="280"/>
      <c r="N6460" s="280"/>
    </row>
    <row r="6461" spans="1:14">
      <c r="A6461" s="279" t="s">
        <v>8834</v>
      </c>
      <c r="B6461" s="280" t="s">
        <v>8833</v>
      </c>
      <c r="C6461" s="280">
        <v>6</v>
      </c>
      <c r="D6461" s="283">
        <v>91250</v>
      </c>
      <c r="E6461" s="280"/>
      <c r="G6461" s="280"/>
      <c r="H6461" s="280"/>
      <c r="I6461" s="280"/>
      <c r="J6461" s="280"/>
      <c r="K6461" s="280"/>
      <c r="L6461" s="280"/>
      <c r="M6461" s="280"/>
      <c r="N6461" s="280"/>
    </row>
    <row r="6462" spans="1:14">
      <c r="A6462" s="279" t="s">
        <v>8835</v>
      </c>
      <c r="B6462" s="280" t="s">
        <v>8833</v>
      </c>
      <c r="C6462" s="280">
        <v>13.1</v>
      </c>
      <c r="D6462" s="283">
        <v>67287</v>
      </c>
      <c r="E6462" s="280"/>
      <c r="G6462" s="280"/>
      <c r="H6462" s="280"/>
      <c r="I6462" s="280"/>
      <c r="J6462" s="280"/>
      <c r="K6462" s="280"/>
      <c r="L6462" s="280"/>
      <c r="M6462" s="280"/>
      <c r="N6462" s="280"/>
    </row>
    <row r="6463" spans="1:14">
      <c r="A6463" s="279" t="s">
        <v>8836</v>
      </c>
      <c r="B6463" s="280" t="s">
        <v>8833</v>
      </c>
      <c r="C6463" s="280">
        <v>19.7</v>
      </c>
      <c r="D6463" s="283">
        <v>45012</v>
      </c>
      <c r="E6463" s="280"/>
      <c r="G6463" s="280"/>
      <c r="H6463" s="280"/>
      <c r="I6463" s="280"/>
      <c r="J6463" s="280"/>
      <c r="K6463" s="280"/>
      <c r="L6463" s="280"/>
      <c r="M6463" s="280"/>
      <c r="N6463" s="280"/>
    </row>
    <row r="6464" spans="1:14">
      <c r="A6464" s="279" t="s">
        <v>8837</v>
      </c>
      <c r="B6464" s="280" t="s">
        <v>8833</v>
      </c>
      <c r="C6464" s="280">
        <v>15</v>
      </c>
      <c r="D6464" s="283">
        <v>64430</v>
      </c>
      <c r="E6464" s="280"/>
      <c r="G6464" s="280"/>
      <c r="H6464" s="280"/>
      <c r="I6464" s="280"/>
      <c r="J6464" s="280"/>
      <c r="K6464" s="280"/>
      <c r="L6464" s="280"/>
      <c r="M6464" s="280"/>
      <c r="N6464" s="280"/>
    </row>
    <row r="6465" spans="1:14">
      <c r="A6465" s="279" t="s">
        <v>8838</v>
      </c>
      <c r="B6465" s="280" t="s">
        <v>8833</v>
      </c>
      <c r="C6465" s="280">
        <v>16</v>
      </c>
      <c r="D6465" s="283">
        <v>44315</v>
      </c>
      <c r="E6465" s="280"/>
      <c r="G6465" s="280"/>
      <c r="H6465" s="280"/>
      <c r="I6465" s="280"/>
      <c r="J6465" s="280"/>
      <c r="K6465" s="280"/>
      <c r="L6465" s="280"/>
      <c r="M6465" s="280"/>
      <c r="N6465" s="280"/>
    </row>
    <row r="6466" spans="1:14">
      <c r="A6466" s="279" t="s">
        <v>8839</v>
      </c>
      <c r="B6466" s="280" t="s">
        <v>8833</v>
      </c>
      <c r="C6466" s="280">
        <v>20.6</v>
      </c>
      <c r="D6466" s="283">
        <v>56250</v>
      </c>
      <c r="E6466" s="280"/>
      <c r="G6466" s="280"/>
      <c r="H6466" s="280"/>
      <c r="I6466" s="280"/>
      <c r="J6466" s="280"/>
      <c r="K6466" s="280"/>
      <c r="L6466" s="280"/>
      <c r="M6466" s="280"/>
      <c r="N6466" s="280"/>
    </row>
    <row r="6467" spans="1:14">
      <c r="A6467" s="279" t="s">
        <v>8840</v>
      </c>
      <c r="B6467" s="280" t="s">
        <v>8833</v>
      </c>
      <c r="C6467" s="280">
        <v>13.2</v>
      </c>
      <c r="D6467" s="283">
        <v>53171</v>
      </c>
      <c r="E6467" s="280"/>
      <c r="G6467" s="280"/>
      <c r="H6467" s="280"/>
      <c r="I6467" s="280"/>
      <c r="J6467" s="280"/>
      <c r="K6467" s="280"/>
      <c r="L6467" s="280"/>
      <c r="M6467" s="280"/>
      <c r="N6467" s="280"/>
    </row>
    <row r="6468" spans="1:14">
      <c r="A6468" s="279" t="s">
        <v>8841</v>
      </c>
      <c r="B6468" s="280" t="s">
        <v>8833</v>
      </c>
      <c r="C6468" s="280">
        <v>10.5</v>
      </c>
      <c r="D6468" s="283">
        <v>63323</v>
      </c>
      <c r="E6468" s="280"/>
      <c r="G6468" s="280"/>
      <c r="H6468" s="280"/>
      <c r="I6468" s="280"/>
      <c r="J6468" s="280"/>
      <c r="K6468" s="280"/>
      <c r="L6468" s="280"/>
      <c r="M6468" s="280"/>
      <c r="N6468" s="280"/>
    </row>
    <row r="6469" spans="1:14">
      <c r="A6469" s="279" t="s">
        <v>8842</v>
      </c>
      <c r="B6469" s="280" t="s">
        <v>8833</v>
      </c>
      <c r="C6469" s="280">
        <v>13.8</v>
      </c>
      <c r="D6469" s="283">
        <v>87953</v>
      </c>
      <c r="E6469" s="280"/>
      <c r="G6469" s="280"/>
      <c r="H6469" s="280"/>
      <c r="I6469" s="280"/>
      <c r="J6469" s="280"/>
      <c r="K6469" s="280"/>
      <c r="L6469" s="280"/>
      <c r="M6469" s="280"/>
      <c r="N6469" s="280"/>
    </row>
    <row r="6470" spans="1:14">
      <c r="A6470" s="279" t="s">
        <v>8843</v>
      </c>
      <c r="B6470" s="280" t="s">
        <v>8844</v>
      </c>
      <c r="C6470" s="280">
        <v>13.7</v>
      </c>
      <c r="D6470" s="283">
        <v>69432</v>
      </c>
      <c r="E6470" s="280"/>
      <c r="G6470" s="280"/>
      <c r="H6470" s="280"/>
      <c r="I6470" s="280"/>
      <c r="J6470" s="280"/>
      <c r="K6470" s="280"/>
      <c r="L6470" s="280"/>
      <c r="M6470" s="280"/>
      <c r="N6470" s="280"/>
    </row>
    <row r="6471" spans="1:14">
      <c r="A6471" s="279" t="s">
        <v>8845</v>
      </c>
      <c r="B6471" s="280" t="s">
        <v>8844</v>
      </c>
      <c r="C6471" s="280">
        <v>24.5</v>
      </c>
      <c r="D6471" s="283">
        <v>45625</v>
      </c>
      <c r="E6471" s="280"/>
      <c r="G6471" s="280"/>
      <c r="H6471" s="280"/>
      <c r="I6471" s="280"/>
      <c r="J6471" s="280"/>
      <c r="K6471" s="280"/>
      <c r="L6471" s="280"/>
      <c r="M6471" s="280"/>
      <c r="N6471" s="280"/>
    </row>
    <row r="6472" spans="1:14">
      <c r="A6472" s="279" t="s">
        <v>8846</v>
      </c>
      <c r="B6472" s="280" t="s">
        <v>8847</v>
      </c>
      <c r="C6472" s="280">
        <v>14.5</v>
      </c>
      <c r="D6472" s="283">
        <v>50189</v>
      </c>
      <c r="E6472" s="280"/>
      <c r="G6472" s="280"/>
      <c r="H6472" s="280"/>
      <c r="I6472" s="280"/>
      <c r="J6472" s="280"/>
      <c r="K6472" s="280"/>
      <c r="L6472" s="280"/>
      <c r="M6472" s="280"/>
      <c r="N6472" s="280"/>
    </row>
    <row r="6473" spans="1:14">
      <c r="A6473" s="279" t="s">
        <v>8848</v>
      </c>
      <c r="B6473" s="280" t="s">
        <v>8847</v>
      </c>
      <c r="C6473" s="280">
        <v>19.100000000000001</v>
      </c>
      <c r="D6473" s="283">
        <v>67917</v>
      </c>
      <c r="E6473" s="280"/>
      <c r="G6473" s="280"/>
      <c r="H6473" s="280"/>
      <c r="I6473" s="280"/>
      <c r="J6473" s="280"/>
      <c r="K6473" s="280"/>
      <c r="L6473" s="280"/>
      <c r="M6473" s="280"/>
      <c r="N6473" s="280"/>
    </row>
    <row r="6474" spans="1:14">
      <c r="A6474" s="279" t="s">
        <v>8849</v>
      </c>
      <c r="B6474" s="280" t="s">
        <v>8847</v>
      </c>
      <c r="C6474" s="280">
        <v>22.8</v>
      </c>
      <c r="D6474" s="283">
        <v>57109</v>
      </c>
      <c r="E6474" s="280"/>
      <c r="G6474" s="280"/>
      <c r="H6474" s="280"/>
      <c r="I6474" s="280"/>
      <c r="J6474" s="280"/>
      <c r="K6474" s="280"/>
      <c r="L6474" s="280"/>
      <c r="M6474" s="280"/>
      <c r="N6474" s="280"/>
    </row>
    <row r="6475" spans="1:14">
      <c r="A6475" s="279" t="s">
        <v>8850</v>
      </c>
      <c r="B6475" s="280" t="s">
        <v>8847</v>
      </c>
      <c r="C6475" s="280">
        <v>31.3</v>
      </c>
      <c r="D6475" s="283">
        <v>39211</v>
      </c>
      <c r="E6475" s="280"/>
      <c r="G6475" s="280"/>
      <c r="H6475" s="280"/>
      <c r="I6475" s="280"/>
      <c r="J6475" s="280"/>
      <c r="K6475" s="280"/>
      <c r="L6475" s="280"/>
      <c r="M6475" s="280"/>
      <c r="N6475" s="280"/>
    </row>
    <row r="6476" spans="1:14">
      <c r="A6476" s="279" t="s">
        <v>8851</v>
      </c>
      <c r="B6476" s="280" t="s">
        <v>8847</v>
      </c>
      <c r="C6476" s="280">
        <v>12</v>
      </c>
      <c r="D6476" s="283">
        <v>63913</v>
      </c>
      <c r="E6476" s="280"/>
      <c r="G6476" s="280"/>
      <c r="H6476" s="280"/>
      <c r="I6476" s="280"/>
      <c r="J6476" s="280"/>
      <c r="K6476" s="280"/>
      <c r="L6476" s="280"/>
      <c r="M6476" s="280"/>
      <c r="N6476" s="280"/>
    </row>
    <row r="6477" spans="1:14">
      <c r="A6477" s="279" t="s">
        <v>8852</v>
      </c>
      <c r="B6477" s="280" t="s">
        <v>8847</v>
      </c>
      <c r="C6477" s="280">
        <v>31.7</v>
      </c>
      <c r="D6477" s="283">
        <v>41417</v>
      </c>
      <c r="E6477" s="280"/>
      <c r="G6477" s="280"/>
      <c r="H6477" s="280"/>
      <c r="I6477" s="280"/>
      <c r="J6477" s="280"/>
      <c r="K6477" s="280"/>
      <c r="L6477" s="280"/>
      <c r="M6477" s="280"/>
      <c r="N6477" s="280"/>
    </row>
    <row r="6478" spans="1:14">
      <c r="A6478" s="279" t="s">
        <v>8853</v>
      </c>
      <c r="B6478" s="280" t="s">
        <v>8854</v>
      </c>
      <c r="C6478" s="280">
        <v>9.1</v>
      </c>
      <c r="D6478" s="283">
        <v>67443</v>
      </c>
      <c r="E6478" s="280"/>
      <c r="G6478" s="280"/>
      <c r="H6478" s="280"/>
      <c r="I6478" s="280"/>
      <c r="J6478" s="280"/>
      <c r="K6478" s="280"/>
      <c r="L6478" s="280"/>
      <c r="M6478" s="280"/>
      <c r="N6478" s="280"/>
    </row>
    <row r="6479" spans="1:14">
      <c r="A6479" s="279" t="s">
        <v>8855</v>
      </c>
      <c r="B6479" s="280" t="s">
        <v>8854</v>
      </c>
      <c r="C6479" s="280">
        <v>2.8</v>
      </c>
      <c r="D6479" s="283">
        <v>115733</v>
      </c>
      <c r="E6479" s="280"/>
      <c r="G6479" s="280"/>
      <c r="H6479" s="280"/>
      <c r="I6479" s="280"/>
      <c r="J6479" s="280"/>
      <c r="K6479" s="280"/>
      <c r="L6479" s="280"/>
      <c r="M6479" s="280"/>
      <c r="N6479" s="280"/>
    </row>
    <row r="6480" spans="1:14">
      <c r="A6480" s="279" t="s">
        <v>8856</v>
      </c>
      <c r="B6480" s="280" t="s">
        <v>8854</v>
      </c>
      <c r="C6480" s="280">
        <v>26.6</v>
      </c>
      <c r="D6480" s="283">
        <v>45428</v>
      </c>
      <c r="E6480" s="280"/>
      <c r="G6480" s="280"/>
      <c r="H6480" s="280"/>
      <c r="I6480" s="280"/>
      <c r="J6480" s="280"/>
      <c r="K6480" s="280"/>
      <c r="L6480" s="280"/>
      <c r="M6480" s="280"/>
      <c r="N6480" s="280"/>
    </row>
    <row r="6481" spans="1:14">
      <c r="A6481" s="279" t="s">
        <v>8857</v>
      </c>
      <c r="B6481" s="280" t="s">
        <v>8854</v>
      </c>
      <c r="C6481" s="280">
        <v>11.2</v>
      </c>
      <c r="D6481" s="283">
        <v>55987</v>
      </c>
      <c r="E6481" s="280"/>
      <c r="G6481" s="280"/>
      <c r="H6481" s="280"/>
      <c r="I6481" s="280"/>
      <c r="J6481" s="280"/>
      <c r="K6481" s="280"/>
      <c r="L6481" s="280"/>
      <c r="M6481" s="280"/>
      <c r="N6481" s="280"/>
    </row>
    <row r="6482" spans="1:14">
      <c r="A6482" s="279" t="s">
        <v>8858</v>
      </c>
      <c r="B6482" s="280" t="s">
        <v>8854</v>
      </c>
      <c r="C6482" s="280">
        <v>29.5</v>
      </c>
      <c r="D6482" s="283">
        <v>41853</v>
      </c>
      <c r="E6482" s="280"/>
      <c r="G6482" s="280"/>
      <c r="H6482" s="280"/>
      <c r="I6482" s="280"/>
      <c r="J6482" s="280"/>
      <c r="K6482" s="280"/>
      <c r="L6482" s="280"/>
      <c r="M6482" s="280"/>
      <c r="N6482" s="280"/>
    </row>
    <row r="6483" spans="1:14">
      <c r="A6483" s="279" t="s">
        <v>8859</v>
      </c>
      <c r="B6483" s="280" t="s">
        <v>8854</v>
      </c>
      <c r="C6483" s="280">
        <v>1.2</v>
      </c>
      <c r="D6483" s="283">
        <v>61222</v>
      </c>
      <c r="E6483" s="280"/>
      <c r="G6483" s="280"/>
      <c r="H6483" s="280"/>
      <c r="I6483" s="280"/>
      <c r="J6483" s="280"/>
      <c r="K6483" s="280"/>
      <c r="L6483" s="280"/>
      <c r="M6483" s="280"/>
      <c r="N6483" s="280"/>
    </row>
    <row r="6484" spans="1:14">
      <c r="A6484" s="279" t="s">
        <v>8860</v>
      </c>
      <c r="B6484" s="280" t="s">
        <v>8854</v>
      </c>
      <c r="C6484" s="280">
        <v>15</v>
      </c>
      <c r="D6484" s="283">
        <v>57097</v>
      </c>
      <c r="E6484" s="280"/>
      <c r="G6484" s="280"/>
      <c r="H6484" s="280"/>
      <c r="I6484" s="280"/>
      <c r="J6484" s="280"/>
      <c r="K6484" s="280"/>
      <c r="L6484" s="280"/>
      <c r="M6484" s="280"/>
      <c r="N6484" s="280"/>
    </row>
    <row r="6485" spans="1:14">
      <c r="A6485" s="279" t="s">
        <v>8861</v>
      </c>
      <c r="B6485" s="280" t="s">
        <v>8854</v>
      </c>
      <c r="C6485" s="280">
        <v>16.2</v>
      </c>
      <c r="D6485" s="283">
        <v>46731</v>
      </c>
      <c r="E6485" s="280"/>
      <c r="G6485" s="280"/>
      <c r="H6485" s="280"/>
      <c r="I6485" s="280"/>
      <c r="J6485" s="280"/>
      <c r="K6485" s="280"/>
      <c r="L6485" s="280"/>
      <c r="M6485" s="280"/>
      <c r="N6485" s="280"/>
    </row>
    <row r="6486" spans="1:14">
      <c r="A6486" s="279" t="s">
        <v>8862</v>
      </c>
      <c r="B6486" s="280" t="s">
        <v>8854</v>
      </c>
      <c r="C6486" s="280">
        <v>31.9</v>
      </c>
      <c r="D6486" s="283">
        <v>30380</v>
      </c>
      <c r="E6486" s="280"/>
      <c r="G6486" s="280"/>
      <c r="H6486" s="280"/>
      <c r="I6486" s="280"/>
      <c r="J6486" s="280"/>
      <c r="K6486" s="280"/>
      <c r="L6486" s="280"/>
      <c r="M6486" s="280"/>
      <c r="N6486" s="280"/>
    </row>
    <row r="6487" spans="1:14">
      <c r="A6487" s="279" t="s">
        <v>8863</v>
      </c>
      <c r="B6487" s="280" t="s">
        <v>8854</v>
      </c>
      <c r="C6487" s="280">
        <v>15.5</v>
      </c>
      <c r="D6487" s="283">
        <v>49508</v>
      </c>
      <c r="E6487" s="280"/>
      <c r="G6487" s="280"/>
      <c r="H6487" s="280"/>
      <c r="I6487" s="280"/>
      <c r="J6487" s="280"/>
      <c r="K6487" s="280"/>
      <c r="L6487" s="280"/>
      <c r="M6487" s="280"/>
      <c r="N6487" s="280"/>
    </row>
    <row r="6488" spans="1:14">
      <c r="A6488" s="279" t="s">
        <v>8864</v>
      </c>
      <c r="B6488" s="280" t="s">
        <v>8854</v>
      </c>
      <c r="C6488" s="280">
        <v>12.9</v>
      </c>
      <c r="D6488" s="283">
        <v>49799</v>
      </c>
      <c r="E6488" s="280"/>
      <c r="G6488" s="280"/>
      <c r="H6488" s="280"/>
      <c r="I6488" s="280"/>
      <c r="J6488" s="280"/>
      <c r="K6488" s="280"/>
      <c r="L6488" s="280"/>
      <c r="M6488" s="280"/>
      <c r="N6488" s="280"/>
    </row>
    <row r="6489" spans="1:14">
      <c r="A6489" s="279" t="s">
        <v>8865</v>
      </c>
      <c r="B6489" s="280" t="s">
        <v>8854</v>
      </c>
      <c r="C6489" s="280">
        <v>8.9</v>
      </c>
      <c r="D6489" s="283">
        <v>57550</v>
      </c>
      <c r="E6489" s="280"/>
      <c r="G6489" s="280"/>
      <c r="H6489" s="280"/>
      <c r="I6489" s="280"/>
      <c r="J6489" s="280"/>
      <c r="K6489" s="280"/>
      <c r="L6489" s="280"/>
      <c r="M6489" s="280"/>
      <c r="N6489" s="280"/>
    </row>
    <row r="6490" spans="1:14">
      <c r="A6490" s="279" t="s">
        <v>8866</v>
      </c>
      <c r="B6490" s="280" t="s">
        <v>8854</v>
      </c>
      <c r="C6490" s="280">
        <v>25.7</v>
      </c>
      <c r="D6490" s="283">
        <v>45577</v>
      </c>
      <c r="E6490" s="280"/>
      <c r="G6490" s="280"/>
      <c r="H6490" s="280"/>
      <c r="I6490" s="280"/>
      <c r="J6490" s="280"/>
      <c r="K6490" s="280"/>
      <c r="L6490" s="280"/>
      <c r="M6490" s="280"/>
      <c r="N6490" s="280"/>
    </row>
    <row r="6491" spans="1:14">
      <c r="A6491" s="279" t="s">
        <v>8867</v>
      </c>
      <c r="B6491" s="280" t="s">
        <v>8854</v>
      </c>
      <c r="C6491" s="280" t="s">
        <v>609</v>
      </c>
      <c r="D6491" s="283" t="s">
        <v>609</v>
      </c>
      <c r="E6491" s="280"/>
      <c r="G6491" s="280"/>
      <c r="H6491" s="280"/>
      <c r="I6491" s="280"/>
      <c r="J6491" s="280"/>
      <c r="K6491" s="280"/>
      <c r="L6491" s="280"/>
      <c r="M6491" s="280"/>
      <c r="N6491" s="280"/>
    </row>
    <row r="6492" spans="1:14">
      <c r="A6492" s="279" t="s">
        <v>8868</v>
      </c>
      <c r="B6492" s="280" t="s">
        <v>8869</v>
      </c>
      <c r="C6492" s="280">
        <v>13.3</v>
      </c>
      <c r="D6492" s="283">
        <v>49363</v>
      </c>
      <c r="E6492" s="280"/>
      <c r="G6492" s="280"/>
      <c r="H6492" s="280"/>
      <c r="I6492" s="280"/>
      <c r="J6492" s="280"/>
      <c r="K6492" s="280"/>
      <c r="L6492" s="280"/>
      <c r="M6492" s="280"/>
      <c r="N6492" s="280"/>
    </row>
    <row r="6493" spans="1:14">
      <c r="A6493" s="279" t="s">
        <v>8870</v>
      </c>
      <c r="B6493" s="280" t="s">
        <v>8869</v>
      </c>
      <c r="C6493" s="280">
        <v>23.8</v>
      </c>
      <c r="D6493" s="283">
        <v>38344</v>
      </c>
      <c r="E6493" s="280"/>
      <c r="G6493" s="280"/>
      <c r="H6493" s="280"/>
      <c r="I6493" s="280"/>
      <c r="J6493" s="280"/>
      <c r="K6493" s="280"/>
      <c r="L6493" s="280"/>
      <c r="M6493" s="280"/>
      <c r="N6493" s="280"/>
    </row>
    <row r="6494" spans="1:14">
      <c r="A6494" s="279" t="s">
        <v>8871</v>
      </c>
      <c r="B6494" s="280" t="s">
        <v>8869</v>
      </c>
      <c r="C6494" s="280">
        <v>15.9</v>
      </c>
      <c r="D6494" s="283">
        <v>75673</v>
      </c>
      <c r="E6494" s="280"/>
      <c r="G6494" s="280"/>
      <c r="H6494" s="280"/>
      <c r="I6494" s="280"/>
      <c r="J6494" s="280"/>
      <c r="K6494" s="280"/>
      <c r="L6494" s="280"/>
      <c r="M6494" s="280"/>
      <c r="N6494" s="280"/>
    </row>
    <row r="6495" spans="1:14">
      <c r="A6495" s="279" t="s">
        <v>8872</v>
      </c>
      <c r="B6495" s="280" t="s">
        <v>8869</v>
      </c>
      <c r="C6495" s="280">
        <v>10.6</v>
      </c>
      <c r="D6495" s="283">
        <v>66418</v>
      </c>
      <c r="E6495" s="280"/>
      <c r="G6495" s="280"/>
      <c r="H6495" s="280"/>
      <c r="I6495" s="280"/>
      <c r="J6495" s="280"/>
      <c r="K6495" s="280"/>
      <c r="L6495" s="280"/>
      <c r="M6495" s="280"/>
      <c r="N6495" s="280"/>
    </row>
    <row r="6496" spans="1:14">
      <c r="A6496" s="279" t="s">
        <v>8873</v>
      </c>
      <c r="B6496" s="280" t="s">
        <v>8869</v>
      </c>
      <c r="C6496" s="280">
        <v>21.9</v>
      </c>
      <c r="D6496" s="283">
        <v>67822</v>
      </c>
      <c r="E6496" s="280"/>
      <c r="G6496" s="280"/>
      <c r="H6496" s="280"/>
      <c r="I6496" s="280"/>
      <c r="J6496" s="280"/>
      <c r="K6496" s="280"/>
      <c r="L6496" s="280"/>
      <c r="M6496" s="280"/>
      <c r="N6496" s="280"/>
    </row>
    <row r="6497" spans="1:14">
      <c r="A6497" s="279" t="s">
        <v>8874</v>
      </c>
      <c r="B6497" s="280" t="s">
        <v>8869</v>
      </c>
      <c r="C6497" s="280">
        <v>14.5</v>
      </c>
      <c r="D6497" s="283">
        <v>55808</v>
      </c>
      <c r="E6497" s="280"/>
      <c r="G6497" s="280"/>
      <c r="H6497" s="280"/>
      <c r="I6497" s="280"/>
      <c r="J6497" s="280"/>
      <c r="K6497" s="280"/>
      <c r="L6497" s="280"/>
      <c r="M6497" s="280"/>
      <c r="N6497" s="280"/>
    </row>
    <row r="6498" spans="1:14">
      <c r="A6498" s="279" t="s">
        <v>8875</v>
      </c>
      <c r="B6498" s="280" t="s">
        <v>8869</v>
      </c>
      <c r="C6498" s="280">
        <v>6.7</v>
      </c>
      <c r="D6498" s="283">
        <v>80585</v>
      </c>
      <c r="E6498" s="280"/>
      <c r="G6498" s="280"/>
      <c r="H6498" s="280"/>
      <c r="I6498" s="280"/>
      <c r="J6498" s="280"/>
      <c r="K6498" s="280"/>
      <c r="L6498" s="280"/>
      <c r="M6498" s="280"/>
      <c r="N6498" s="280"/>
    </row>
    <row r="6499" spans="1:14">
      <c r="A6499" s="279" t="s">
        <v>8876</v>
      </c>
      <c r="B6499" s="280" t="s">
        <v>8869</v>
      </c>
      <c r="C6499" s="280">
        <v>8.6999999999999993</v>
      </c>
      <c r="D6499" s="283">
        <v>62609</v>
      </c>
      <c r="E6499" s="280"/>
      <c r="G6499" s="280"/>
      <c r="H6499" s="280"/>
      <c r="I6499" s="280"/>
      <c r="J6499" s="280"/>
      <c r="K6499" s="280"/>
      <c r="L6499" s="280"/>
      <c r="M6499" s="280"/>
      <c r="N6499" s="280"/>
    </row>
    <row r="6500" spans="1:14">
      <c r="A6500" s="279" t="s">
        <v>8877</v>
      </c>
      <c r="B6500" s="280" t="s">
        <v>8869</v>
      </c>
      <c r="C6500" s="280">
        <v>19.899999999999999</v>
      </c>
      <c r="D6500" s="283">
        <v>57450</v>
      </c>
      <c r="E6500" s="280"/>
      <c r="G6500" s="280"/>
      <c r="H6500" s="280"/>
      <c r="I6500" s="280"/>
      <c r="J6500" s="280"/>
      <c r="K6500" s="280"/>
      <c r="L6500" s="280"/>
      <c r="M6500" s="280"/>
      <c r="N6500" s="280"/>
    </row>
    <row r="6501" spans="1:14">
      <c r="A6501" s="279" t="s">
        <v>8878</v>
      </c>
      <c r="B6501" s="280" t="s">
        <v>8869</v>
      </c>
      <c r="C6501" s="280">
        <v>3.8</v>
      </c>
      <c r="D6501" s="283">
        <v>53929</v>
      </c>
      <c r="E6501" s="280"/>
      <c r="G6501" s="280"/>
      <c r="H6501" s="280"/>
      <c r="I6501" s="280"/>
      <c r="J6501" s="280"/>
      <c r="K6501" s="280"/>
      <c r="L6501" s="280"/>
      <c r="M6501" s="280"/>
      <c r="N6501" s="280"/>
    </row>
    <row r="6502" spans="1:14">
      <c r="A6502" s="279" t="s">
        <v>8879</v>
      </c>
      <c r="B6502" s="280" t="s">
        <v>8869</v>
      </c>
      <c r="C6502" s="280">
        <v>4.7</v>
      </c>
      <c r="D6502" s="283">
        <v>68359</v>
      </c>
      <c r="E6502" s="280"/>
      <c r="G6502" s="280"/>
      <c r="H6502" s="280"/>
      <c r="I6502" s="280"/>
      <c r="J6502" s="280"/>
      <c r="K6502" s="280"/>
      <c r="L6502" s="280"/>
      <c r="M6502" s="280"/>
      <c r="N6502" s="280"/>
    </row>
    <row r="6503" spans="1:14">
      <c r="A6503" s="279" t="s">
        <v>8880</v>
      </c>
      <c r="B6503" s="280" t="s">
        <v>8869</v>
      </c>
      <c r="C6503" s="280">
        <v>7.1</v>
      </c>
      <c r="D6503" s="283">
        <v>91926</v>
      </c>
      <c r="E6503" s="280"/>
      <c r="G6503" s="280"/>
      <c r="H6503" s="280"/>
      <c r="I6503" s="280"/>
      <c r="J6503" s="280"/>
      <c r="K6503" s="280"/>
      <c r="L6503" s="280"/>
      <c r="M6503" s="280"/>
      <c r="N6503" s="280"/>
    </row>
    <row r="6504" spans="1:14">
      <c r="A6504" s="279" t="s">
        <v>8881</v>
      </c>
      <c r="B6504" s="280" t="s">
        <v>8869</v>
      </c>
      <c r="C6504" s="280">
        <v>7</v>
      </c>
      <c r="D6504" s="283">
        <v>74028</v>
      </c>
      <c r="E6504" s="280"/>
      <c r="G6504" s="280"/>
      <c r="H6504" s="280"/>
      <c r="I6504" s="280"/>
      <c r="J6504" s="280"/>
      <c r="K6504" s="280"/>
      <c r="L6504" s="280"/>
      <c r="M6504" s="280"/>
      <c r="N6504" s="280"/>
    </row>
    <row r="6505" spans="1:14">
      <c r="A6505" s="279" t="s">
        <v>8882</v>
      </c>
      <c r="B6505" s="280" t="s">
        <v>8869</v>
      </c>
      <c r="C6505" s="280">
        <v>19</v>
      </c>
      <c r="D6505" s="283">
        <v>53816</v>
      </c>
      <c r="E6505" s="280"/>
      <c r="G6505" s="280"/>
      <c r="H6505" s="280"/>
      <c r="I6505" s="280"/>
      <c r="J6505" s="280"/>
      <c r="K6505" s="280"/>
      <c r="L6505" s="280"/>
      <c r="M6505" s="280"/>
      <c r="N6505" s="280"/>
    </row>
    <row r="6506" spans="1:14">
      <c r="A6506" s="279" t="s">
        <v>8883</v>
      </c>
      <c r="B6506" s="280" t="s">
        <v>8884</v>
      </c>
      <c r="C6506" s="280">
        <v>20.5</v>
      </c>
      <c r="D6506" s="283">
        <v>57083</v>
      </c>
      <c r="E6506" s="280"/>
      <c r="G6506" s="280"/>
      <c r="H6506" s="280"/>
      <c r="I6506" s="280"/>
      <c r="J6506" s="280"/>
      <c r="K6506" s="280"/>
      <c r="L6506" s="280"/>
      <c r="M6506" s="280"/>
      <c r="N6506" s="280"/>
    </row>
    <row r="6507" spans="1:14">
      <c r="A6507" s="279" t="s">
        <v>8885</v>
      </c>
      <c r="B6507" s="280" t="s">
        <v>8884</v>
      </c>
      <c r="C6507" s="280">
        <v>29.3</v>
      </c>
      <c r="D6507" s="283">
        <v>41250</v>
      </c>
      <c r="E6507" s="280"/>
      <c r="G6507" s="280"/>
      <c r="H6507" s="280"/>
      <c r="I6507" s="280"/>
      <c r="J6507" s="280"/>
      <c r="K6507" s="280"/>
      <c r="L6507" s="280"/>
      <c r="M6507" s="280"/>
      <c r="N6507" s="280"/>
    </row>
    <row r="6508" spans="1:14">
      <c r="A6508" s="279" t="s">
        <v>8886</v>
      </c>
      <c r="B6508" s="280" t="s">
        <v>8884</v>
      </c>
      <c r="C6508" s="280">
        <v>35.799999999999997</v>
      </c>
      <c r="D6508" s="283">
        <v>49583</v>
      </c>
      <c r="E6508" s="280"/>
      <c r="G6508" s="280"/>
      <c r="H6508" s="280"/>
      <c r="I6508" s="280"/>
      <c r="J6508" s="280"/>
      <c r="K6508" s="280"/>
      <c r="L6508" s="280"/>
      <c r="M6508" s="280"/>
      <c r="N6508" s="280"/>
    </row>
    <row r="6509" spans="1:14">
      <c r="A6509" s="279" t="s">
        <v>8887</v>
      </c>
      <c r="B6509" s="280" t="s">
        <v>8884</v>
      </c>
      <c r="C6509" s="280">
        <v>51.5</v>
      </c>
      <c r="D6509" s="283">
        <v>28536</v>
      </c>
      <c r="E6509" s="280"/>
      <c r="G6509" s="280"/>
      <c r="H6509" s="280"/>
      <c r="I6509" s="280"/>
      <c r="J6509" s="280"/>
      <c r="K6509" s="280"/>
      <c r="L6509" s="280"/>
      <c r="M6509" s="280"/>
      <c r="N6509" s="280"/>
    </row>
    <row r="6510" spans="1:14">
      <c r="A6510" s="279" t="s">
        <v>8888</v>
      </c>
      <c r="B6510" s="280" t="s">
        <v>8884</v>
      </c>
      <c r="C6510" s="280">
        <v>37.1</v>
      </c>
      <c r="D6510" s="283">
        <v>34729</v>
      </c>
      <c r="E6510" s="280"/>
      <c r="G6510" s="280"/>
      <c r="H6510" s="280"/>
      <c r="I6510" s="280"/>
      <c r="J6510" s="280"/>
      <c r="K6510" s="280"/>
      <c r="L6510" s="280"/>
      <c r="M6510" s="280"/>
      <c r="N6510" s="280"/>
    </row>
    <row r="6511" spans="1:14">
      <c r="A6511" s="279" t="s">
        <v>8889</v>
      </c>
      <c r="B6511" s="280" t="s">
        <v>8884</v>
      </c>
      <c r="C6511" s="280">
        <v>8.1</v>
      </c>
      <c r="D6511" s="283">
        <v>67857</v>
      </c>
      <c r="E6511" s="280"/>
      <c r="G6511" s="280"/>
      <c r="H6511" s="280"/>
      <c r="I6511" s="280"/>
      <c r="J6511" s="280"/>
      <c r="K6511" s="280"/>
      <c r="L6511" s="280"/>
      <c r="M6511" s="280"/>
      <c r="N6511" s="280"/>
    </row>
    <row r="6512" spans="1:14">
      <c r="A6512" s="279" t="s">
        <v>8890</v>
      </c>
      <c r="B6512" s="280" t="s">
        <v>8884</v>
      </c>
      <c r="C6512" s="280">
        <v>14.5</v>
      </c>
      <c r="D6512" s="283">
        <v>52083</v>
      </c>
      <c r="E6512" s="280"/>
      <c r="G6512" s="280"/>
      <c r="H6512" s="280"/>
      <c r="I6512" s="280"/>
      <c r="J6512" s="280"/>
      <c r="K6512" s="280"/>
      <c r="L6512" s="280"/>
      <c r="M6512" s="280"/>
      <c r="N6512" s="280"/>
    </row>
    <row r="6513" spans="1:14">
      <c r="A6513" s="279" t="s">
        <v>8891</v>
      </c>
      <c r="B6513" s="280" t="s">
        <v>8884</v>
      </c>
      <c r="C6513" s="280">
        <v>13</v>
      </c>
      <c r="D6513" s="283">
        <v>65225</v>
      </c>
      <c r="E6513" s="280"/>
      <c r="G6513" s="280"/>
      <c r="H6513" s="280"/>
      <c r="I6513" s="280"/>
      <c r="J6513" s="280"/>
      <c r="K6513" s="280"/>
      <c r="L6513" s="280"/>
      <c r="M6513" s="280"/>
      <c r="N6513" s="280"/>
    </row>
    <row r="6514" spans="1:14">
      <c r="A6514" s="279" t="s">
        <v>8892</v>
      </c>
      <c r="B6514" s="280" t="s">
        <v>8884</v>
      </c>
      <c r="C6514" s="280">
        <v>23.3</v>
      </c>
      <c r="D6514" s="283">
        <v>40800</v>
      </c>
      <c r="E6514" s="280"/>
      <c r="G6514" s="280"/>
      <c r="H6514" s="280"/>
      <c r="I6514" s="280"/>
      <c r="J6514" s="280"/>
      <c r="K6514" s="280"/>
      <c r="L6514" s="280"/>
      <c r="M6514" s="280"/>
      <c r="N6514" s="280"/>
    </row>
    <row r="6515" spans="1:14">
      <c r="A6515" s="279" t="s">
        <v>8893</v>
      </c>
      <c r="B6515" s="280" t="s">
        <v>8884</v>
      </c>
      <c r="C6515" s="280">
        <v>38.299999999999997</v>
      </c>
      <c r="D6515" s="283">
        <v>33967</v>
      </c>
      <c r="E6515" s="280"/>
      <c r="G6515" s="280"/>
      <c r="H6515" s="280"/>
      <c r="I6515" s="280"/>
      <c r="J6515" s="280"/>
      <c r="K6515" s="280"/>
      <c r="L6515" s="280"/>
      <c r="M6515" s="280"/>
      <c r="N6515" s="280"/>
    </row>
    <row r="6516" spans="1:14">
      <c r="A6516" s="279" t="s">
        <v>8894</v>
      </c>
      <c r="B6516" s="280" t="s">
        <v>8884</v>
      </c>
      <c r="C6516" s="280">
        <v>18.899999999999999</v>
      </c>
      <c r="D6516" s="283">
        <v>66332</v>
      </c>
      <c r="E6516" s="280"/>
      <c r="G6516" s="280"/>
      <c r="H6516" s="280"/>
      <c r="I6516" s="280"/>
      <c r="J6516" s="280"/>
      <c r="K6516" s="280"/>
      <c r="L6516" s="280"/>
      <c r="M6516" s="280"/>
      <c r="N6516" s="280"/>
    </row>
    <row r="6517" spans="1:14">
      <c r="A6517" s="279" t="s">
        <v>8895</v>
      </c>
      <c r="B6517" s="280" t="s">
        <v>8884</v>
      </c>
      <c r="C6517" s="280">
        <v>9.6</v>
      </c>
      <c r="D6517" s="283">
        <v>80726</v>
      </c>
      <c r="E6517" s="280"/>
      <c r="G6517" s="280"/>
      <c r="H6517" s="280"/>
      <c r="I6517" s="280"/>
      <c r="J6517" s="280"/>
      <c r="K6517" s="280"/>
      <c r="L6517" s="280"/>
      <c r="M6517" s="280"/>
      <c r="N6517" s="280"/>
    </row>
    <row r="6518" spans="1:14">
      <c r="A6518" s="279" t="s">
        <v>8896</v>
      </c>
      <c r="B6518" s="280" t="s">
        <v>8884</v>
      </c>
      <c r="C6518" s="280">
        <v>18.600000000000001</v>
      </c>
      <c r="D6518" s="283">
        <v>57588</v>
      </c>
      <c r="E6518" s="280"/>
      <c r="G6518" s="280"/>
      <c r="H6518" s="280"/>
      <c r="I6518" s="280"/>
      <c r="J6518" s="280"/>
      <c r="K6518" s="280"/>
      <c r="L6518" s="280"/>
      <c r="M6518" s="280"/>
      <c r="N6518" s="280"/>
    </row>
    <row r="6519" spans="1:14">
      <c r="A6519" s="279" t="s">
        <v>8897</v>
      </c>
      <c r="B6519" s="280" t="s">
        <v>8884</v>
      </c>
      <c r="C6519" s="280">
        <v>8.6999999999999993</v>
      </c>
      <c r="D6519" s="283">
        <v>91724</v>
      </c>
      <c r="E6519" s="280"/>
      <c r="G6519" s="280"/>
      <c r="H6519" s="280"/>
      <c r="I6519" s="280"/>
      <c r="J6519" s="280"/>
      <c r="K6519" s="280"/>
      <c r="L6519" s="280"/>
      <c r="M6519" s="280"/>
      <c r="N6519" s="280"/>
    </row>
    <row r="6520" spans="1:14">
      <c r="A6520" s="279" t="s">
        <v>8898</v>
      </c>
      <c r="B6520" s="280" t="s">
        <v>8884</v>
      </c>
      <c r="C6520" s="280">
        <v>7.2</v>
      </c>
      <c r="D6520" s="283">
        <v>100098</v>
      </c>
      <c r="E6520" s="280"/>
      <c r="G6520" s="280"/>
      <c r="H6520" s="280"/>
      <c r="I6520" s="280"/>
      <c r="J6520" s="280"/>
      <c r="K6520" s="280"/>
      <c r="L6520" s="280"/>
      <c r="M6520" s="280"/>
      <c r="N6520" s="280"/>
    </row>
    <row r="6521" spans="1:14">
      <c r="A6521" s="279" t="s">
        <v>8899</v>
      </c>
      <c r="B6521" s="280" t="s">
        <v>8884</v>
      </c>
      <c r="C6521" s="280">
        <v>8.6</v>
      </c>
      <c r="D6521" s="283">
        <v>87130</v>
      </c>
      <c r="E6521" s="280"/>
      <c r="G6521" s="280"/>
      <c r="H6521" s="280"/>
      <c r="I6521" s="280"/>
      <c r="J6521" s="280"/>
      <c r="K6521" s="280"/>
      <c r="L6521" s="280"/>
      <c r="M6521" s="280"/>
      <c r="N6521" s="280"/>
    </row>
    <row r="6522" spans="1:14">
      <c r="A6522" s="279" t="s">
        <v>8900</v>
      </c>
      <c r="B6522" s="280" t="s">
        <v>8884</v>
      </c>
      <c r="C6522" s="280">
        <v>9.3000000000000007</v>
      </c>
      <c r="D6522" s="283">
        <v>101771</v>
      </c>
      <c r="E6522" s="280"/>
      <c r="G6522" s="280"/>
      <c r="H6522" s="280"/>
      <c r="I6522" s="280"/>
      <c r="J6522" s="280"/>
      <c r="K6522" s="280"/>
      <c r="L6522" s="280"/>
      <c r="M6522" s="280"/>
      <c r="N6522" s="280"/>
    </row>
    <row r="6523" spans="1:14">
      <c r="A6523" s="279" t="s">
        <v>8901</v>
      </c>
      <c r="B6523" s="280" t="s">
        <v>8884</v>
      </c>
      <c r="C6523" s="280">
        <v>4.2</v>
      </c>
      <c r="D6523" s="283">
        <v>89150</v>
      </c>
      <c r="E6523" s="280"/>
      <c r="G6523" s="280"/>
      <c r="H6523" s="280"/>
      <c r="I6523" s="280"/>
      <c r="J6523" s="280"/>
      <c r="K6523" s="280"/>
      <c r="L6523" s="280"/>
      <c r="M6523" s="280"/>
      <c r="N6523" s="280"/>
    </row>
    <row r="6524" spans="1:14">
      <c r="A6524" s="279" t="s">
        <v>8902</v>
      </c>
      <c r="B6524" s="280" t="s">
        <v>8884</v>
      </c>
      <c r="C6524" s="280">
        <v>23.5</v>
      </c>
      <c r="D6524" s="283">
        <v>58299</v>
      </c>
      <c r="E6524" s="280"/>
      <c r="G6524" s="280"/>
      <c r="H6524" s="280"/>
      <c r="I6524" s="280"/>
      <c r="J6524" s="280"/>
      <c r="K6524" s="280"/>
      <c r="L6524" s="280"/>
      <c r="M6524" s="280"/>
      <c r="N6524" s="280"/>
    </row>
    <row r="6525" spans="1:14">
      <c r="A6525" s="279" t="s">
        <v>8903</v>
      </c>
      <c r="B6525" s="280" t="s">
        <v>8884</v>
      </c>
      <c r="C6525" s="280">
        <v>13.8</v>
      </c>
      <c r="D6525" s="283">
        <v>77219</v>
      </c>
      <c r="E6525" s="280"/>
      <c r="G6525" s="280"/>
      <c r="H6525" s="280"/>
      <c r="I6525" s="280"/>
      <c r="J6525" s="280"/>
      <c r="K6525" s="280"/>
      <c r="L6525" s="280"/>
      <c r="M6525" s="280"/>
      <c r="N6525" s="280"/>
    </row>
    <row r="6526" spans="1:14">
      <c r="A6526" s="279" t="s">
        <v>8904</v>
      </c>
      <c r="B6526" s="280" t="s">
        <v>8884</v>
      </c>
      <c r="C6526" s="280">
        <v>16.899999999999999</v>
      </c>
      <c r="D6526" s="283">
        <v>55498</v>
      </c>
      <c r="E6526" s="280"/>
      <c r="G6526" s="280"/>
      <c r="H6526" s="280"/>
      <c r="I6526" s="280"/>
      <c r="J6526" s="280"/>
      <c r="K6526" s="280"/>
      <c r="L6526" s="280"/>
      <c r="M6526" s="280"/>
      <c r="N6526" s="280"/>
    </row>
    <row r="6527" spans="1:14">
      <c r="A6527" s="279" t="s">
        <v>8905</v>
      </c>
      <c r="B6527" s="280" t="s">
        <v>8884</v>
      </c>
      <c r="C6527" s="280">
        <v>4.0999999999999996</v>
      </c>
      <c r="D6527" s="283">
        <v>82790</v>
      </c>
      <c r="E6527" s="280"/>
      <c r="G6527" s="280"/>
      <c r="H6527" s="280"/>
      <c r="I6527" s="280"/>
      <c r="J6527" s="280"/>
      <c r="K6527" s="280"/>
      <c r="L6527" s="280"/>
      <c r="M6527" s="280"/>
      <c r="N6527" s="280"/>
    </row>
    <row r="6528" spans="1:14">
      <c r="A6528" s="279" t="s">
        <v>8906</v>
      </c>
      <c r="B6528" s="280" t="s">
        <v>8884</v>
      </c>
      <c r="C6528" s="280">
        <v>2.9</v>
      </c>
      <c r="D6528" s="283">
        <v>100952</v>
      </c>
      <c r="E6528" s="280"/>
      <c r="G6528" s="280"/>
      <c r="H6528" s="280"/>
      <c r="I6528" s="280"/>
      <c r="J6528" s="280"/>
      <c r="K6528" s="280"/>
      <c r="L6528" s="280"/>
      <c r="M6528" s="280"/>
      <c r="N6528" s="280"/>
    </row>
    <row r="6529" spans="1:14">
      <c r="A6529" s="279" t="s">
        <v>8907</v>
      </c>
      <c r="B6529" s="280" t="s">
        <v>8884</v>
      </c>
      <c r="C6529" s="280">
        <v>30.6</v>
      </c>
      <c r="D6529" s="283">
        <v>38250</v>
      </c>
      <c r="E6529" s="280"/>
      <c r="G6529" s="280"/>
      <c r="H6529" s="280"/>
      <c r="I6529" s="280"/>
      <c r="J6529" s="280"/>
      <c r="K6529" s="280"/>
      <c r="L6529" s="280"/>
      <c r="M6529" s="280"/>
      <c r="N6529" s="280"/>
    </row>
    <row r="6530" spans="1:14">
      <c r="A6530" s="279" t="s">
        <v>8908</v>
      </c>
      <c r="B6530" s="280" t="s">
        <v>8884</v>
      </c>
      <c r="C6530" s="280" t="s">
        <v>609</v>
      </c>
      <c r="D6530" s="283" t="s">
        <v>609</v>
      </c>
      <c r="E6530" s="280"/>
      <c r="G6530" s="280"/>
      <c r="H6530" s="280"/>
      <c r="I6530" s="280"/>
      <c r="J6530" s="280"/>
      <c r="K6530" s="280"/>
      <c r="L6530" s="280"/>
      <c r="M6530" s="280"/>
      <c r="N6530" s="280"/>
    </row>
    <row r="6531" spans="1:14">
      <c r="A6531" s="279" t="s">
        <v>8909</v>
      </c>
      <c r="B6531" s="280" t="s">
        <v>8910</v>
      </c>
      <c r="C6531" s="280">
        <v>10.3</v>
      </c>
      <c r="D6531" s="283">
        <v>87586</v>
      </c>
      <c r="E6531" s="280"/>
      <c r="G6531" s="280"/>
      <c r="H6531" s="280"/>
      <c r="I6531" s="280"/>
      <c r="J6531" s="280"/>
      <c r="K6531" s="280"/>
      <c r="L6531" s="280"/>
      <c r="M6531" s="280"/>
      <c r="N6531" s="280"/>
    </row>
    <row r="6532" spans="1:14">
      <c r="A6532" s="279" t="s">
        <v>8911</v>
      </c>
      <c r="B6532" s="280" t="s">
        <v>8910</v>
      </c>
      <c r="C6532" s="280">
        <v>11.7</v>
      </c>
      <c r="D6532" s="283">
        <v>70856</v>
      </c>
      <c r="E6532" s="280"/>
      <c r="G6532" s="280"/>
      <c r="H6532" s="280"/>
      <c r="I6532" s="280"/>
      <c r="J6532" s="280"/>
      <c r="K6532" s="280"/>
      <c r="L6532" s="280"/>
      <c r="M6532" s="280"/>
      <c r="N6532" s="280"/>
    </row>
    <row r="6533" spans="1:14">
      <c r="A6533" s="279" t="s">
        <v>8912</v>
      </c>
      <c r="B6533" s="280" t="s">
        <v>8910</v>
      </c>
      <c r="C6533" s="280">
        <v>5.9</v>
      </c>
      <c r="D6533" s="283">
        <v>54932</v>
      </c>
      <c r="E6533" s="280"/>
      <c r="G6533" s="280"/>
      <c r="H6533" s="280"/>
      <c r="I6533" s="280"/>
      <c r="J6533" s="280"/>
      <c r="K6533" s="280"/>
      <c r="L6533" s="280"/>
      <c r="M6533" s="280"/>
      <c r="N6533" s="280"/>
    </row>
    <row r="6534" spans="1:14">
      <c r="A6534" s="279" t="s">
        <v>8913</v>
      </c>
      <c r="B6534" s="280" t="s">
        <v>8910</v>
      </c>
      <c r="C6534" s="280">
        <v>16.7</v>
      </c>
      <c r="D6534" s="283">
        <v>53056</v>
      </c>
      <c r="E6534" s="280"/>
      <c r="G6534" s="280"/>
      <c r="H6534" s="280"/>
      <c r="I6534" s="280"/>
      <c r="J6534" s="280"/>
      <c r="K6534" s="280"/>
      <c r="L6534" s="280"/>
      <c r="M6534" s="280"/>
      <c r="N6534" s="280"/>
    </row>
    <row r="6535" spans="1:14">
      <c r="A6535" s="279" t="s">
        <v>8914</v>
      </c>
      <c r="B6535" s="280" t="s">
        <v>8910</v>
      </c>
      <c r="C6535" s="280">
        <v>5.6</v>
      </c>
      <c r="D6535" s="283">
        <v>65882</v>
      </c>
      <c r="E6535" s="280"/>
      <c r="G6535" s="280"/>
      <c r="H6535" s="280"/>
      <c r="I6535" s="280"/>
      <c r="J6535" s="280"/>
      <c r="K6535" s="280"/>
      <c r="L6535" s="280"/>
      <c r="M6535" s="280"/>
      <c r="N6535" s="280"/>
    </row>
    <row r="6536" spans="1:14">
      <c r="A6536" s="279" t="s">
        <v>8915</v>
      </c>
      <c r="B6536" s="280" t="s">
        <v>8910</v>
      </c>
      <c r="C6536" s="280">
        <v>3.7</v>
      </c>
      <c r="D6536" s="283">
        <v>64832</v>
      </c>
      <c r="E6536" s="280"/>
      <c r="G6536" s="280"/>
      <c r="H6536" s="280"/>
      <c r="I6536" s="280"/>
      <c r="J6536" s="280"/>
      <c r="K6536" s="280"/>
      <c r="L6536" s="280"/>
      <c r="M6536" s="280"/>
      <c r="N6536" s="280"/>
    </row>
    <row r="6537" spans="1:14">
      <c r="A6537" s="279" t="s">
        <v>8916</v>
      </c>
      <c r="B6537" s="280" t="s">
        <v>8910</v>
      </c>
      <c r="C6537" s="280">
        <v>5.9</v>
      </c>
      <c r="D6537" s="283">
        <v>76825</v>
      </c>
      <c r="E6537" s="280"/>
      <c r="G6537" s="280"/>
      <c r="H6537" s="280"/>
      <c r="I6537" s="280"/>
      <c r="J6537" s="280"/>
      <c r="K6537" s="280"/>
      <c r="L6537" s="280"/>
      <c r="M6537" s="280"/>
      <c r="N6537" s="280"/>
    </row>
    <row r="6538" spans="1:14">
      <c r="A6538" s="279" t="s">
        <v>8917</v>
      </c>
      <c r="B6538" s="280" t="s">
        <v>8910</v>
      </c>
      <c r="C6538" s="280">
        <v>2.8</v>
      </c>
      <c r="D6538" s="283">
        <v>62881</v>
      </c>
      <c r="E6538" s="280"/>
      <c r="G6538" s="280"/>
      <c r="H6538" s="280"/>
      <c r="I6538" s="280"/>
      <c r="J6538" s="280"/>
      <c r="K6538" s="280"/>
      <c r="L6538" s="280"/>
      <c r="M6538" s="280"/>
      <c r="N6538" s="280"/>
    </row>
    <row r="6539" spans="1:14">
      <c r="A6539" s="279" t="s">
        <v>8918</v>
      </c>
      <c r="B6539" s="280" t="s">
        <v>8910</v>
      </c>
      <c r="C6539" s="280">
        <v>29.1</v>
      </c>
      <c r="D6539" s="283">
        <v>34157</v>
      </c>
      <c r="E6539" s="280"/>
      <c r="G6539" s="280"/>
      <c r="H6539" s="280"/>
      <c r="I6539" s="280"/>
      <c r="J6539" s="280"/>
      <c r="K6539" s="280"/>
      <c r="L6539" s="280"/>
      <c r="M6539" s="280"/>
      <c r="N6539" s="280"/>
    </row>
    <row r="6540" spans="1:14">
      <c r="A6540" s="279" t="s">
        <v>8919</v>
      </c>
      <c r="B6540" s="280" t="s">
        <v>8910</v>
      </c>
      <c r="C6540" s="280">
        <v>30.5</v>
      </c>
      <c r="D6540" s="283">
        <v>27348</v>
      </c>
      <c r="E6540" s="280"/>
      <c r="G6540" s="280"/>
      <c r="H6540" s="280"/>
      <c r="I6540" s="280"/>
      <c r="J6540" s="280"/>
      <c r="K6540" s="280"/>
      <c r="L6540" s="280"/>
      <c r="M6540" s="280"/>
      <c r="N6540" s="280"/>
    </row>
    <row r="6541" spans="1:14">
      <c r="A6541" s="279" t="s">
        <v>8920</v>
      </c>
      <c r="B6541" s="280" t="s">
        <v>8910</v>
      </c>
      <c r="C6541" s="280">
        <v>39.200000000000003</v>
      </c>
      <c r="D6541" s="283">
        <v>34263</v>
      </c>
      <c r="E6541" s="280"/>
      <c r="G6541" s="280"/>
      <c r="H6541" s="280"/>
      <c r="I6541" s="280"/>
      <c r="J6541" s="280"/>
      <c r="K6541" s="280"/>
      <c r="L6541" s="280"/>
      <c r="M6541" s="280"/>
      <c r="N6541" s="280"/>
    </row>
    <row r="6542" spans="1:14">
      <c r="A6542" s="279" t="s">
        <v>8921</v>
      </c>
      <c r="B6542" s="280" t="s">
        <v>8910</v>
      </c>
      <c r="C6542" s="280">
        <v>35.700000000000003</v>
      </c>
      <c r="D6542" s="283">
        <v>28302</v>
      </c>
      <c r="E6542" s="280"/>
      <c r="G6542" s="280"/>
      <c r="H6542" s="280"/>
      <c r="I6542" s="280"/>
      <c r="J6542" s="280"/>
      <c r="K6542" s="280"/>
      <c r="L6542" s="280"/>
      <c r="M6542" s="280"/>
      <c r="N6542" s="280"/>
    </row>
    <row r="6543" spans="1:14">
      <c r="A6543" s="279" t="s">
        <v>2125</v>
      </c>
      <c r="B6543" s="280" t="s">
        <v>2126</v>
      </c>
      <c r="C6543" s="280">
        <v>7.4</v>
      </c>
      <c r="D6543" s="283">
        <v>139118</v>
      </c>
      <c r="E6543" s="280"/>
      <c r="G6543" s="280"/>
      <c r="H6543" s="280"/>
      <c r="I6543" s="280"/>
      <c r="J6543" s="280"/>
      <c r="K6543" s="280"/>
      <c r="L6543" s="280"/>
      <c r="M6543" s="280"/>
      <c r="N6543" s="280"/>
    </row>
    <row r="6544" spans="1:14">
      <c r="A6544" s="279" t="s">
        <v>2127</v>
      </c>
      <c r="B6544" s="280" t="s">
        <v>2126</v>
      </c>
      <c r="C6544" s="280">
        <v>14.5</v>
      </c>
      <c r="D6544" s="283">
        <v>81153</v>
      </c>
      <c r="E6544" s="280"/>
      <c r="G6544" s="280"/>
      <c r="H6544" s="280"/>
      <c r="I6544" s="280"/>
      <c r="J6544" s="280"/>
      <c r="K6544" s="280"/>
      <c r="L6544" s="280"/>
      <c r="M6544" s="280"/>
      <c r="N6544" s="280"/>
    </row>
    <row r="6545" spans="1:14">
      <c r="A6545" s="279" t="s">
        <v>2128</v>
      </c>
      <c r="B6545" s="280" t="s">
        <v>2126</v>
      </c>
      <c r="C6545" s="280">
        <v>21.5</v>
      </c>
      <c r="D6545" s="283">
        <v>57765</v>
      </c>
      <c r="E6545" s="280"/>
      <c r="G6545" s="280"/>
      <c r="H6545" s="280"/>
      <c r="I6545" s="280"/>
      <c r="J6545" s="280"/>
      <c r="K6545" s="280"/>
      <c r="L6545" s="280"/>
      <c r="M6545" s="280"/>
      <c r="N6545" s="280"/>
    </row>
    <row r="6546" spans="1:14">
      <c r="A6546" s="279" t="s">
        <v>2129</v>
      </c>
      <c r="B6546" s="280" t="s">
        <v>2126</v>
      </c>
      <c r="C6546" s="280">
        <v>29.7</v>
      </c>
      <c r="D6546" s="283">
        <v>36511</v>
      </c>
      <c r="E6546" s="280"/>
      <c r="G6546" s="280"/>
      <c r="H6546" s="280"/>
      <c r="I6546" s="280"/>
      <c r="J6546" s="280"/>
      <c r="K6546" s="280"/>
      <c r="L6546" s="280"/>
      <c r="M6546" s="280"/>
      <c r="N6546" s="280"/>
    </row>
    <row r="6547" spans="1:14">
      <c r="A6547" s="279" t="s">
        <v>2130</v>
      </c>
      <c r="B6547" s="280" t="s">
        <v>2126</v>
      </c>
      <c r="C6547" s="280">
        <v>4.7</v>
      </c>
      <c r="D6547" s="283">
        <v>55231</v>
      </c>
      <c r="E6547" s="280"/>
      <c r="G6547" s="280"/>
      <c r="H6547" s="280"/>
      <c r="I6547" s="280"/>
      <c r="J6547" s="280"/>
      <c r="K6547" s="280"/>
      <c r="L6547" s="280"/>
      <c r="M6547" s="280"/>
      <c r="N6547" s="280"/>
    </row>
    <row r="6548" spans="1:14">
      <c r="A6548" s="279" t="s">
        <v>2131</v>
      </c>
      <c r="B6548" s="280" t="s">
        <v>2126</v>
      </c>
      <c r="C6548" s="280">
        <v>18.399999999999999</v>
      </c>
      <c r="D6548" s="283">
        <v>61744</v>
      </c>
      <c r="E6548" s="280"/>
      <c r="G6548" s="280"/>
      <c r="H6548" s="280"/>
      <c r="I6548" s="280"/>
      <c r="J6548" s="280"/>
      <c r="K6548" s="280"/>
      <c r="L6548" s="280"/>
      <c r="M6548" s="280"/>
      <c r="N6548" s="280"/>
    </row>
    <row r="6549" spans="1:14">
      <c r="A6549" s="279" t="s">
        <v>2132</v>
      </c>
      <c r="B6549" s="280" t="s">
        <v>2126</v>
      </c>
      <c r="C6549" s="280">
        <v>17.8</v>
      </c>
      <c r="D6549" s="283">
        <v>52663</v>
      </c>
      <c r="E6549" s="280"/>
      <c r="G6549" s="280"/>
      <c r="H6549" s="280"/>
      <c r="I6549" s="280"/>
      <c r="J6549" s="280"/>
      <c r="K6549" s="280"/>
      <c r="L6549" s="280"/>
      <c r="M6549" s="280"/>
      <c r="N6549" s="280"/>
    </row>
    <row r="6550" spans="1:14">
      <c r="A6550" s="279" t="s">
        <v>2133</v>
      </c>
      <c r="B6550" s="280" t="s">
        <v>2126</v>
      </c>
      <c r="C6550" s="280">
        <v>3.9</v>
      </c>
      <c r="D6550" s="283">
        <v>70355</v>
      </c>
      <c r="E6550" s="280"/>
      <c r="G6550" s="280"/>
      <c r="H6550" s="280"/>
      <c r="I6550" s="280"/>
      <c r="J6550" s="280"/>
      <c r="K6550" s="280"/>
      <c r="L6550" s="280"/>
      <c r="M6550" s="280"/>
      <c r="N6550" s="280"/>
    </row>
    <row r="6551" spans="1:14">
      <c r="A6551" s="279" t="s">
        <v>2134</v>
      </c>
      <c r="B6551" s="280" t="s">
        <v>2126</v>
      </c>
      <c r="C6551" s="280">
        <v>5.5</v>
      </c>
      <c r="D6551" s="283">
        <v>117500</v>
      </c>
      <c r="E6551" s="280"/>
      <c r="G6551" s="280"/>
      <c r="H6551" s="280"/>
      <c r="I6551" s="280"/>
      <c r="J6551" s="280"/>
      <c r="K6551" s="280"/>
      <c r="L6551" s="280"/>
      <c r="M6551" s="280"/>
      <c r="N6551" s="280"/>
    </row>
    <row r="6552" spans="1:14">
      <c r="A6552" s="279" t="s">
        <v>2135</v>
      </c>
      <c r="B6552" s="280" t="s">
        <v>2126</v>
      </c>
      <c r="C6552" s="280">
        <v>2.1</v>
      </c>
      <c r="D6552" s="283">
        <v>105459</v>
      </c>
      <c r="E6552" s="280"/>
      <c r="G6552" s="280"/>
      <c r="H6552" s="280"/>
      <c r="I6552" s="280"/>
      <c r="J6552" s="280"/>
      <c r="K6552" s="280"/>
      <c r="L6552" s="280"/>
      <c r="M6552" s="280"/>
      <c r="N6552" s="280"/>
    </row>
    <row r="6553" spans="1:14">
      <c r="A6553" s="279" t="s">
        <v>2136</v>
      </c>
      <c r="B6553" s="280" t="s">
        <v>2126</v>
      </c>
      <c r="C6553" s="280" t="s">
        <v>609</v>
      </c>
      <c r="D6553" s="283" t="s">
        <v>609</v>
      </c>
      <c r="E6553" s="280"/>
      <c r="G6553" s="280"/>
      <c r="H6553" s="280"/>
      <c r="I6553" s="280"/>
      <c r="J6553" s="280"/>
      <c r="K6553" s="280"/>
      <c r="L6553" s="280"/>
      <c r="M6553" s="280"/>
      <c r="N6553" s="280"/>
    </row>
    <row r="6554" spans="1:14">
      <c r="A6554" s="279" t="s">
        <v>8933</v>
      </c>
      <c r="B6554" s="280" t="s">
        <v>8934</v>
      </c>
      <c r="C6554" s="280">
        <v>9.3000000000000007</v>
      </c>
      <c r="D6554" s="283">
        <v>70678</v>
      </c>
      <c r="E6554" s="280"/>
      <c r="G6554" s="280"/>
      <c r="H6554" s="280"/>
      <c r="I6554" s="280"/>
      <c r="J6554" s="280"/>
      <c r="K6554" s="280"/>
      <c r="L6554" s="280"/>
      <c r="M6554" s="280"/>
      <c r="N6554" s="280"/>
    </row>
    <row r="6555" spans="1:14">
      <c r="A6555" s="279" t="s">
        <v>8935</v>
      </c>
      <c r="B6555" s="280" t="s">
        <v>8934</v>
      </c>
      <c r="C6555" s="280">
        <v>15</v>
      </c>
      <c r="D6555" s="283">
        <v>87705</v>
      </c>
      <c r="E6555" s="280"/>
      <c r="G6555" s="280"/>
      <c r="H6555" s="280"/>
      <c r="I6555" s="280"/>
      <c r="J6555" s="280"/>
      <c r="K6555" s="280"/>
      <c r="L6555" s="280"/>
      <c r="M6555" s="280"/>
      <c r="N6555" s="280"/>
    </row>
    <row r="6556" spans="1:14">
      <c r="A6556" s="279" t="s">
        <v>8936</v>
      </c>
      <c r="B6556" s="280" t="s">
        <v>8934</v>
      </c>
      <c r="C6556" s="280">
        <v>17.7</v>
      </c>
      <c r="D6556" s="283">
        <v>57717</v>
      </c>
      <c r="E6556" s="280"/>
      <c r="G6556" s="280"/>
      <c r="H6556" s="280"/>
      <c r="I6556" s="280"/>
      <c r="J6556" s="280"/>
      <c r="K6556" s="280"/>
      <c r="L6556" s="280"/>
      <c r="M6556" s="280"/>
      <c r="N6556" s="280"/>
    </row>
    <row r="6557" spans="1:14">
      <c r="A6557" s="279" t="s">
        <v>8937</v>
      </c>
      <c r="B6557" s="280" t="s">
        <v>8938</v>
      </c>
      <c r="C6557" s="280">
        <v>21</v>
      </c>
      <c r="D6557" s="283">
        <v>57404</v>
      </c>
      <c r="E6557" s="280"/>
      <c r="G6557" s="280"/>
      <c r="H6557" s="280"/>
      <c r="I6557" s="280"/>
      <c r="J6557" s="280"/>
      <c r="K6557" s="280"/>
      <c r="L6557" s="280"/>
      <c r="M6557" s="280"/>
      <c r="N6557" s="280"/>
    </row>
    <row r="6558" spans="1:14">
      <c r="A6558" s="279" t="s">
        <v>8939</v>
      </c>
      <c r="B6558" s="280" t="s">
        <v>8938</v>
      </c>
      <c r="C6558" s="280">
        <v>23.9</v>
      </c>
      <c r="D6558" s="283">
        <v>54773</v>
      </c>
      <c r="E6558" s="280"/>
      <c r="G6558" s="280"/>
      <c r="H6558" s="280"/>
      <c r="I6558" s="280"/>
      <c r="J6558" s="280"/>
      <c r="K6558" s="280"/>
      <c r="L6558" s="280"/>
      <c r="M6558" s="280"/>
      <c r="N6558" s="280"/>
    </row>
    <row r="6559" spans="1:14">
      <c r="A6559" s="279" t="s">
        <v>8940</v>
      </c>
      <c r="B6559" s="280" t="s">
        <v>8938</v>
      </c>
      <c r="C6559" s="280">
        <v>7.5</v>
      </c>
      <c r="D6559" s="283">
        <v>79759</v>
      </c>
      <c r="E6559" s="280"/>
      <c r="G6559" s="280"/>
      <c r="H6559" s="280"/>
      <c r="I6559" s="280"/>
      <c r="J6559" s="280"/>
      <c r="K6559" s="280"/>
      <c r="L6559" s="280"/>
      <c r="M6559" s="280"/>
      <c r="N6559" s="280"/>
    </row>
    <row r="6560" spans="1:14">
      <c r="A6560" s="279" t="s">
        <v>8941</v>
      </c>
      <c r="B6560" s="280" t="s">
        <v>8938</v>
      </c>
      <c r="C6560" s="280">
        <v>9.4</v>
      </c>
      <c r="D6560" s="283">
        <v>72572</v>
      </c>
      <c r="E6560" s="280"/>
      <c r="G6560" s="280"/>
      <c r="H6560" s="280"/>
      <c r="I6560" s="280"/>
      <c r="J6560" s="280"/>
      <c r="K6560" s="280"/>
      <c r="L6560" s="280"/>
      <c r="M6560" s="280"/>
      <c r="N6560" s="280"/>
    </row>
    <row r="6561" spans="1:14">
      <c r="A6561" s="279" t="s">
        <v>8942</v>
      </c>
      <c r="B6561" s="280" t="s">
        <v>8938</v>
      </c>
      <c r="C6561" s="280">
        <v>13.7</v>
      </c>
      <c r="D6561" s="283">
        <v>51025</v>
      </c>
      <c r="E6561" s="280"/>
      <c r="G6561" s="280"/>
      <c r="H6561" s="280"/>
      <c r="I6561" s="280"/>
      <c r="J6561" s="280"/>
      <c r="K6561" s="280"/>
      <c r="L6561" s="280"/>
      <c r="M6561" s="280"/>
      <c r="N6561" s="280"/>
    </row>
    <row r="6562" spans="1:14">
      <c r="A6562" s="279" t="s">
        <v>8943</v>
      </c>
      <c r="B6562" s="280" t="s">
        <v>8938</v>
      </c>
      <c r="C6562" s="280">
        <v>5</v>
      </c>
      <c r="D6562" s="283">
        <v>77679</v>
      </c>
      <c r="E6562" s="280"/>
      <c r="G6562" s="280"/>
      <c r="H6562" s="280"/>
      <c r="I6562" s="280"/>
      <c r="J6562" s="280"/>
      <c r="K6562" s="280"/>
      <c r="L6562" s="280"/>
      <c r="M6562" s="280"/>
      <c r="N6562" s="280"/>
    </row>
    <row r="6563" spans="1:14">
      <c r="A6563" s="279" t="s">
        <v>8944</v>
      </c>
      <c r="B6563" s="280" t="s">
        <v>8938</v>
      </c>
      <c r="C6563" s="280">
        <v>8.8000000000000007</v>
      </c>
      <c r="D6563" s="283">
        <v>87404</v>
      </c>
      <c r="E6563" s="280"/>
      <c r="G6563" s="280"/>
      <c r="H6563" s="280"/>
      <c r="I6563" s="280"/>
      <c r="J6563" s="280"/>
      <c r="K6563" s="280"/>
      <c r="L6563" s="280"/>
      <c r="M6563" s="280"/>
      <c r="N6563" s="280"/>
    </row>
    <row r="6564" spans="1:14">
      <c r="A6564" s="279" t="s">
        <v>8945</v>
      </c>
      <c r="B6564" s="280" t="s">
        <v>8938</v>
      </c>
      <c r="C6564" s="280">
        <v>6.2</v>
      </c>
      <c r="D6564" s="283">
        <v>77180</v>
      </c>
      <c r="E6564" s="280"/>
      <c r="G6564" s="280"/>
      <c r="H6564" s="280"/>
      <c r="I6564" s="280"/>
      <c r="J6564" s="280"/>
      <c r="K6564" s="280"/>
      <c r="L6564" s="280"/>
      <c r="M6564" s="280"/>
      <c r="N6564" s="280"/>
    </row>
    <row r="6565" spans="1:14">
      <c r="A6565" s="279" t="s">
        <v>8946</v>
      </c>
      <c r="B6565" s="280" t="s">
        <v>8938</v>
      </c>
      <c r="C6565" s="280">
        <v>10.3</v>
      </c>
      <c r="D6565" s="283">
        <v>85801</v>
      </c>
      <c r="E6565" s="280"/>
      <c r="G6565" s="280"/>
      <c r="H6565" s="280"/>
      <c r="I6565" s="280"/>
      <c r="J6565" s="280"/>
      <c r="K6565" s="280"/>
      <c r="L6565" s="280"/>
      <c r="M6565" s="280"/>
      <c r="N6565" s="280"/>
    </row>
    <row r="6566" spans="1:14">
      <c r="A6566" s="279" t="s">
        <v>8947</v>
      </c>
      <c r="B6566" s="280" t="s">
        <v>8948</v>
      </c>
      <c r="C6566" s="280">
        <v>38.9</v>
      </c>
      <c r="D6566" s="283">
        <v>29935</v>
      </c>
      <c r="E6566" s="280"/>
      <c r="G6566" s="280"/>
      <c r="H6566" s="280"/>
      <c r="I6566" s="280"/>
      <c r="J6566" s="280"/>
      <c r="K6566" s="280"/>
      <c r="L6566" s="280"/>
      <c r="M6566" s="280"/>
      <c r="N6566" s="280"/>
    </row>
    <row r="6567" spans="1:14">
      <c r="A6567" s="279" t="s">
        <v>8949</v>
      </c>
      <c r="B6567" s="280" t="s">
        <v>8948</v>
      </c>
      <c r="C6567" s="280">
        <v>29.8</v>
      </c>
      <c r="D6567" s="283">
        <v>40313</v>
      </c>
      <c r="E6567" s="280"/>
      <c r="G6567" s="280"/>
      <c r="H6567" s="280"/>
      <c r="I6567" s="280"/>
      <c r="J6567" s="280"/>
      <c r="K6567" s="280"/>
      <c r="L6567" s="280"/>
      <c r="M6567" s="280"/>
      <c r="N6567" s="280"/>
    </row>
    <row r="6568" spans="1:14">
      <c r="A6568" s="279" t="s">
        <v>8950</v>
      </c>
      <c r="B6568" s="280" t="s">
        <v>8948</v>
      </c>
      <c r="C6568" s="280">
        <v>15.4</v>
      </c>
      <c r="D6568" s="283">
        <v>44883</v>
      </c>
      <c r="E6568" s="280"/>
      <c r="G6568" s="280"/>
      <c r="H6568" s="280"/>
      <c r="I6568" s="280"/>
      <c r="J6568" s="280"/>
      <c r="K6568" s="280"/>
      <c r="L6568" s="280"/>
      <c r="M6568" s="280"/>
      <c r="N6568" s="280"/>
    </row>
    <row r="6569" spans="1:14">
      <c r="A6569" s="279" t="s">
        <v>8951</v>
      </c>
      <c r="B6569" s="280" t="s">
        <v>8948</v>
      </c>
      <c r="C6569" s="280">
        <v>47.3</v>
      </c>
      <c r="D6569" s="283">
        <v>30875</v>
      </c>
      <c r="E6569" s="280"/>
      <c r="G6569" s="280"/>
      <c r="H6569" s="280"/>
      <c r="I6569" s="280"/>
      <c r="J6569" s="280"/>
      <c r="K6569" s="280"/>
      <c r="L6569" s="280"/>
      <c r="M6569" s="280"/>
      <c r="N6569" s="280"/>
    </row>
    <row r="6570" spans="1:14">
      <c r="A6570" s="279" t="s">
        <v>8952</v>
      </c>
      <c r="B6570" s="280" t="s">
        <v>8948</v>
      </c>
      <c r="C6570" s="280">
        <v>28.9</v>
      </c>
      <c r="D6570" s="283">
        <v>46530</v>
      </c>
      <c r="E6570" s="280"/>
      <c r="G6570" s="280"/>
      <c r="H6570" s="280"/>
      <c r="I6570" s="280"/>
      <c r="J6570" s="280"/>
      <c r="K6570" s="280"/>
      <c r="L6570" s="280"/>
      <c r="M6570" s="280"/>
      <c r="N6570" s="280"/>
    </row>
    <row r="6571" spans="1:14">
      <c r="A6571" s="279" t="s">
        <v>8953</v>
      </c>
      <c r="B6571" s="280" t="s">
        <v>8948</v>
      </c>
      <c r="C6571" s="280">
        <v>19.2</v>
      </c>
      <c r="D6571" s="283">
        <v>62969</v>
      </c>
      <c r="E6571" s="280"/>
      <c r="G6571" s="280"/>
      <c r="H6571" s="280"/>
      <c r="I6571" s="280"/>
      <c r="J6571" s="280"/>
      <c r="K6571" s="280"/>
      <c r="L6571" s="280"/>
      <c r="M6571" s="280"/>
      <c r="N6571" s="280"/>
    </row>
    <row r="6572" spans="1:14">
      <c r="A6572" s="279" t="s">
        <v>8954</v>
      </c>
      <c r="B6572" s="280" t="s">
        <v>8948</v>
      </c>
      <c r="C6572" s="280">
        <v>32.700000000000003</v>
      </c>
      <c r="D6572" s="283">
        <v>29909</v>
      </c>
      <c r="E6572" s="280"/>
      <c r="G6572" s="280"/>
      <c r="H6572" s="280"/>
      <c r="I6572" s="280"/>
      <c r="J6572" s="280"/>
      <c r="K6572" s="280"/>
      <c r="L6572" s="280"/>
      <c r="M6572" s="280"/>
      <c r="N6572" s="280"/>
    </row>
    <row r="6573" spans="1:14">
      <c r="A6573" s="279" t="s">
        <v>8955</v>
      </c>
      <c r="B6573" s="280" t="s">
        <v>8948</v>
      </c>
      <c r="C6573" s="280">
        <v>24.4</v>
      </c>
      <c r="D6573" s="283">
        <v>26487</v>
      </c>
      <c r="E6573" s="280"/>
      <c r="G6573" s="280"/>
      <c r="H6573" s="280"/>
      <c r="I6573" s="280"/>
      <c r="J6573" s="280"/>
      <c r="K6573" s="280"/>
      <c r="L6573" s="280"/>
      <c r="M6573" s="280"/>
      <c r="N6573" s="280"/>
    </row>
    <row r="6574" spans="1:14">
      <c r="A6574" s="279" t="s">
        <v>8956</v>
      </c>
      <c r="B6574" s="280" t="s">
        <v>8948</v>
      </c>
      <c r="C6574" s="280">
        <v>31.9</v>
      </c>
      <c r="D6574" s="283">
        <v>35093</v>
      </c>
      <c r="E6574" s="280"/>
      <c r="G6574" s="280"/>
      <c r="H6574" s="280"/>
      <c r="I6574" s="280"/>
      <c r="J6574" s="280"/>
      <c r="K6574" s="280"/>
      <c r="L6574" s="280"/>
      <c r="M6574" s="280"/>
      <c r="N6574" s="280"/>
    </row>
    <row r="6575" spans="1:14">
      <c r="A6575" s="279" t="s">
        <v>8957</v>
      </c>
      <c r="B6575" s="280" t="s">
        <v>8948</v>
      </c>
      <c r="C6575" s="280">
        <v>31.2</v>
      </c>
      <c r="D6575" s="283">
        <v>39808</v>
      </c>
      <c r="E6575" s="280"/>
      <c r="G6575" s="280"/>
      <c r="H6575" s="280"/>
      <c r="I6575" s="280"/>
      <c r="J6575" s="280"/>
      <c r="K6575" s="280"/>
      <c r="L6575" s="280"/>
      <c r="M6575" s="280"/>
      <c r="N6575" s="280"/>
    </row>
    <row r="6576" spans="1:14">
      <c r="A6576" s="279" t="s">
        <v>8958</v>
      </c>
      <c r="B6576" s="280" t="s">
        <v>8948</v>
      </c>
      <c r="C6576" s="280">
        <v>52.9</v>
      </c>
      <c r="D6576" s="283">
        <v>33824</v>
      </c>
      <c r="E6576" s="280"/>
      <c r="G6576" s="280"/>
      <c r="H6576" s="280"/>
      <c r="I6576" s="280"/>
      <c r="J6576" s="280"/>
      <c r="K6576" s="280"/>
      <c r="L6576" s="280"/>
      <c r="M6576" s="280"/>
      <c r="N6576" s="280"/>
    </row>
    <row r="6577" spans="1:14">
      <c r="A6577" s="279" t="s">
        <v>8959</v>
      </c>
      <c r="B6577" s="280" t="s">
        <v>8948</v>
      </c>
      <c r="C6577" s="280">
        <v>45.4</v>
      </c>
      <c r="D6577" s="283">
        <v>29735</v>
      </c>
      <c r="E6577" s="280"/>
      <c r="G6577" s="280"/>
      <c r="H6577" s="280"/>
      <c r="I6577" s="280"/>
      <c r="J6577" s="280"/>
      <c r="K6577" s="280"/>
      <c r="L6577" s="280"/>
      <c r="M6577" s="280"/>
      <c r="N6577" s="280"/>
    </row>
    <row r="6578" spans="1:14">
      <c r="A6578" s="279" t="s">
        <v>8960</v>
      </c>
      <c r="B6578" s="280" t="s">
        <v>8948</v>
      </c>
      <c r="C6578" s="280">
        <v>25.6</v>
      </c>
      <c r="D6578" s="283">
        <v>44769</v>
      </c>
      <c r="E6578" s="280"/>
      <c r="G6578" s="280"/>
      <c r="H6578" s="280"/>
      <c r="I6578" s="280"/>
      <c r="J6578" s="280"/>
      <c r="K6578" s="280"/>
      <c r="L6578" s="280"/>
      <c r="M6578" s="280"/>
      <c r="N6578" s="280"/>
    </row>
    <row r="6579" spans="1:14">
      <c r="A6579" s="279" t="s">
        <v>8961</v>
      </c>
      <c r="B6579" s="280" t="s">
        <v>8948</v>
      </c>
      <c r="C6579" s="280">
        <v>33.1</v>
      </c>
      <c r="D6579" s="283">
        <v>27833</v>
      </c>
      <c r="E6579" s="280"/>
      <c r="G6579" s="280"/>
      <c r="H6579" s="280"/>
      <c r="I6579" s="280"/>
      <c r="J6579" s="280"/>
      <c r="K6579" s="280"/>
      <c r="L6579" s="280"/>
      <c r="M6579" s="280"/>
      <c r="N6579" s="280"/>
    </row>
    <row r="6580" spans="1:14">
      <c r="A6580" s="279" t="s">
        <v>8962</v>
      </c>
      <c r="B6580" s="280" t="s">
        <v>8948</v>
      </c>
      <c r="C6580" s="280">
        <v>29.6</v>
      </c>
      <c r="D6580" s="283">
        <v>43750</v>
      </c>
      <c r="E6580" s="280"/>
      <c r="G6580" s="280"/>
      <c r="H6580" s="280"/>
      <c r="I6580" s="280"/>
      <c r="J6580" s="280"/>
      <c r="K6580" s="280"/>
      <c r="L6580" s="280"/>
      <c r="M6580" s="280"/>
      <c r="N6580" s="280"/>
    </row>
    <row r="6581" spans="1:14">
      <c r="A6581" s="279" t="s">
        <v>8963</v>
      </c>
      <c r="B6581" s="280" t="s">
        <v>8948</v>
      </c>
      <c r="C6581" s="280">
        <v>36.5</v>
      </c>
      <c r="D6581" s="283">
        <v>53517</v>
      </c>
      <c r="E6581" s="280"/>
      <c r="G6581" s="280"/>
      <c r="H6581" s="280"/>
      <c r="I6581" s="280"/>
      <c r="J6581" s="280"/>
      <c r="K6581" s="280"/>
      <c r="L6581" s="280"/>
      <c r="M6581" s="280"/>
      <c r="N6581" s="280"/>
    </row>
    <row r="6582" spans="1:14">
      <c r="A6582" s="279" t="s">
        <v>8964</v>
      </c>
      <c r="B6582" s="280" t="s">
        <v>8948</v>
      </c>
      <c r="C6582" s="280">
        <v>42.2</v>
      </c>
      <c r="D6582" s="283">
        <v>44152</v>
      </c>
      <c r="E6582" s="280"/>
      <c r="G6582" s="280"/>
      <c r="H6582" s="280"/>
      <c r="I6582" s="280"/>
      <c r="J6582" s="280"/>
      <c r="K6582" s="280"/>
      <c r="L6582" s="280"/>
      <c r="M6582" s="280"/>
      <c r="N6582" s="280"/>
    </row>
    <row r="6583" spans="1:14">
      <c r="A6583" s="279" t="s">
        <v>8965</v>
      </c>
      <c r="B6583" s="280" t="s">
        <v>8948</v>
      </c>
      <c r="C6583" s="280">
        <v>19.899999999999999</v>
      </c>
      <c r="D6583" s="283">
        <v>52438</v>
      </c>
      <c r="E6583" s="280"/>
      <c r="G6583" s="280"/>
      <c r="H6583" s="280"/>
      <c r="I6583" s="280"/>
      <c r="J6583" s="280"/>
      <c r="K6583" s="280"/>
      <c r="L6583" s="280"/>
      <c r="M6583" s="280"/>
      <c r="N6583" s="280"/>
    </row>
    <row r="6584" spans="1:14">
      <c r="A6584" s="279" t="s">
        <v>8966</v>
      </c>
      <c r="B6584" s="280" t="s">
        <v>8948</v>
      </c>
      <c r="C6584" s="280">
        <v>24.1</v>
      </c>
      <c r="D6584" s="283">
        <v>40046</v>
      </c>
      <c r="E6584" s="280"/>
      <c r="G6584" s="280"/>
      <c r="H6584" s="280"/>
      <c r="I6584" s="280"/>
      <c r="J6584" s="280"/>
      <c r="K6584" s="280"/>
      <c r="L6584" s="280"/>
      <c r="M6584" s="280"/>
      <c r="N6584" s="280"/>
    </row>
    <row r="6585" spans="1:14">
      <c r="A6585" s="279" t="s">
        <v>8967</v>
      </c>
      <c r="B6585" s="280" t="s">
        <v>8948</v>
      </c>
      <c r="C6585" s="280">
        <v>22.7</v>
      </c>
      <c r="D6585" s="283">
        <v>38750</v>
      </c>
      <c r="E6585" s="280"/>
      <c r="G6585" s="280"/>
      <c r="H6585" s="280"/>
      <c r="I6585" s="280"/>
      <c r="J6585" s="280"/>
      <c r="K6585" s="280"/>
      <c r="L6585" s="280"/>
      <c r="M6585" s="280"/>
      <c r="N6585" s="280"/>
    </row>
    <row r="6586" spans="1:14">
      <c r="A6586" s="279" t="s">
        <v>8968</v>
      </c>
      <c r="B6586" s="280" t="s">
        <v>8948</v>
      </c>
      <c r="C6586" s="280">
        <v>44</v>
      </c>
      <c r="D6586" s="283">
        <v>38938</v>
      </c>
      <c r="E6586" s="280"/>
      <c r="G6586" s="280"/>
      <c r="H6586" s="280"/>
      <c r="I6586" s="280"/>
      <c r="J6586" s="280"/>
      <c r="K6586" s="280"/>
      <c r="L6586" s="280"/>
      <c r="M6586" s="280"/>
      <c r="N6586" s="280"/>
    </row>
    <row r="6587" spans="1:14">
      <c r="A6587" s="279" t="s">
        <v>8969</v>
      </c>
      <c r="B6587" s="280" t="s">
        <v>8948</v>
      </c>
      <c r="C6587" s="280">
        <v>27.1</v>
      </c>
      <c r="D6587" s="283">
        <v>40743</v>
      </c>
      <c r="E6587" s="280"/>
      <c r="G6587" s="280"/>
      <c r="H6587" s="280"/>
      <c r="I6587" s="280"/>
      <c r="J6587" s="280"/>
      <c r="K6587" s="280"/>
      <c r="L6587" s="280"/>
      <c r="M6587" s="280"/>
      <c r="N6587" s="280"/>
    </row>
    <row r="6588" spans="1:14">
      <c r="A6588" s="279" t="s">
        <v>8970</v>
      </c>
      <c r="B6588" s="280" t="s">
        <v>8948</v>
      </c>
      <c r="C6588" s="280">
        <v>32.299999999999997</v>
      </c>
      <c r="D6588" s="283">
        <v>40179</v>
      </c>
      <c r="E6588" s="280"/>
      <c r="G6588" s="280"/>
      <c r="H6588" s="280"/>
      <c r="I6588" s="280"/>
      <c r="J6588" s="280"/>
      <c r="K6588" s="280"/>
      <c r="L6588" s="280"/>
      <c r="M6588" s="280"/>
      <c r="N6588" s="280"/>
    </row>
    <row r="6589" spans="1:14">
      <c r="A6589" s="279" t="s">
        <v>8971</v>
      </c>
      <c r="B6589" s="280" t="s">
        <v>8948</v>
      </c>
      <c r="C6589" s="280">
        <v>38.5</v>
      </c>
      <c r="D6589" s="283">
        <v>32625</v>
      </c>
      <c r="E6589" s="280"/>
      <c r="G6589" s="280"/>
      <c r="H6589" s="280"/>
      <c r="I6589" s="280"/>
      <c r="J6589" s="280"/>
      <c r="K6589" s="280"/>
      <c r="L6589" s="280"/>
      <c r="M6589" s="280"/>
      <c r="N6589" s="280"/>
    </row>
    <row r="6590" spans="1:14">
      <c r="A6590" s="279" t="s">
        <v>8972</v>
      </c>
      <c r="B6590" s="280" t="s">
        <v>8948</v>
      </c>
      <c r="C6590" s="280">
        <v>37.4</v>
      </c>
      <c r="D6590" s="283">
        <v>27375</v>
      </c>
      <c r="E6590" s="280"/>
      <c r="G6590" s="280"/>
      <c r="H6590" s="280"/>
      <c r="I6590" s="280"/>
      <c r="J6590" s="280"/>
      <c r="K6590" s="280"/>
      <c r="L6590" s="280"/>
      <c r="M6590" s="280"/>
      <c r="N6590" s="280"/>
    </row>
    <row r="6591" spans="1:14">
      <c r="A6591" s="279" t="s">
        <v>8973</v>
      </c>
      <c r="B6591" s="280" t="s">
        <v>8948</v>
      </c>
      <c r="C6591" s="280">
        <v>43.3</v>
      </c>
      <c r="D6591" s="283">
        <v>33583</v>
      </c>
      <c r="E6591" s="280"/>
      <c r="G6591" s="280"/>
      <c r="H6591" s="280"/>
      <c r="I6591" s="280"/>
      <c r="J6591" s="280"/>
      <c r="K6591" s="280"/>
      <c r="L6591" s="280"/>
      <c r="M6591" s="280"/>
      <c r="N6591" s="280"/>
    </row>
    <row r="6592" spans="1:14">
      <c r="A6592" s="279" t="s">
        <v>8974</v>
      </c>
      <c r="B6592" s="280" t="s">
        <v>8948</v>
      </c>
      <c r="C6592" s="280">
        <v>26.8</v>
      </c>
      <c r="D6592" s="283">
        <v>45625</v>
      </c>
      <c r="E6592" s="280"/>
      <c r="G6592" s="280"/>
      <c r="H6592" s="280"/>
      <c r="I6592" s="280"/>
      <c r="J6592" s="280"/>
      <c r="K6592" s="280"/>
      <c r="L6592" s="280"/>
      <c r="M6592" s="280"/>
      <c r="N6592" s="280"/>
    </row>
    <row r="6593" spans="1:14">
      <c r="A6593" s="279" t="s">
        <v>8975</v>
      </c>
      <c r="B6593" s="280" t="s">
        <v>8948</v>
      </c>
      <c r="C6593" s="280">
        <v>18.5</v>
      </c>
      <c r="D6593" s="283">
        <v>41151</v>
      </c>
      <c r="E6593" s="280"/>
      <c r="G6593" s="280"/>
      <c r="H6593" s="280"/>
      <c r="I6593" s="280"/>
      <c r="J6593" s="280"/>
      <c r="K6593" s="280"/>
      <c r="L6593" s="280"/>
      <c r="M6593" s="280"/>
      <c r="N6593" s="280"/>
    </row>
    <row r="6594" spans="1:14">
      <c r="A6594" s="279" t="s">
        <v>8976</v>
      </c>
      <c r="B6594" s="280" t="s">
        <v>8948</v>
      </c>
      <c r="C6594" s="280">
        <v>25.3</v>
      </c>
      <c r="D6594" s="283">
        <v>35825</v>
      </c>
      <c r="E6594" s="280"/>
      <c r="G6594" s="280"/>
      <c r="H6594" s="280"/>
      <c r="I6594" s="280"/>
      <c r="J6594" s="280"/>
      <c r="K6594" s="280"/>
      <c r="L6594" s="280"/>
      <c r="M6594" s="280"/>
      <c r="N6594" s="280"/>
    </row>
    <row r="6595" spans="1:14">
      <c r="A6595" s="279" t="s">
        <v>8977</v>
      </c>
      <c r="B6595" s="280" t="s">
        <v>8948</v>
      </c>
      <c r="C6595" s="280">
        <v>18</v>
      </c>
      <c r="D6595" s="283">
        <v>46955</v>
      </c>
      <c r="E6595" s="280"/>
      <c r="G6595" s="280"/>
      <c r="H6595" s="280"/>
      <c r="I6595" s="280"/>
      <c r="J6595" s="280"/>
      <c r="K6595" s="280"/>
      <c r="L6595" s="280"/>
      <c r="M6595" s="280"/>
      <c r="N6595" s="280"/>
    </row>
    <row r="6596" spans="1:14">
      <c r="A6596" s="279" t="s">
        <v>8978</v>
      </c>
      <c r="B6596" s="280" t="s">
        <v>8948</v>
      </c>
      <c r="C6596" s="280">
        <v>10.1</v>
      </c>
      <c r="D6596" s="283">
        <v>90064</v>
      </c>
      <c r="E6596" s="280"/>
      <c r="G6596" s="280"/>
      <c r="H6596" s="280"/>
      <c r="I6596" s="280"/>
      <c r="J6596" s="280"/>
      <c r="K6596" s="280"/>
      <c r="L6596" s="280"/>
      <c r="M6596" s="280"/>
      <c r="N6596" s="280"/>
    </row>
    <row r="6597" spans="1:14">
      <c r="A6597" s="279" t="s">
        <v>8979</v>
      </c>
      <c r="B6597" s="280" t="s">
        <v>8948</v>
      </c>
      <c r="C6597" s="280">
        <v>22.6</v>
      </c>
      <c r="D6597" s="283">
        <v>45135</v>
      </c>
      <c r="E6597" s="280"/>
      <c r="G6597" s="280"/>
      <c r="H6597" s="280"/>
      <c r="I6597" s="280"/>
      <c r="J6597" s="280"/>
      <c r="K6597" s="280"/>
      <c r="L6597" s="280"/>
      <c r="M6597" s="280"/>
      <c r="N6597" s="280"/>
    </row>
    <row r="6598" spans="1:14">
      <c r="A6598" s="279" t="s">
        <v>8980</v>
      </c>
      <c r="B6598" s="280" t="s">
        <v>8948</v>
      </c>
      <c r="C6598" s="280">
        <v>9.5</v>
      </c>
      <c r="D6598" s="283">
        <v>110409</v>
      </c>
      <c r="E6598" s="280"/>
      <c r="G6598" s="280"/>
      <c r="H6598" s="280"/>
      <c r="I6598" s="280"/>
      <c r="J6598" s="280"/>
      <c r="K6598" s="280"/>
      <c r="L6598" s="280"/>
      <c r="M6598" s="280"/>
      <c r="N6598" s="280"/>
    </row>
    <row r="6599" spans="1:14">
      <c r="A6599" s="279" t="s">
        <v>8981</v>
      </c>
      <c r="B6599" s="280" t="s">
        <v>8948</v>
      </c>
      <c r="C6599" s="280">
        <v>11.6</v>
      </c>
      <c r="D6599" s="283">
        <v>77904</v>
      </c>
      <c r="E6599" s="280"/>
      <c r="G6599" s="280"/>
      <c r="H6599" s="280"/>
      <c r="I6599" s="280"/>
      <c r="J6599" s="280"/>
      <c r="K6599" s="280"/>
      <c r="L6599" s="280"/>
      <c r="M6599" s="280"/>
      <c r="N6599" s="280"/>
    </row>
    <row r="6600" spans="1:14">
      <c r="A6600" s="279" t="s">
        <v>8982</v>
      </c>
      <c r="B6600" s="280" t="s">
        <v>8948</v>
      </c>
      <c r="C6600" s="280">
        <v>5.6</v>
      </c>
      <c r="D6600" s="283">
        <v>80938</v>
      </c>
      <c r="E6600" s="280"/>
      <c r="G6600" s="280"/>
      <c r="H6600" s="280"/>
      <c r="I6600" s="280"/>
      <c r="J6600" s="280"/>
      <c r="K6600" s="280"/>
      <c r="L6600" s="280"/>
      <c r="M6600" s="280"/>
      <c r="N6600" s="280"/>
    </row>
    <row r="6601" spans="1:14">
      <c r="A6601" s="279" t="s">
        <v>8983</v>
      </c>
      <c r="B6601" s="280" t="s">
        <v>8948</v>
      </c>
      <c r="C6601" s="280">
        <v>8.9</v>
      </c>
      <c r="D6601" s="283">
        <v>134922</v>
      </c>
      <c r="E6601" s="280"/>
      <c r="G6601" s="280"/>
      <c r="H6601" s="280"/>
      <c r="I6601" s="280"/>
      <c r="J6601" s="280"/>
      <c r="K6601" s="280"/>
      <c r="L6601" s="280"/>
      <c r="M6601" s="280"/>
      <c r="N6601" s="280"/>
    </row>
    <row r="6602" spans="1:14">
      <c r="A6602" s="279" t="s">
        <v>8984</v>
      </c>
      <c r="B6602" s="280" t="s">
        <v>8948</v>
      </c>
      <c r="C6602" s="280">
        <v>11.7</v>
      </c>
      <c r="D6602" s="283">
        <v>76920</v>
      </c>
      <c r="E6602" s="280"/>
      <c r="G6602" s="280"/>
      <c r="H6602" s="280"/>
      <c r="I6602" s="280"/>
      <c r="J6602" s="280"/>
      <c r="K6602" s="280"/>
      <c r="L6602" s="280"/>
      <c r="M6602" s="280"/>
      <c r="N6602" s="280"/>
    </row>
    <row r="6603" spans="1:14">
      <c r="A6603" s="279" t="s">
        <v>8985</v>
      </c>
      <c r="B6603" s="280" t="s">
        <v>8948</v>
      </c>
      <c r="C6603" s="280">
        <v>11.1</v>
      </c>
      <c r="D6603" s="283">
        <v>70844</v>
      </c>
      <c r="E6603" s="280"/>
      <c r="G6603" s="280"/>
      <c r="H6603" s="280"/>
      <c r="I6603" s="280"/>
      <c r="J6603" s="280"/>
      <c r="K6603" s="280"/>
      <c r="L6603" s="280"/>
      <c r="M6603" s="280"/>
      <c r="N6603" s="280"/>
    </row>
    <row r="6604" spans="1:14">
      <c r="A6604" s="279" t="s">
        <v>8986</v>
      </c>
      <c r="B6604" s="280" t="s">
        <v>8948</v>
      </c>
      <c r="C6604" s="280">
        <v>25.9</v>
      </c>
      <c r="D6604" s="283">
        <v>61607</v>
      </c>
      <c r="E6604" s="280"/>
      <c r="G6604" s="280"/>
      <c r="H6604" s="280"/>
      <c r="I6604" s="280"/>
      <c r="J6604" s="280"/>
      <c r="K6604" s="280"/>
      <c r="L6604" s="280"/>
      <c r="M6604" s="280"/>
      <c r="N6604" s="280"/>
    </row>
    <row r="6605" spans="1:14">
      <c r="A6605" s="279" t="s">
        <v>8987</v>
      </c>
      <c r="B6605" s="280" t="s">
        <v>8948</v>
      </c>
      <c r="C6605" s="280">
        <v>21.4</v>
      </c>
      <c r="D6605" s="283">
        <v>54830</v>
      </c>
      <c r="E6605" s="280"/>
      <c r="G6605" s="280"/>
      <c r="H6605" s="280"/>
      <c r="I6605" s="280"/>
      <c r="J6605" s="280"/>
      <c r="K6605" s="280"/>
      <c r="L6605" s="280"/>
      <c r="M6605" s="280"/>
      <c r="N6605" s="280"/>
    </row>
    <row r="6606" spans="1:14">
      <c r="A6606" s="279" t="s">
        <v>8988</v>
      </c>
      <c r="B6606" s="280" t="s">
        <v>8948</v>
      </c>
      <c r="C6606" s="280">
        <v>14</v>
      </c>
      <c r="D6606" s="283">
        <v>80978</v>
      </c>
      <c r="E6606" s="280"/>
      <c r="G6606" s="280"/>
      <c r="H6606" s="280"/>
      <c r="I6606" s="280"/>
      <c r="J6606" s="280"/>
      <c r="K6606" s="280"/>
      <c r="L6606" s="280"/>
      <c r="M6606" s="280"/>
      <c r="N6606" s="280"/>
    </row>
    <row r="6607" spans="1:14">
      <c r="A6607" s="279" t="s">
        <v>8989</v>
      </c>
      <c r="B6607" s="280" t="s">
        <v>8948</v>
      </c>
      <c r="C6607" s="280">
        <v>8.9</v>
      </c>
      <c r="D6607" s="283">
        <v>81510</v>
      </c>
      <c r="E6607" s="280"/>
      <c r="G6607" s="280"/>
      <c r="H6607" s="280"/>
      <c r="I6607" s="280"/>
      <c r="J6607" s="280"/>
      <c r="K6607" s="280"/>
      <c r="L6607" s="280"/>
      <c r="M6607" s="280"/>
      <c r="N6607" s="280"/>
    </row>
    <row r="6608" spans="1:14">
      <c r="A6608" s="279" t="s">
        <v>8990</v>
      </c>
      <c r="B6608" s="280" t="s">
        <v>8948</v>
      </c>
      <c r="C6608" s="280">
        <v>4.5999999999999996</v>
      </c>
      <c r="D6608" s="283">
        <v>64750</v>
      </c>
      <c r="E6608" s="280"/>
      <c r="G6608" s="280"/>
      <c r="H6608" s="280"/>
      <c r="I6608" s="280"/>
      <c r="J6608" s="280"/>
      <c r="K6608" s="280"/>
      <c r="L6608" s="280"/>
      <c r="M6608" s="280"/>
      <c r="N6608" s="280"/>
    </row>
    <row r="6609" spans="1:14">
      <c r="A6609" s="279" t="s">
        <v>8991</v>
      </c>
      <c r="B6609" s="280" t="s">
        <v>8948</v>
      </c>
      <c r="C6609" s="280">
        <v>1.1000000000000001</v>
      </c>
      <c r="D6609" s="283">
        <v>112500</v>
      </c>
      <c r="E6609" s="280"/>
      <c r="G6609" s="280"/>
      <c r="H6609" s="280"/>
      <c r="I6609" s="280"/>
      <c r="J6609" s="280"/>
      <c r="K6609" s="280"/>
      <c r="L6609" s="280"/>
      <c r="M6609" s="280"/>
      <c r="N6609" s="280"/>
    </row>
    <row r="6610" spans="1:14">
      <c r="A6610" s="279" t="s">
        <v>8992</v>
      </c>
      <c r="B6610" s="280" t="s">
        <v>8948</v>
      </c>
      <c r="C6610" s="280">
        <v>11.4</v>
      </c>
      <c r="D6610" s="283">
        <v>76758</v>
      </c>
      <c r="E6610" s="280"/>
      <c r="G6610" s="280"/>
      <c r="H6610" s="280"/>
      <c r="I6610" s="280"/>
      <c r="J6610" s="280"/>
      <c r="K6610" s="280"/>
      <c r="L6610" s="280"/>
      <c r="M6610" s="280"/>
      <c r="N6610" s="280"/>
    </row>
    <row r="6611" spans="1:14">
      <c r="A6611" s="279" t="s">
        <v>8993</v>
      </c>
      <c r="B6611" s="280" t="s">
        <v>8948</v>
      </c>
      <c r="C6611" s="280">
        <v>5</v>
      </c>
      <c r="D6611" s="283">
        <v>89402</v>
      </c>
      <c r="E6611" s="280"/>
      <c r="G6611" s="280"/>
      <c r="H6611" s="280"/>
      <c r="I6611" s="280"/>
      <c r="J6611" s="280"/>
      <c r="K6611" s="280"/>
      <c r="L6611" s="280"/>
      <c r="M6611" s="280"/>
      <c r="N6611" s="280"/>
    </row>
    <row r="6612" spans="1:14">
      <c r="A6612" s="279" t="s">
        <v>8994</v>
      </c>
      <c r="B6612" s="280" t="s">
        <v>8948</v>
      </c>
      <c r="C6612" s="280">
        <v>3</v>
      </c>
      <c r="D6612" s="283">
        <v>85975</v>
      </c>
      <c r="E6612" s="280"/>
      <c r="G6612" s="280"/>
      <c r="H6612" s="280"/>
      <c r="I6612" s="280"/>
      <c r="J6612" s="280"/>
      <c r="K6612" s="280"/>
      <c r="L6612" s="280"/>
      <c r="M6612" s="280"/>
      <c r="N6612" s="280"/>
    </row>
    <row r="6613" spans="1:14">
      <c r="A6613" s="279" t="s">
        <v>8995</v>
      </c>
      <c r="B6613" s="280" t="s">
        <v>8948</v>
      </c>
      <c r="C6613" s="280">
        <v>7.9</v>
      </c>
      <c r="D6613" s="283">
        <v>66835</v>
      </c>
      <c r="E6613" s="280"/>
      <c r="G6613" s="280"/>
      <c r="H6613" s="280"/>
      <c r="I6613" s="280"/>
      <c r="J6613" s="280"/>
      <c r="K6613" s="280"/>
      <c r="L6613" s="280"/>
      <c r="M6613" s="280"/>
      <c r="N6613" s="280"/>
    </row>
    <row r="6614" spans="1:14">
      <c r="A6614" s="279" t="s">
        <v>8996</v>
      </c>
      <c r="B6614" s="280" t="s">
        <v>8948</v>
      </c>
      <c r="C6614" s="280">
        <v>0</v>
      </c>
      <c r="D6614" s="283">
        <v>126103</v>
      </c>
      <c r="E6614" s="280"/>
      <c r="G6614" s="280"/>
      <c r="H6614" s="280"/>
      <c r="I6614" s="280"/>
      <c r="J6614" s="280"/>
      <c r="K6614" s="280"/>
      <c r="L6614" s="280"/>
      <c r="M6614" s="280"/>
      <c r="N6614" s="280"/>
    </row>
    <row r="6615" spans="1:14">
      <c r="A6615" s="279" t="s">
        <v>8997</v>
      </c>
      <c r="B6615" s="280" t="s">
        <v>8948</v>
      </c>
      <c r="C6615" s="280">
        <v>38</v>
      </c>
      <c r="D6615" s="283">
        <v>39995</v>
      </c>
      <c r="E6615" s="280"/>
      <c r="G6615" s="280"/>
      <c r="H6615" s="280"/>
      <c r="I6615" s="280"/>
      <c r="J6615" s="280"/>
      <c r="K6615" s="280"/>
      <c r="L6615" s="280"/>
      <c r="M6615" s="280"/>
      <c r="N6615" s="280"/>
    </row>
    <row r="6616" spans="1:14">
      <c r="A6616" s="279" t="s">
        <v>8998</v>
      </c>
      <c r="B6616" s="280" t="s">
        <v>8948</v>
      </c>
      <c r="C6616" s="280">
        <v>29.8</v>
      </c>
      <c r="D6616" s="283">
        <v>54978</v>
      </c>
      <c r="E6616" s="280"/>
      <c r="G6616" s="280"/>
      <c r="H6616" s="280"/>
      <c r="I6616" s="280"/>
      <c r="J6616" s="280"/>
      <c r="K6616" s="280"/>
      <c r="L6616" s="280"/>
      <c r="M6616" s="280"/>
      <c r="N6616" s="280"/>
    </row>
    <row r="6617" spans="1:14">
      <c r="A6617" s="279" t="s">
        <v>8999</v>
      </c>
      <c r="B6617" s="280" t="s">
        <v>8948</v>
      </c>
      <c r="C6617" s="280">
        <v>7</v>
      </c>
      <c r="D6617" s="283">
        <v>77826</v>
      </c>
      <c r="E6617" s="280"/>
      <c r="G6617" s="280"/>
      <c r="H6617" s="280"/>
      <c r="I6617" s="280"/>
      <c r="J6617" s="280"/>
      <c r="K6617" s="280"/>
      <c r="L6617" s="280"/>
      <c r="M6617" s="280"/>
      <c r="N6617" s="280"/>
    </row>
    <row r="6618" spans="1:14">
      <c r="A6618" s="279" t="s">
        <v>9000</v>
      </c>
      <c r="B6618" s="280" t="s">
        <v>8948</v>
      </c>
      <c r="C6618" s="280">
        <v>10.5</v>
      </c>
      <c r="D6618" s="283">
        <v>71346</v>
      </c>
      <c r="E6618" s="280"/>
      <c r="G6618" s="280"/>
      <c r="H6618" s="280"/>
      <c r="I6618" s="280"/>
      <c r="J6618" s="280"/>
      <c r="K6618" s="280"/>
      <c r="L6618" s="280"/>
      <c r="M6618" s="280"/>
      <c r="N6618" s="280"/>
    </row>
    <row r="6619" spans="1:14">
      <c r="A6619" s="279" t="s">
        <v>9001</v>
      </c>
      <c r="B6619" s="280" t="s">
        <v>8948</v>
      </c>
      <c r="C6619" s="280">
        <v>26.6</v>
      </c>
      <c r="D6619" s="283">
        <v>50408</v>
      </c>
      <c r="E6619" s="280"/>
      <c r="G6619" s="280"/>
      <c r="H6619" s="280"/>
      <c r="I6619" s="280"/>
      <c r="J6619" s="280"/>
      <c r="K6619" s="280"/>
      <c r="L6619" s="280"/>
      <c r="M6619" s="280"/>
      <c r="N6619" s="280"/>
    </row>
    <row r="6620" spans="1:14">
      <c r="A6620" s="279" t="s">
        <v>9002</v>
      </c>
      <c r="B6620" s="280" t="s">
        <v>8948</v>
      </c>
      <c r="C6620" s="280">
        <v>17.8</v>
      </c>
      <c r="D6620" s="283">
        <v>52321</v>
      </c>
      <c r="E6620" s="280"/>
      <c r="G6620" s="280"/>
      <c r="H6620" s="280"/>
      <c r="I6620" s="280"/>
      <c r="J6620" s="280"/>
      <c r="K6620" s="280"/>
      <c r="L6620" s="280"/>
      <c r="M6620" s="280"/>
      <c r="N6620" s="280"/>
    </row>
    <row r="6621" spans="1:14">
      <c r="A6621" s="279" t="s">
        <v>9003</v>
      </c>
      <c r="B6621" s="280" t="s">
        <v>8948</v>
      </c>
      <c r="C6621" s="280">
        <v>18.3</v>
      </c>
      <c r="D6621" s="283">
        <v>69764</v>
      </c>
      <c r="E6621" s="280"/>
      <c r="G6621" s="280"/>
      <c r="H6621" s="280"/>
      <c r="I6621" s="280"/>
      <c r="J6621" s="280"/>
      <c r="K6621" s="280"/>
      <c r="L6621" s="280"/>
      <c r="M6621" s="280"/>
      <c r="N6621" s="280"/>
    </row>
    <row r="6622" spans="1:14">
      <c r="A6622" s="279" t="s">
        <v>9004</v>
      </c>
      <c r="B6622" s="280" t="s">
        <v>8948</v>
      </c>
      <c r="C6622" s="280">
        <v>37.4</v>
      </c>
      <c r="D6622" s="283">
        <v>36389</v>
      </c>
      <c r="E6622" s="280"/>
      <c r="G6622" s="280"/>
      <c r="H6622" s="280"/>
      <c r="I6622" s="280"/>
      <c r="J6622" s="280"/>
      <c r="K6622" s="280"/>
      <c r="L6622" s="280"/>
      <c r="M6622" s="280"/>
      <c r="N6622" s="280"/>
    </row>
    <row r="6623" spans="1:14">
      <c r="A6623" s="279" t="s">
        <v>9005</v>
      </c>
      <c r="B6623" s="280" t="s">
        <v>8948</v>
      </c>
      <c r="C6623" s="280">
        <v>21.5</v>
      </c>
      <c r="D6623" s="283">
        <v>50080</v>
      </c>
      <c r="E6623" s="280"/>
      <c r="G6623" s="280"/>
      <c r="H6623" s="280"/>
      <c r="I6623" s="280"/>
      <c r="J6623" s="280"/>
      <c r="K6623" s="280"/>
      <c r="L6623" s="280"/>
      <c r="M6623" s="280"/>
      <c r="N6623" s="280"/>
    </row>
    <row r="6624" spans="1:14">
      <c r="A6624" s="279" t="s">
        <v>9006</v>
      </c>
      <c r="B6624" s="280" t="s">
        <v>8948</v>
      </c>
      <c r="C6624" s="280">
        <v>38.9</v>
      </c>
      <c r="D6624" s="283">
        <v>31507</v>
      </c>
      <c r="E6624" s="280"/>
      <c r="G6624" s="280"/>
      <c r="H6624" s="280"/>
      <c r="I6624" s="280"/>
      <c r="J6624" s="280"/>
      <c r="K6624" s="280"/>
      <c r="L6624" s="280"/>
      <c r="M6624" s="280"/>
      <c r="N6624" s="280"/>
    </row>
    <row r="6625" spans="1:14">
      <c r="A6625" s="279" t="s">
        <v>9007</v>
      </c>
      <c r="B6625" s="280" t="s">
        <v>8948</v>
      </c>
      <c r="C6625" s="280">
        <v>25.5</v>
      </c>
      <c r="D6625" s="283">
        <v>42546</v>
      </c>
      <c r="E6625" s="280"/>
      <c r="G6625" s="280"/>
      <c r="H6625" s="280"/>
      <c r="I6625" s="280"/>
      <c r="J6625" s="280"/>
      <c r="K6625" s="280"/>
      <c r="L6625" s="280"/>
      <c r="M6625" s="280"/>
      <c r="N6625" s="280"/>
    </row>
    <row r="6626" spans="1:14">
      <c r="A6626" s="279" t="s">
        <v>9008</v>
      </c>
      <c r="B6626" s="280" t="s">
        <v>8948</v>
      </c>
      <c r="C6626" s="280">
        <v>47.3</v>
      </c>
      <c r="D6626" s="283">
        <v>35781</v>
      </c>
      <c r="E6626" s="280"/>
      <c r="G6626" s="280"/>
      <c r="H6626" s="280"/>
      <c r="I6626" s="280"/>
      <c r="J6626" s="280"/>
      <c r="K6626" s="280"/>
      <c r="L6626" s="280"/>
      <c r="M6626" s="280"/>
      <c r="N6626" s="280"/>
    </row>
    <row r="6627" spans="1:14">
      <c r="A6627" s="279" t="s">
        <v>9009</v>
      </c>
      <c r="B6627" s="280" t="s">
        <v>8948</v>
      </c>
      <c r="C6627" s="280">
        <v>27.2</v>
      </c>
      <c r="D6627" s="283">
        <v>76528</v>
      </c>
      <c r="E6627" s="280"/>
      <c r="G6627" s="280"/>
      <c r="H6627" s="280"/>
      <c r="I6627" s="280"/>
      <c r="J6627" s="280"/>
      <c r="K6627" s="280"/>
      <c r="L6627" s="280"/>
      <c r="M6627" s="280"/>
      <c r="N6627" s="280"/>
    </row>
    <row r="6628" spans="1:14">
      <c r="A6628" s="279" t="s">
        <v>9010</v>
      </c>
      <c r="B6628" s="280" t="s">
        <v>8948</v>
      </c>
      <c r="C6628" s="280">
        <v>1.8</v>
      </c>
      <c r="D6628" s="283">
        <v>98403</v>
      </c>
      <c r="E6628" s="280"/>
      <c r="G6628" s="280"/>
      <c r="H6628" s="280"/>
      <c r="I6628" s="280"/>
      <c r="J6628" s="280"/>
      <c r="K6628" s="280"/>
      <c r="L6628" s="280"/>
      <c r="M6628" s="280"/>
      <c r="N6628" s="280"/>
    </row>
    <row r="6629" spans="1:14">
      <c r="A6629" s="279" t="s">
        <v>9011</v>
      </c>
      <c r="B6629" s="280" t="s">
        <v>8948</v>
      </c>
      <c r="C6629" s="280">
        <v>17.2</v>
      </c>
      <c r="D6629" s="283">
        <v>98966</v>
      </c>
      <c r="E6629" s="280"/>
      <c r="G6629" s="280"/>
      <c r="H6629" s="280"/>
      <c r="I6629" s="280"/>
      <c r="J6629" s="280"/>
      <c r="K6629" s="280"/>
      <c r="L6629" s="280"/>
      <c r="M6629" s="280"/>
      <c r="N6629" s="280"/>
    </row>
    <row r="6630" spans="1:14">
      <c r="A6630" s="279" t="s">
        <v>9012</v>
      </c>
      <c r="B6630" s="280" t="s">
        <v>8948</v>
      </c>
      <c r="C6630" s="280">
        <v>21.6</v>
      </c>
      <c r="D6630" s="283">
        <v>93687</v>
      </c>
      <c r="E6630" s="280"/>
      <c r="G6630" s="280"/>
      <c r="H6630" s="280"/>
      <c r="I6630" s="280"/>
      <c r="J6630" s="280"/>
      <c r="K6630" s="280"/>
      <c r="L6630" s="280"/>
      <c r="M6630" s="280"/>
      <c r="N6630" s="280"/>
    </row>
    <row r="6631" spans="1:14">
      <c r="A6631" s="279" t="s">
        <v>9013</v>
      </c>
      <c r="B6631" s="280" t="s">
        <v>8948</v>
      </c>
      <c r="C6631" s="280" t="s">
        <v>609</v>
      </c>
      <c r="D6631" s="283" t="s">
        <v>609</v>
      </c>
      <c r="E6631" s="280"/>
      <c r="G6631" s="280"/>
      <c r="H6631" s="280"/>
      <c r="I6631" s="280"/>
      <c r="J6631" s="280"/>
      <c r="K6631" s="280"/>
      <c r="L6631" s="280"/>
      <c r="M6631" s="280"/>
      <c r="N6631" s="280"/>
    </row>
    <row r="6632" spans="1:14">
      <c r="A6632" s="279" t="s">
        <v>9014</v>
      </c>
      <c r="B6632" s="280" t="s">
        <v>8948</v>
      </c>
      <c r="C6632" s="280">
        <v>39.799999999999997</v>
      </c>
      <c r="D6632" s="283">
        <v>36560</v>
      </c>
      <c r="E6632" s="280"/>
      <c r="G6632" s="280"/>
      <c r="H6632" s="280"/>
      <c r="I6632" s="280"/>
      <c r="J6632" s="280"/>
      <c r="K6632" s="280"/>
      <c r="L6632" s="280"/>
      <c r="M6632" s="280"/>
      <c r="N6632" s="280"/>
    </row>
    <row r="6633" spans="1:14">
      <c r="A6633" s="279" t="s">
        <v>9015</v>
      </c>
      <c r="B6633" s="280" t="s">
        <v>8948</v>
      </c>
      <c r="C6633" s="280">
        <v>43.3</v>
      </c>
      <c r="D6633" s="283">
        <v>21130</v>
      </c>
      <c r="E6633" s="280"/>
      <c r="G6633" s="280"/>
      <c r="H6633" s="280"/>
      <c r="I6633" s="280"/>
      <c r="J6633" s="280"/>
      <c r="K6633" s="280"/>
      <c r="L6633" s="280"/>
      <c r="M6633" s="280"/>
      <c r="N6633" s="280"/>
    </row>
    <row r="6634" spans="1:14">
      <c r="A6634" s="279" t="s">
        <v>9016</v>
      </c>
      <c r="B6634" s="280" t="s">
        <v>8948</v>
      </c>
      <c r="C6634" s="280" t="s">
        <v>609</v>
      </c>
      <c r="D6634" s="283" t="s">
        <v>609</v>
      </c>
      <c r="E6634" s="280"/>
      <c r="G6634" s="280"/>
      <c r="H6634" s="280"/>
      <c r="I6634" s="280"/>
      <c r="J6634" s="280"/>
      <c r="K6634" s="280"/>
      <c r="L6634" s="280"/>
      <c r="M6634" s="280"/>
      <c r="N6634" s="280"/>
    </row>
    <row r="6635" spans="1:14">
      <c r="A6635" s="279" t="s">
        <v>9017</v>
      </c>
      <c r="B6635" s="280" t="s">
        <v>9018</v>
      </c>
      <c r="C6635" s="280">
        <v>8.8000000000000007</v>
      </c>
      <c r="D6635" s="283">
        <v>70417</v>
      </c>
      <c r="E6635" s="280"/>
      <c r="G6635" s="280"/>
      <c r="H6635" s="280"/>
      <c r="I6635" s="280"/>
      <c r="J6635" s="280"/>
      <c r="K6635" s="280"/>
      <c r="L6635" s="280"/>
      <c r="M6635" s="280"/>
      <c r="N6635" s="280"/>
    </row>
    <row r="6636" spans="1:14">
      <c r="A6636" s="279" t="s">
        <v>9019</v>
      </c>
      <c r="B6636" s="280" t="s">
        <v>9018</v>
      </c>
      <c r="C6636" s="280">
        <v>25.1</v>
      </c>
      <c r="D6636" s="283">
        <v>48889</v>
      </c>
      <c r="E6636" s="280"/>
      <c r="G6636" s="280"/>
      <c r="H6636" s="280"/>
      <c r="I6636" s="280"/>
      <c r="J6636" s="280"/>
      <c r="K6636" s="280"/>
      <c r="L6636" s="280"/>
      <c r="M6636" s="280"/>
      <c r="N6636" s="280"/>
    </row>
    <row r="6637" spans="1:14">
      <c r="A6637" s="279" t="s">
        <v>9020</v>
      </c>
      <c r="B6637" s="280" t="s">
        <v>9018</v>
      </c>
      <c r="C6637" s="280">
        <v>36.4</v>
      </c>
      <c r="D6637" s="283">
        <v>43281</v>
      </c>
      <c r="E6637" s="280"/>
      <c r="G6637" s="280"/>
      <c r="H6637" s="280"/>
      <c r="I6637" s="280"/>
      <c r="J6637" s="280"/>
      <c r="K6637" s="280"/>
      <c r="L6637" s="280"/>
      <c r="M6637" s="280"/>
      <c r="N6637" s="280"/>
    </row>
    <row r="6638" spans="1:14">
      <c r="A6638" s="279" t="s">
        <v>9021</v>
      </c>
      <c r="B6638" s="280" t="s">
        <v>9018</v>
      </c>
      <c r="C6638" s="280">
        <v>17.600000000000001</v>
      </c>
      <c r="D6638" s="283">
        <v>47177</v>
      </c>
      <c r="E6638" s="280"/>
      <c r="G6638" s="280"/>
      <c r="H6638" s="280"/>
      <c r="I6638" s="280"/>
      <c r="J6638" s="280"/>
      <c r="K6638" s="280"/>
      <c r="L6638" s="280"/>
      <c r="M6638" s="280"/>
      <c r="N6638" s="280"/>
    </row>
    <row r="6639" spans="1:14">
      <c r="A6639" s="279" t="s">
        <v>9022</v>
      </c>
      <c r="B6639" s="280" t="s">
        <v>9018</v>
      </c>
      <c r="C6639" s="280">
        <v>14.3</v>
      </c>
      <c r="D6639" s="283">
        <v>45382</v>
      </c>
      <c r="E6639" s="280"/>
      <c r="G6639" s="280"/>
      <c r="H6639" s="280"/>
      <c r="I6639" s="280"/>
      <c r="J6639" s="280"/>
      <c r="K6639" s="280"/>
      <c r="L6639" s="280"/>
      <c r="M6639" s="280"/>
      <c r="N6639" s="280"/>
    </row>
    <row r="6640" spans="1:14">
      <c r="A6640" s="279" t="s">
        <v>9023</v>
      </c>
      <c r="B6640" s="280" t="s">
        <v>9018</v>
      </c>
      <c r="C6640" s="280">
        <v>8.1999999999999993</v>
      </c>
      <c r="D6640" s="283">
        <v>57376</v>
      </c>
      <c r="E6640" s="280"/>
      <c r="G6640" s="280"/>
      <c r="H6640" s="280"/>
      <c r="I6640" s="280"/>
      <c r="J6640" s="280"/>
      <c r="K6640" s="280"/>
      <c r="L6640" s="280"/>
      <c r="M6640" s="280"/>
      <c r="N6640" s="280"/>
    </row>
    <row r="6641" spans="1:14">
      <c r="A6641" s="279" t="s">
        <v>9024</v>
      </c>
      <c r="B6641" s="280" t="s">
        <v>9018</v>
      </c>
      <c r="C6641" s="280">
        <v>30.1</v>
      </c>
      <c r="D6641" s="283">
        <v>35139</v>
      </c>
      <c r="E6641" s="280"/>
      <c r="G6641" s="280"/>
      <c r="H6641" s="280"/>
      <c r="I6641" s="280"/>
      <c r="J6641" s="280"/>
      <c r="K6641" s="280"/>
      <c r="L6641" s="280"/>
      <c r="M6641" s="280"/>
      <c r="N6641" s="280"/>
    </row>
    <row r="6642" spans="1:14">
      <c r="A6642" s="279" t="s">
        <v>9025</v>
      </c>
      <c r="B6642" s="280" t="s">
        <v>9018</v>
      </c>
      <c r="C6642" s="280">
        <v>15.8</v>
      </c>
      <c r="D6642" s="283">
        <v>44361</v>
      </c>
      <c r="E6642" s="280"/>
      <c r="G6642" s="280"/>
      <c r="H6642" s="280"/>
      <c r="I6642" s="280"/>
      <c r="J6642" s="280"/>
      <c r="K6642" s="280"/>
      <c r="L6642" s="280"/>
      <c r="M6642" s="280"/>
      <c r="N6642" s="280"/>
    </row>
    <row r="6643" spans="1:14">
      <c r="A6643" s="279" t="s">
        <v>9026</v>
      </c>
      <c r="B6643" s="280" t="s">
        <v>9018</v>
      </c>
      <c r="C6643" s="280">
        <v>10.199999999999999</v>
      </c>
      <c r="D6643" s="283">
        <v>79000</v>
      </c>
      <c r="E6643" s="280"/>
      <c r="G6643" s="280"/>
      <c r="H6643" s="280"/>
      <c r="I6643" s="280"/>
      <c r="J6643" s="280"/>
      <c r="K6643" s="280"/>
      <c r="L6643" s="280"/>
      <c r="M6643" s="280"/>
      <c r="N6643" s="280"/>
    </row>
    <row r="6644" spans="1:14">
      <c r="A6644" s="279" t="s">
        <v>9027</v>
      </c>
      <c r="B6644" s="280" t="s">
        <v>9018</v>
      </c>
      <c r="C6644" s="280">
        <v>6.5</v>
      </c>
      <c r="D6644" s="283">
        <v>78173</v>
      </c>
      <c r="E6644" s="280"/>
      <c r="G6644" s="280"/>
      <c r="H6644" s="280"/>
      <c r="I6644" s="280"/>
      <c r="J6644" s="280"/>
      <c r="K6644" s="280"/>
      <c r="L6644" s="280"/>
      <c r="M6644" s="280"/>
      <c r="N6644" s="280"/>
    </row>
    <row r="6645" spans="1:14">
      <c r="A6645" s="279" t="s">
        <v>9028</v>
      </c>
      <c r="B6645" s="280" t="s">
        <v>9018</v>
      </c>
      <c r="C6645" s="280">
        <v>17.7</v>
      </c>
      <c r="D6645" s="283">
        <v>65395</v>
      </c>
      <c r="E6645" s="280"/>
      <c r="G6645" s="280"/>
      <c r="H6645" s="280"/>
      <c r="I6645" s="280"/>
      <c r="J6645" s="280"/>
      <c r="K6645" s="280"/>
      <c r="L6645" s="280"/>
      <c r="M6645" s="280"/>
      <c r="N6645" s="280"/>
    </row>
    <row r="6646" spans="1:14">
      <c r="A6646" s="279" t="s">
        <v>9029</v>
      </c>
      <c r="B6646" s="280" t="s">
        <v>9018</v>
      </c>
      <c r="C6646" s="280">
        <v>9.8000000000000007</v>
      </c>
      <c r="D6646" s="283">
        <v>64375</v>
      </c>
      <c r="E6646" s="280"/>
      <c r="G6646" s="280"/>
      <c r="H6646" s="280"/>
      <c r="I6646" s="280"/>
      <c r="J6646" s="280"/>
      <c r="K6646" s="280"/>
      <c r="L6646" s="280"/>
      <c r="M6646" s="280"/>
      <c r="N6646" s="280"/>
    </row>
    <row r="6647" spans="1:14">
      <c r="A6647" s="279" t="s">
        <v>9030</v>
      </c>
      <c r="B6647" s="280" t="s">
        <v>9031</v>
      </c>
      <c r="C6647" s="280">
        <v>13.3</v>
      </c>
      <c r="D6647" s="283">
        <v>67000</v>
      </c>
      <c r="E6647" s="280"/>
      <c r="G6647" s="280"/>
      <c r="H6647" s="280"/>
      <c r="I6647" s="280"/>
      <c r="J6647" s="280"/>
      <c r="K6647" s="280"/>
      <c r="L6647" s="280"/>
      <c r="M6647" s="280"/>
      <c r="N6647" s="280"/>
    </row>
    <row r="6648" spans="1:14">
      <c r="A6648" s="279" t="s">
        <v>9032</v>
      </c>
      <c r="B6648" s="280" t="s">
        <v>9031</v>
      </c>
      <c r="C6648" s="280">
        <v>24</v>
      </c>
      <c r="D6648" s="283">
        <v>46429</v>
      </c>
      <c r="E6648" s="280"/>
      <c r="G6648" s="280"/>
      <c r="H6648" s="280"/>
      <c r="I6648" s="280"/>
      <c r="J6648" s="280"/>
      <c r="K6648" s="280"/>
      <c r="L6648" s="280"/>
      <c r="M6648" s="280"/>
      <c r="N6648" s="280"/>
    </row>
    <row r="6649" spans="1:14">
      <c r="A6649" s="279" t="s">
        <v>9033</v>
      </c>
      <c r="B6649" s="280" t="s">
        <v>9034</v>
      </c>
      <c r="C6649" s="280">
        <v>53.5</v>
      </c>
      <c r="D6649" s="283">
        <v>26867</v>
      </c>
      <c r="E6649" s="280"/>
      <c r="G6649" s="280"/>
      <c r="H6649" s="280"/>
      <c r="I6649" s="280"/>
      <c r="J6649" s="280"/>
      <c r="K6649" s="280"/>
      <c r="L6649" s="280"/>
      <c r="M6649" s="280"/>
      <c r="N6649" s="280"/>
    </row>
    <row r="6650" spans="1:14">
      <c r="A6650" s="279" t="s">
        <v>9035</v>
      </c>
      <c r="B6650" s="280" t="s">
        <v>9034</v>
      </c>
      <c r="C6650" s="280">
        <v>41.2</v>
      </c>
      <c r="D6650" s="283">
        <v>23885</v>
      </c>
      <c r="E6650" s="280"/>
      <c r="G6650" s="280"/>
      <c r="H6650" s="280"/>
      <c r="I6650" s="280"/>
      <c r="J6650" s="280"/>
      <c r="K6650" s="280"/>
      <c r="L6650" s="280"/>
      <c r="M6650" s="280"/>
      <c r="N6650" s="280"/>
    </row>
    <row r="6651" spans="1:14">
      <c r="A6651" s="279" t="s">
        <v>9036</v>
      </c>
      <c r="B6651" s="280" t="s">
        <v>9034</v>
      </c>
      <c r="C6651" s="280">
        <v>54</v>
      </c>
      <c r="D6651" s="283">
        <v>16837</v>
      </c>
      <c r="E6651" s="280"/>
      <c r="G6651" s="280"/>
      <c r="H6651" s="280"/>
      <c r="I6651" s="280"/>
      <c r="J6651" s="280"/>
      <c r="K6651" s="280"/>
      <c r="L6651" s="280"/>
      <c r="M6651" s="280"/>
      <c r="N6651" s="280"/>
    </row>
    <row r="6652" spans="1:14">
      <c r="A6652" s="279" t="s">
        <v>9037</v>
      </c>
      <c r="B6652" s="280" t="s">
        <v>9034</v>
      </c>
      <c r="C6652" s="280">
        <v>20.5</v>
      </c>
      <c r="D6652" s="283">
        <v>38500</v>
      </c>
      <c r="E6652" s="280"/>
      <c r="G6652" s="280"/>
      <c r="H6652" s="280"/>
      <c r="I6652" s="280"/>
      <c r="J6652" s="280"/>
      <c r="K6652" s="280"/>
      <c r="L6652" s="280"/>
      <c r="M6652" s="280"/>
      <c r="N6652" s="280"/>
    </row>
    <row r="6653" spans="1:14">
      <c r="A6653" s="279" t="s">
        <v>9038</v>
      </c>
      <c r="B6653" s="280" t="s">
        <v>9034</v>
      </c>
      <c r="C6653" s="280">
        <v>25.6</v>
      </c>
      <c r="D6653" s="283">
        <v>38222</v>
      </c>
      <c r="E6653" s="280"/>
      <c r="G6653" s="280"/>
      <c r="H6653" s="280"/>
      <c r="I6653" s="280"/>
      <c r="J6653" s="280"/>
      <c r="K6653" s="280"/>
      <c r="L6653" s="280"/>
      <c r="M6653" s="280"/>
      <c r="N6653" s="280"/>
    </row>
    <row r="6654" spans="1:14">
      <c r="A6654" s="279" t="s">
        <v>9039</v>
      </c>
      <c r="B6654" s="280" t="s">
        <v>9034</v>
      </c>
      <c r="C6654" s="280">
        <v>24.7</v>
      </c>
      <c r="D6654" s="283">
        <v>46250</v>
      </c>
      <c r="E6654" s="280"/>
      <c r="G6654" s="280"/>
      <c r="H6654" s="280"/>
      <c r="I6654" s="280"/>
      <c r="J6654" s="280"/>
      <c r="K6654" s="280"/>
      <c r="L6654" s="280"/>
      <c r="M6654" s="280"/>
      <c r="N6654" s="280"/>
    </row>
    <row r="6655" spans="1:14">
      <c r="A6655" s="279" t="s">
        <v>9040</v>
      </c>
      <c r="B6655" s="280" t="s">
        <v>9034</v>
      </c>
      <c r="C6655" s="280">
        <v>21.9</v>
      </c>
      <c r="D6655" s="283">
        <v>46700</v>
      </c>
      <c r="E6655" s="280"/>
      <c r="G6655" s="280"/>
      <c r="H6655" s="280"/>
      <c r="I6655" s="280"/>
      <c r="J6655" s="280"/>
      <c r="K6655" s="280"/>
      <c r="L6655" s="280"/>
      <c r="M6655" s="280"/>
      <c r="N6655" s="280"/>
    </row>
    <row r="6656" spans="1:14">
      <c r="A6656" s="279" t="s">
        <v>9041</v>
      </c>
      <c r="B6656" s="280" t="s">
        <v>9034</v>
      </c>
      <c r="C6656" s="280">
        <v>34.5</v>
      </c>
      <c r="D6656" s="283">
        <v>39554</v>
      </c>
      <c r="E6656" s="280"/>
      <c r="G6656" s="280"/>
      <c r="H6656" s="280"/>
      <c r="I6656" s="280"/>
      <c r="J6656" s="280"/>
      <c r="K6656" s="280"/>
      <c r="L6656" s="280"/>
      <c r="M6656" s="280"/>
      <c r="N6656" s="280"/>
    </row>
    <row r="6657" spans="1:14">
      <c r="A6657" s="279" t="s">
        <v>9042</v>
      </c>
      <c r="B6657" s="280" t="s">
        <v>9034</v>
      </c>
      <c r="C6657" s="280">
        <v>60.8</v>
      </c>
      <c r="D6657" s="283">
        <v>16492</v>
      </c>
      <c r="E6657" s="280"/>
      <c r="G6657" s="280"/>
      <c r="H6657" s="280"/>
      <c r="I6657" s="280"/>
      <c r="J6657" s="280"/>
      <c r="K6657" s="280"/>
      <c r="L6657" s="280"/>
      <c r="M6657" s="280"/>
      <c r="N6657" s="280"/>
    </row>
    <row r="6658" spans="1:14">
      <c r="A6658" s="279" t="s">
        <v>9043</v>
      </c>
      <c r="B6658" s="280" t="s">
        <v>9034</v>
      </c>
      <c r="C6658" s="280">
        <v>30.2</v>
      </c>
      <c r="D6658" s="283">
        <v>29250</v>
      </c>
      <c r="E6658" s="280"/>
      <c r="G6658" s="280"/>
      <c r="H6658" s="280"/>
      <c r="I6658" s="280"/>
      <c r="J6658" s="280"/>
      <c r="K6658" s="280"/>
      <c r="L6658" s="280"/>
      <c r="M6658" s="280"/>
      <c r="N6658" s="280"/>
    </row>
    <row r="6659" spans="1:14">
      <c r="A6659" s="279" t="s">
        <v>9044</v>
      </c>
      <c r="B6659" s="280" t="s">
        <v>9034</v>
      </c>
      <c r="C6659" s="280">
        <v>18</v>
      </c>
      <c r="D6659" s="283">
        <v>40294</v>
      </c>
      <c r="E6659" s="280"/>
      <c r="G6659" s="280"/>
      <c r="H6659" s="280"/>
      <c r="I6659" s="280"/>
      <c r="J6659" s="280"/>
      <c r="K6659" s="280"/>
      <c r="L6659" s="280"/>
      <c r="M6659" s="280"/>
      <c r="N6659" s="280"/>
    </row>
    <row r="6660" spans="1:14">
      <c r="A6660" s="279" t="s">
        <v>9045</v>
      </c>
      <c r="B6660" s="280" t="s">
        <v>9034</v>
      </c>
      <c r="C6660" s="280">
        <v>20.9</v>
      </c>
      <c r="D6660" s="283">
        <v>53646</v>
      </c>
      <c r="E6660" s="280"/>
      <c r="G6660" s="280"/>
      <c r="H6660" s="280"/>
      <c r="I6660" s="280"/>
      <c r="J6660" s="280"/>
      <c r="K6660" s="280"/>
      <c r="L6660" s="280"/>
      <c r="M6660" s="280"/>
      <c r="N6660" s="280"/>
    </row>
    <row r="6661" spans="1:14">
      <c r="A6661" s="279" t="s">
        <v>9046</v>
      </c>
      <c r="B6661" s="280" t="s">
        <v>9034</v>
      </c>
      <c r="C6661" s="280">
        <v>24</v>
      </c>
      <c r="D6661" s="283">
        <v>50542</v>
      </c>
      <c r="E6661" s="280"/>
      <c r="G6661" s="280"/>
      <c r="H6661" s="280"/>
      <c r="I6661" s="280"/>
      <c r="J6661" s="280"/>
      <c r="K6661" s="280"/>
      <c r="L6661" s="280"/>
      <c r="M6661" s="280"/>
      <c r="N6661" s="280"/>
    </row>
    <row r="6662" spans="1:14">
      <c r="A6662" s="279" t="s">
        <v>9047</v>
      </c>
      <c r="B6662" s="280" t="s">
        <v>9034</v>
      </c>
      <c r="C6662" s="280">
        <v>18.2</v>
      </c>
      <c r="D6662" s="283">
        <v>39692</v>
      </c>
      <c r="E6662" s="280"/>
      <c r="G6662" s="280"/>
      <c r="H6662" s="280"/>
      <c r="I6662" s="280"/>
      <c r="J6662" s="280"/>
      <c r="K6662" s="280"/>
      <c r="L6662" s="280"/>
      <c r="M6662" s="280"/>
      <c r="N6662" s="280"/>
    </row>
    <row r="6663" spans="1:14">
      <c r="A6663" s="279" t="s">
        <v>9048</v>
      </c>
      <c r="B6663" s="280" t="s">
        <v>9034</v>
      </c>
      <c r="C6663" s="280">
        <v>4.7</v>
      </c>
      <c r="D6663" s="283">
        <v>65634</v>
      </c>
      <c r="E6663" s="280"/>
      <c r="G6663" s="280"/>
      <c r="H6663" s="280"/>
      <c r="I6663" s="280"/>
      <c r="J6663" s="280"/>
      <c r="K6663" s="280"/>
      <c r="L6663" s="280"/>
      <c r="M6663" s="280"/>
      <c r="N6663" s="280"/>
    </row>
    <row r="6664" spans="1:14">
      <c r="A6664" s="279" t="s">
        <v>9049</v>
      </c>
      <c r="B6664" s="280" t="s">
        <v>9034</v>
      </c>
      <c r="C6664" s="280">
        <v>3.5</v>
      </c>
      <c r="D6664" s="283">
        <v>87500</v>
      </c>
      <c r="E6664" s="280"/>
      <c r="G6664" s="280"/>
      <c r="H6664" s="280"/>
      <c r="I6664" s="280"/>
      <c r="J6664" s="280"/>
      <c r="K6664" s="280"/>
      <c r="L6664" s="280"/>
      <c r="M6664" s="280"/>
      <c r="N6664" s="280"/>
    </row>
    <row r="6665" spans="1:14">
      <c r="A6665" s="279" t="s">
        <v>9050</v>
      </c>
      <c r="B6665" s="280" t="s">
        <v>9034</v>
      </c>
      <c r="C6665" s="280">
        <v>16.3</v>
      </c>
      <c r="D6665" s="283">
        <v>70068</v>
      </c>
      <c r="E6665" s="280"/>
      <c r="G6665" s="280"/>
      <c r="H6665" s="280"/>
      <c r="I6665" s="280"/>
      <c r="J6665" s="280"/>
      <c r="K6665" s="280"/>
      <c r="L6665" s="280"/>
      <c r="M6665" s="280"/>
      <c r="N6665" s="280"/>
    </row>
    <row r="6666" spans="1:14">
      <c r="A6666" s="279" t="s">
        <v>9051</v>
      </c>
      <c r="B6666" s="280" t="s">
        <v>9034</v>
      </c>
      <c r="C6666" s="280">
        <v>7.4</v>
      </c>
      <c r="D6666" s="283">
        <v>98726</v>
      </c>
      <c r="E6666" s="280"/>
      <c r="G6666" s="280"/>
      <c r="H6666" s="280"/>
      <c r="I6666" s="280"/>
      <c r="J6666" s="280"/>
      <c r="K6666" s="280"/>
      <c r="L6666" s="280"/>
      <c r="M6666" s="280"/>
      <c r="N6666" s="280"/>
    </row>
    <row r="6667" spans="1:14">
      <c r="A6667" s="279" t="s">
        <v>9052</v>
      </c>
      <c r="B6667" s="280" t="s">
        <v>9034</v>
      </c>
      <c r="C6667" s="280">
        <v>13.8</v>
      </c>
      <c r="D6667" s="283">
        <v>66610</v>
      </c>
      <c r="E6667" s="280"/>
      <c r="G6667" s="280"/>
      <c r="H6667" s="280"/>
      <c r="I6667" s="280"/>
      <c r="J6667" s="280"/>
      <c r="K6667" s="280"/>
      <c r="L6667" s="280"/>
      <c r="M6667" s="280"/>
      <c r="N6667" s="280"/>
    </row>
    <row r="6668" spans="1:14">
      <c r="A6668" s="279" t="s">
        <v>9053</v>
      </c>
      <c r="B6668" s="280" t="s">
        <v>9034</v>
      </c>
      <c r="C6668" s="280">
        <v>7.3</v>
      </c>
      <c r="D6668" s="283">
        <v>78750</v>
      </c>
      <c r="E6668" s="280"/>
      <c r="G6668" s="280"/>
      <c r="H6668" s="280"/>
      <c r="I6668" s="280"/>
      <c r="J6668" s="280"/>
      <c r="K6668" s="280"/>
      <c r="L6668" s="280"/>
      <c r="M6668" s="280"/>
      <c r="N6668" s="280"/>
    </row>
    <row r="6669" spans="1:14">
      <c r="A6669" s="279" t="s">
        <v>9054</v>
      </c>
      <c r="B6669" s="280" t="s">
        <v>9034</v>
      </c>
      <c r="C6669" s="280">
        <v>14.5</v>
      </c>
      <c r="D6669" s="283">
        <v>61616</v>
      </c>
      <c r="E6669" s="280"/>
      <c r="G6669" s="280"/>
      <c r="H6669" s="280"/>
      <c r="I6669" s="280"/>
      <c r="J6669" s="280"/>
      <c r="K6669" s="280"/>
      <c r="L6669" s="280"/>
      <c r="M6669" s="280"/>
      <c r="N6669" s="280"/>
    </row>
    <row r="6670" spans="1:14">
      <c r="A6670" s="279" t="s">
        <v>9055</v>
      </c>
      <c r="B6670" s="280" t="s">
        <v>9034</v>
      </c>
      <c r="C6670" s="280">
        <v>9.1999999999999993</v>
      </c>
      <c r="D6670" s="283">
        <v>67167</v>
      </c>
      <c r="E6670" s="280"/>
      <c r="G6670" s="280"/>
      <c r="H6670" s="280"/>
      <c r="I6670" s="280"/>
      <c r="J6670" s="280"/>
      <c r="K6670" s="280"/>
      <c r="L6670" s="280"/>
      <c r="M6670" s="280"/>
      <c r="N6670" s="280"/>
    </row>
    <row r="6671" spans="1:14">
      <c r="A6671" s="279" t="s">
        <v>9056</v>
      </c>
      <c r="B6671" s="280" t="s">
        <v>9034</v>
      </c>
      <c r="C6671" s="280">
        <v>21.8</v>
      </c>
      <c r="D6671" s="283">
        <v>77467</v>
      </c>
      <c r="E6671" s="280"/>
      <c r="G6671" s="280"/>
      <c r="H6671" s="280"/>
      <c r="I6671" s="280"/>
      <c r="J6671" s="280"/>
      <c r="K6671" s="280"/>
      <c r="L6671" s="280"/>
      <c r="M6671" s="280"/>
      <c r="N6671" s="280"/>
    </row>
    <row r="6672" spans="1:14">
      <c r="A6672" s="279" t="s">
        <v>9057</v>
      </c>
      <c r="B6672" s="280" t="s">
        <v>9034</v>
      </c>
      <c r="C6672" s="280">
        <v>6.4</v>
      </c>
      <c r="D6672" s="283">
        <v>79667</v>
      </c>
      <c r="E6672" s="280"/>
      <c r="G6672" s="280"/>
      <c r="H6672" s="280"/>
      <c r="I6672" s="280"/>
      <c r="J6672" s="280"/>
      <c r="K6672" s="280"/>
      <c r="L6672" s="280"/>
      <c r="M6672" s="280"/>
      <c r="N6672" s="280"/>
    </row>
    <row r="6673" spans="1:14">
      <c r="A6673" s="279" t="s">
        <v>9058</v>
      </c>
      <c r="B6673" s="280" t="s">
        <v>9034</v>
      </c>
      <c r="C6673" s="280">
        <v>4.4000000000000004</v>
      </c>
      <c r="D6673" s="283">
        <v>140104</v>
      </c>
      <c r="E6673" s="280"/>
      <c r="G6673" s="280"/>
      <c r="H6673" s="280"/>
      <c r="I6673" s="280"/>
      <c r="J6673" s="280"/>
      <c r="K6673" s="280"/>
      <c r="L6673" s="280"/>
      <c r="M6673" s="280"/>
      <c r="N6673" s="280"/>
    </row>
    <row r="6674" spans="1:14">
      <c r="A6674" s="279" t="s">
        <v>9059</v>
      </c>
      <c r="B6674" s="280" t="s">
        <v>9034</v>
      </c>
      <c r="C6674" s="280">
        <v>13.7</v>
      </c>
      <c r="D6674" s="283">
        <v>46138</v>
      </c>
      <c r="E6674" s="280"/>
      <c r="G6674" s="280"/>
      <c r="H6674" s="280"/>
      <c r="I6674" s="280"/>
      <c r="J6674" s="280"/>
      <c r="K6674" s="280"/>
      <c r="L6674" s="280"/>
      <c r="M6674" s="280"/>
      <c r="N6674" s="280"/>
    </row>
    <row r="6675" spans="1:14">
      <c r="A6675" s="279" t="s">
        <v>9060</v>
      </c>
      <c r="B6675" s="280" t="s">
        <v>9034</v>
      </c>
      <c r="C6675" s="280">
        <v>7.7</v>
      </c>
      <c r="D6675" s="283">
        <v>66313</v>
      </c>
      <c r="E6675" s="280"/>
      <c r="G6675" s="280"/>
      <c r="H6675" s="280"/>
      <c r="I6675" s="280"/>
      <c r="J6675" s="280"/>
      <c r="K6675" s="280"/>
      <c r="L6675" s="280"/>
      <c r="M6675" s="280"/>
      <c r="N6675" s="280"/>
    </row>
    <row r="6676" spans="1:14">
      <c r="A6676" s="279" t="s">
        <v>9061</v>
      </c>
      <c r="B6676" s="280" t="s">
        <v>9034</v>
      </c>
      <c r="C6676" s="280">
        <v>20.8</v>
      </c>
      <c r="D6676" s="283">
        <v>63393</v>
      </c>
      <c r="E6676" s="280"/>
      <c r="G6676" s="280"/>
      <c r="H6676" s="280"/>
      <c r="I6676" s="280"/>
      <c r="J6676" s="280"/>
      <c r="K6676" s="280"/>
      <c r="L6676" s="280"/>
      <c r="M6676" s="280"/>
      <c r="N6676" s="280"/>
    </row>
    <row r="6677" spans="1:14">
      <c r="A6677" s="279" t="s">
        <v>9062</v>
      </c>
      <c r="B6677" s="280" t="s">
        <v>9034</v>
      </c>
      <c r="C6677" s="280">
        <v>27.6</v>
      </c>
      <c r="D6677" s="283">
        <v>40268</v>
      </c>
      <c r="E6677" s="280"/>
      <c r="G6677" s="280"/>
      <c r="H6677" s="280"/>
      <c r="I6677" s="280"/>
      <c r="J6677" s="280"/>
      <c r="K6677" s="280"/>
      <c r="L6677" s="280"/>
      <c r="M6677" s="280"/>
      <c r="N6677" s="280"/>
    </row>
    <row r="6678" spans="1:14">
      <c r="A6678" s="279" t="s">
        <v>9063</v>
      </c>
      <c r="B6678" s="280" t="s">
        <v>9034</v>
      </c>
      <c r="C6678" s="280">
        <v>4.5</v>
      </c>
      <c r="D6678" s="283">
        <v>64599</v>
      </c>
      <c r="E6678" s="280"/>
      <c r="G6678" s="280"/>
      <c r="H6678" s="280"/>
      <c r="I6678" s="280"/>
      <c r="J6678" s="280"/>
      <c r="K6678" s="280"/>
      <c r="L6678" s="280"/>
      <c r="M6678" s="280"/>
      <c r="N6678" s="280"/>
    </row>
    <row r="6679" spans="1:14">
      <c r="A6679" s="279" t="s">
        <v>9064</v>
      </c>
      <c r="B6679" s="280" t="s">
        <v>9034</v>
      </c>
      <c r="C6679" s="280">
        <v>9.6</v>
      </c>
      <c r="D6679" s="283">
        <v>70600</v>
      </c>
      <c r="E6679" s="280"/>
      <c r="G6679" s="280"/>
      <c r="H6679" s="280"/>
      <c r="I6679" s="280"/>
      <c r="J6679" s="280"/>
      <c r="K6679" s="280"/>
      <c r="L6679" s="280"/>
      <c r="M6679" s="280"/>
      <c r="N6679" s="280"/>
    </row>
    <row r="6680" spans="1:14">
      <c r="A6680" s="279" t="s">
        <v>9065</v>
      </c>
      <c r="B6680" s="280" t="s">
        <v>9034</v>
      </c>
      <c r="C6680" s="280">
        <v>19.5</v>
      </c>
      <c r="D6680" s="283">
        <v>40932</v>
      </c>
      <c r="E6680" s="280"/>
      <c r="G6680" s="280"/>
      <c r="H6680" s="280"/>
      <c r="I6680" s="280"/>
      <c r="J6680" s="280"/>
      <c r="K6680" s="280"/>
      <c r="L6680" s="280"/>
      <c r="M6680" s="280"/>
      <c r="N6680" s="280"/>
    </row>
    <row r="6681" spans="1:14">
      <c r="A6681" s="279" t="s">
        <v>9066</v>
      </c>
      <c r="B6681" s="280" t="s">
        <v>9034</v>
      </c>
      <c r="C6681" s="280">
        <v>6.2</v>
      </c>
      <c r="D6681" s="283">
        <v>65230</v>
      </c>
      <c r="E6681" s="280"/>
      <c r="G6681" s="280"/>
      <c r="H6681" s="280"/>
      <c r="I6681" s="280"/>
      <c r="J6681" s="280"/>
      <c r="K6681" s="280"/>
      <c r="L6681" s="280"/>
      <c r="M6681" s="280"/>
      <c r="N6681" s="280"/>
    </row>
    <row r="6682" spans="1:14">
      <c r="A6682" s="279" t="s">
        <v>9067</v>
      </c>
      <c r="B6682" s="280" t="s">
        <v>9034</v>
      </c>
      <c r="C6682" s="280">
        <v>29.5</v>
      </c>
      <c r="D6682" s="283">
        <v>45865</v>
      </c>
      <c r="E6682" s="280"/>
      <c r="G6682" s="280"/>
      <c r="H6682" s="280"/>
      <c r="I6682" s="280"/>
      <c r="J6682" s="280"/>
      <c r="K6682" s="280"/>
      <c r="L6682" s="280"/>
      <c r="M6682" s="280"/>
      <c r="N6682" s="280"/>
    </row>
    <row r="6683" spans="1:14">
      <c r="A6683" s="279" t="s">
        <v>9068</v>
      </c>
      <c r="B6683" s="280" t="s">
        <v>9034</v>
      </c>
      <c r="C6683" s="280">
        <v>3.1</v>
      </c>
      <c r="D6683" s="283">
        <v>106674</v>
      </c>
      <c r="E6683" s="280"/>
      <c r="G6683" s="280"/>
      <c r="H6683" s="280"/>
      <c r="I6683" s="280"/>
      <c r="J6683" s="280"/>
      <c r="K6683" s="280"/>
      <c r="L6683" s="280"/>
      <c r="M6683" s="280"/>
      <c r="N6683" s="280"/>
    </row>
    <row r="6684" spans="1:14">
      <c r="A6684" s="279" t="s">
        <v>9069</v>
      </c>
      <c r="B6684" s="280" t="s">
        <v>9034</v>
      </c>
      <c r="C6684" s="280">
        <v>4.0999999999999996</v>
      </c>
      <c r="D6684" s="283">
        <v>91109</v>
      </c>
      <c r="E6684" s="280"/>
      <c r="G6684" s="280"/>
      <c r="H6684" s="280"/>
      <c r="I6684" s="280"/>
      <c r="J6684" s="280"/>
      <c r="K6684" s="280"/>
      <c r="L6684" s="280"/>
      <c r="M6684" s="280"/>
      <c r="N6684" s="280"/>
    </row>
    <row r="6685" spans="1:14">
      <c r="A6685" s="279" t="s">
        <v>9070</v>
      </c>
      <c r="B6685" s="280" t="s">
        <v>9034</v>
      </c>
      <c r="C6685" s="280">
        <v>2.1</v>
      </c>
      <c r="D6685" s="283">
        <v>86875</v>
      </c>
      <c r="E6685" s="280"/>
      <c r="G6685" s="280"/>
      <c r="H6685" s="280"/>
      <c r="I6685" s="280"/>
      <c r="J6685" s="280"/>
      <c r="K6685" s="280"/>
      <c r="L6685" s="280"/>
      <c r="M6685" s="280"/>
      <c r="N6685" s="280"/>
    </row>
    <row r="6686" spans="1:14">
      <c r="A6686" s="279" t="s">
        <v>9071</v>
      </c>
      <c r="B6686" s="280" t="s">
        <v>9034</v>
      </c>
      <c r="C6686" s="280">
        <v>5</v>
      </c>
      <c r="D6686" s="283">
        <v>81767</v>
      </c>
      <c r="E6686" s="280"/>
      <c r="G6686" s="280"/>
      <c r="H6686" s="280"/>
      <c r="I6686" s="280"/>
      <c r="J6686" s="280"/>
      <c r="K6686" s="280"/>
      <c r="L6686" s="280"/>
      <c r="M6686" s="280"/>
      <c r="N6686" s="280"/>
    </row>
    <row r="6687" spans="1:14">
      <c r="A6687" s="279" t="s">
        <v>9072</v>
      </c>
      <c r="B6687" s="280" t="s">
        <v>9034</v>
      </c>
      <c r="C6687" s="280">
        <v>3.1</v>
      </c>
      <c r="D6687" s="283">
        <v>68429</v>
      </c>
      <c r="E6687" s="280"/>
      <c r="G6687" s="280"/>
      <c r="H6687" s="280"/>
      <c r="I6687" s="280"/>
      <c r="J6687" s="280"/>
      <c r="K6687" s="280"/>
      <c r="L6687" s="280"/>
      <c r="M6687" s="280"/>
      <c r="N6687" s="280"/>
    </row>
    <row r="6688" spans="1:14">
      <c r="A6688" s="279" t="s">
        <v>9073</v>
      </c>
      <c r="B6688" s="280" t="s">
        <v>9034</v>
      </c>
      <c r="C6688" s="280">
        <v>26.8</v>
      </c>
      <c r="D6688" s="283">
        <v>29102</v>
      </c>
      <c r="E6688" s="280"/>
      <c r="G6688" s="280"/>
      <c r="H6688" s="280"/>
      <c r="I6688" s="280"/>
      <c r="J6688" s="280"/>
      <c r="K6688" s="280"/>
      <c r="L6688" s="280"/>
      <c r="M6688" s="280"/>
      <c r="N6688" s="280"/>
    </row>
    <row r="6689" spans="1:14">
      <c r="A6689" s="279" t="s">
        <v>9074</v>
      </c>
      <c r="B6689" s="280" t="s">
        <v>9034</v>
      </c>
      <c r="C6689" s="280">
        <v>7.3</v>
      </c>
      <c r="D6689" s="283">
        <v>60902</v>
      </c>
      <c r="E6689" s="280"/>
      <c r="G6689" s="280"/>
      <c r="H6689" s="280"/>
      <c r="I6689" s="280"/>
      <c r="J6689" s="280"/>
      <c r="K6689" s="280"/>
      <c r="L6689" s="280"/>
      <c r="M6689" s="280"/>
      <c r="N6689" s="280"/>
    </row>
    <row r="6690" spans="1:14">
      <c r="A6690" s="279" t="s">
        <v>9075</v>
      </c>
      <c r="B6690" s="280" t="s">
        <v>9034</v>
      </c>
      <c r="C6690" s="280">
        <v>20.399999999999999</v>
      </c>
      <c r="D6690" s="283">
        <v>44922</v>
      </c>
      <c r="E6690" s="280"/>
      <c r="G6690" s="280"/>
      <c r="H6690" s="280"/>
      <c r="I6690" s="280"/>
      <c r="J6690" s="280"/>
      <c r="K6690" s="280"/>
      <c r="L6690" s="280"/>
      <c r="M6690" s="280"/>
      <c r="N6690" s="280"/>
    </row>
    <row r="6691" spans="1:14">
      <c r="A6691" s="279" t="s">
        <v>9076</v>
      </c>
      <c r="B6691" s="280" t="s">
        <v>9034</v>
      </c>
      <c r="C6691" s="280">
        <v>5.0999999999999996</v>
      </c>
      <c r="D6691" s="283">
        <v>82553</v>
      </c>
      <c r="E6691" s="280"/>
      <c r="G6691" s="280"/>
      <c r="H6691" s="280"/>
      <c r="I6691" s="280"/>
      <c r="J6691" s="280"/>
      <c r="K6691" s="280"/>
      <c r="L6691" s="280"/>
      <c r="M6691" s="280"/>
      <c r="N6691" s="280"/>
    </row>
    <row r="6692" spans="1:14">
      <c r="A6692" s="279" t="s">
        <v>9077</v>
      </c>
      <c r="B6692" s="280" t="s">
        <v>9034</v>
      </c>
      <c r="C6692" s="280" t="s">
        <v>609</v>
      </c>
      <c r="D6692" s="283" t="s">
        <v>609</v>
      </c>
      <c r="E6692" s="280"/>
      <c r="G6692" s="280"/>
      <c r="H6692" s="280"/>
      <c r="I6692" s="280"/>
      <c r="J6692" s="280"/>
      <c r="K6692" s="280"/>
      <c r="L6692" s="280"/>
      <c r="M6692" s="280"/>
      <c r="N6692" s="280"/>
    </row>
    <row r="6693" spans="1:14">
      <c r="A6693" s="279" t="s">
        <v>9078</v>
      </c>
      <c r="B6693" s="280" t="s">
        <v>9079</v>
      </c>
      <c r="C6693" s="280">
        <v>26</v>
      </c>
      <c r="D6693" s="283">
        <v>72750</v>
      </c>
      <c r="E6693" s="280"/>
      <c r="G6693" s="280"/>
      <c r="H6693" s="280"/>
      <c r="I6693" s="280"/>
      <c r="J6693" s="280"/>
      <c r="K6693" s="280"/>
      <c r="L6693" s="280"/>
      <c r="M6693" s="280"/>
      <c r="N6693" s="280"/>
    </row>
    <row r="6694" spans="1:14">
      <c r="A6694" s="279" t="s">
        <v>9080</v>
      </c>
      <c r="B6694" s="280" t="s">
        <v>9079</v>
      </c>
      <c r="C6694" s="280">
        <v>9.8000000000000007</v>
      </c>
      <c r="D6694" s="283">
        <v>40665</v>
      </c>
      <c r="E6694" s="280"/>
      <c r="G6694" s="280"/>
      <c r="H6694" s="280"/>
      <c r="I6694" s="280"/>
      <c r="J6694" s="280"/>
      <c r="K6694" s="280"/>
      <c r="L6694" s="280"/>
      <c r="M6694" s="280"/>
      <c r="N6694" s="280"/>
    </row>
    <row r="6695" spans="1:14">
      <c r="A6695" s="279" t="s">
        <v>9081</v>
      </c>
      <c r="B6695" s="280" t="s">
        <v>9079</v>
      </c>
      <c r="C6695" s="280">
        <v>16.899999999999999</v>
      </c>
      <c r="D6695" s="283">
        <v>55727</v>
      </c>
      <c r="E6695" s="280"/>
      <c r="G6695" s="280"/>
      <c r="H6695" s="280"/>
      <c r="I6695" s="280"/>
      <c r="J6695" s="280"/>
      <c r="K6695" s="280"/>
      <c r="L6695" s="280"/>
      <c r="M6695" s="280"/>
      <c r="N6695" s="280"/>
    </row>
    <row r="6696" spans="1:14">
      <c r="A6696" s="279" t="s">
        <v>9082</v>
      </c>
      <c r="B6696" s="280" t="s">
        <v>9079</v>
      </c>
      <c r="C6696" s="280">
        <v>25.3</v>
      </c>
      <c r="D6696" s="283">
        <v>40320</v>
      </c>
      <c r="E6696" s="280"/>
      <c r="G6696" s="280"/>
      <c r="H6696" s="280"/>
      <c r="I6696" s="280"/>
      <c r="J6696" s="280"/>
      <c r="K6696" s="280"/>
      <c r="L6696" s="280"/>
      <c r="M6696" s="280"/>
      <c r="N6696" s="280"/>
    </row>
    <row r="6697" spans="1:14">
      <c r="A6697" s="279" t="s">
        <v>9083</v>
      </c>
      <c r="B6697" s="280" t="s">
        <v>9084</v>
      </c>
      <c r="C6697" s="280">
        <v>42.3</v>
      </c>
      <c r="D6697" s="283">
        <v>37438</v>
      </c>
      <c r="E6697" s="280"/>
      <c r="G6697" s="280"/>
      <c r="H6697" s="280"/>
      <c r="I6697" s="280"/>
      <c r="J6697" s="280"/>
      <c r="K6697" s="280"/>
      <c r="L6697" s="280"/>
      <c r="M6697" s="280"/>
      <c r="N6697" s="280"/>
    </row>
    <row r="6698" spans="1:14">
      <c r="A6698" s="279" t="s">
        <v>9085</v>
      </c>
      <c r="B6698" s="280" t="s">
        <v>9084</v>
      </c>
      <c r="C6698" s="280">
        <v>14.2</v>
      </c>
      <c r="D6698" s="283">
        <v>55353</v>
      </c>
      <c r="E6698" s="280"/>
      <c r="G6698" s="280"/>
      <c r="H6698" s="280"/>
      <c r="I6698" s="280"/>
      <c r="J6698" s="280"/>
      <c r="K6698" s="280"/>
      <c r="L6698" s="280"/>
      <c r="M6698" s="280"/>
      <c r="N6698" s="280"/>
    </row>
    <row r="6699" spans="1:14">
      <c r="A6699" s="279" t="s">
        <v>9086</v>
      </c>
      <c r="B6699" s="280" t="s">
        <v>9084</v>
      </c>
      <c r="C6699" s="280">
        <v>14.7</v>
      </c>
      <c r="D6699" s="283">
        <v>52045</v>
      </c>
      <c r="E6699" s="280"/>
      <c r="G6699" s="280"/>
      <c r="H6699" s="280"/>
      <c r="I6699" s="280"/>
      <c r="J6699" s="280"/>
      <c r="K6699" s="280"/>
      <c r="L6699" s="280"/>
      <c r="M6699" s="280"/>
      <c r="N6699" s="280"/>
    </row>
    <row r="6700" spans="1:14">
      <c r="A6700" s="279" t="s">
        <v>9087</v>
      </c>
      <c r="B6700" s="280" t="s">
        <v>9084</v>
      </c>
      <c r="C6700" s="280">
        <v>27.6</v>
      </c>
      <c r="D6700" s="283">
        <v>45677</v>
      </c>
      <c r="E6700" s="280"/>
      <c r="G6700" s="280"/>
      <c r="H6700" s="280"/>
      <c r="I6700" s="280"/>
      <c r="J6700" s="280"/>
      <c r="K6700" s="280"/>
      <c r="L6700" s="280"/>
      <c r="M6700" s="280"/>
      <c r="N6700" s="280"/>
    </row>
    <row r="6701" spans="1:14">
      <c r="A6701" s="279" t="s">
        <v>9088</v>
      </c>
      <c r="B6701" s="280" t="s">
        <v>9084</v>
      </c>
      <c r="C6701" s="280">
        <v>32.9</v>
      </c>
      <c r="D6701" s="283">
        <v>30625</v>
      </c>
      <c r="E6701" s="280"/>
      <c r="G6701" s="280"/>
      <c r="H6701" s="280"/>
      <c r="I6701" s="280"/>
      <c r="J6701" s="280"/>
      <c r="K6701" s="280"/>
      <c r="L6701" s="280"/>
      <c r="M6701" s="280"/>
      <c r="N6701" s="280"/>
    </row>
    <row r="6702" spans="1:14">
      <c r="A6702" s="279" t="s">
        <v>9089</v>
      </c>
      <c r="B6702" s="280" t="s">
        <v>9084</v>
      </c>
      <c r="C6702" s="280" t="s">
        <v>609</v>
      </c>
      <c r="D6702" s="283" t="s">
        <v>609</v>
      </c>
      <c r="E6702" s="280"/>
      <c r="G6702" s="280"/>
      <c r="H6702" s="280"/>
      <c r="I6702" s="280"/>
      <c r="J6702" s="280"/>
      <c r="K6702" s="280"/>
      <c r="L6702" s="280"/>
      <c r="M6702" s="280"/>
      <c r="N6702" s="280"/>
    </row>
    <row r="6703" spans="1:14">
      <c r="A6703" s="279" t="s">
        <v>9090</v>
      </c>
      <c r="B6703" s="280" t="s">
        <v>9091</v>
      </c>
      <c r="C6703" s="280">
        <v>12.4</v>
      </c>
      <c r="D6703" s="283">
        <v>129444</v>
      </c>
      <c r="E6703" s="280"/>
      <c r="G6703" s="280"/>
      <c r="H6703" s="280"/>
      <c r="I6703" s="280"/>
      <c r="J6703" s="280"/>
      <c r="K6703" s="280"/>
      <c r="L6703" s="280"/>
      <c r="M6703" s="280"/>
      <c r="N6703" s="280"/>
    </row>
    <row r="6704" spans="1:14">
      <c r="A6704" s="279" t="s">
        <v>9092</v>
      </c>
      <c r="B6704" s="280" t="s">
        <v>9091</v>
      </c>
      <c r="C6704" s="280">
        <v>2.5</v>
      </c>
      <c r="D6704" s="283">
        <v>93958</v>
      </c>
      <c r="E6704" s="280"/>
      <c r="G6704" s="280"/>
      <c r="H6704" s="280"/>
      <c r="I6704" s="280"/>
      <c r="J6704" s="280"/>
      <c r="K6704" s="280"/>
      <c r="L6704" s="280"/>
      <c r="M6704" s="280"/>
      <c r="N6704" s="280"/>
    </row>
    <row r="6705" spans="1:14">
      <c r="A6705" s="279" t="s">
        <v>9093</v>
      </c>
      <c r="B6705" s="280" t="s">
        <v>9091</v>
      </c>
      <c r="C6705" s="280">
        <v>2.4</v>
      </c>
      <c r="D6705" s="283">
        <v>145106</v>
      </c>
      <c r="E6705" s="280"/>
      <c r="G6705" s="280"/>
      <c r="H6705" s="280"/>
      <c r="I6705" s="280"/>
      <c r="J6705" s="280"/>
      <c r="K6705" s="280"/>
      <c r="L6705" s="280"/>
      <c r="M6705" s="280"/>
      <c r="N6705" s="280"/>
    </row>
    <row r="6706" spans="1:14">
      <c r="A6706" s="279" t="s">
        <v>9094</v>
      </c>
      <c r="B6706" s="280" t="s">
        <v>9091</v>
      </c>
      <c r="C6706" s="280">
        <v>5.4</v>
      </c>
      <c r="D6706" s="283">
        <v>84617</v>
      </c>
      <c r="E6706" s="280"/>
      <c r="G6706" s="280"/>
      <c r="H6706" s="280"/>
      <c r="I6706" s="280"/>
      <c r="J6706" s="280"/>
      <c r="K6706" s="280"/>
      <c r="L6706" s="280"/>
      <c r="M6706" s="280"/>
      <c r="N6706" s="280"/>
    </row>
    <row r="6707" spans="1:14">
      <c r="A6707" s="279" t="s">
        <v>9095</v>
      </c>
      <c r="B6707" s="280" t="s">
        <v>9091</v>
      </c>
      <c r="C6707" s="280">
        <v>24.3</v>
      </c>
      <c r="D6707" s="283">
        <v>76302</v>
      </c>
      <c r="E6707" s="280"/>
      <c r="G6707" s="280"/>
      <c r="H6707" s="280"/>
      <c r="I6707" s="280"/>
      <c r="J6707" s="280"/>
      <c r="K6707" s="280"/>
      <c r="L6707" s="280"/>
      <c r="M6707" s="280"/>
      <c r="N6707" s="280"/>
    </row>
    <row r="6708" spans="1:14">
      <c r="A6708" s="279" t="s">
        <v>9096</v>
      </c>
      <c r="B6708" s="280" t="s">
        <v>9091</v>
      </c>
      <c r="C6708" s="280">
        <v>6.1</v>
      </c>
      <c r="D6708" s="283">
        <v>63147</v>
      </c>
      <c r="E6708" s="280"/>
      <c r="G6708" s="280"/>
      <c r="H6708" s="280"/>
      <c r="I6708" s="280"/>
      <c r="J6708" s="280"/>
      <c r="K6708" s="280"/>
      <c r="L6708" s="280"/>
      <c r="M6708" s="280"/>
      <c r="N6708" s="280"/>
    </row>
    <row r="6709" spans="1:14">
      <c r="A6709" s="279" t="s">
        <v>9097</v>
      </c>
      <c r="B6709" s="280" t="s">
        <v>9091</v>
      </c>
      <c r="C6709" s="280">
        <v>4.7</v>
      </c>
      <c r="D6709" s="283">
        <v>121292</v>
      </c>
      <c r="E6709" s="280"/>
      <c r="G6709" s="280"/>
      <c r="H6709" s="280"/>
      <c r="I6709" s="280"/>
      <c r="J6709" s="280"/>
      <c r="K6709" s="280"/>
      <c r="L6709" s="280"/>
      <c r="M6709" s="280"/>
      <c r="N6709" s="280"/>
    </row>
    <row r="6710" spans="1:14">
      <c r="A6710" s="279" t="s">
        <v>9098</v>
      </c>
      <c r="B6710" s="280" t="s">
        <v>9091</v>
      </c>
      <c r="C6710" s="280">
        <v>4.5</v>
      </c>
      <c r="D6710" s="283">
        <v>71282</v>
      </c>
      <c r="E6710" s="280"/>
      <c r="G6710" s="280"/>
      <c r="H6710" s="280"/>
      <c r="I6710" s="280"/>
      <c r="J6710" s="280"/>
      <c r="K6710" s="280"/>
      <c r="L6710" s="280"/>
      <c r="M6710" s="280"/>
      <c r="N6710" s="280"/>
    </row>
    <row r="6711" spans="1:14">
      <c r="A6711" s="279" t="s">
        <v>9099</v>
      </c>
      <c r="B6711" s="280" t="s">
        <v>9091</v>
      </c>
      <c r="C6711" s="280">
        <v>4.4000000000000004</v>
      </c>
      <c r="D6711" s="283">
        <v>78777</v>
      </c>
      <c r="E6711" s="280"/>
      <c r="G6711" s="280"/>
      <c r="H6711" s="280"/>
      <c r="I6711" s="280"/>
      <c r="J6711" s="280"/>
      <c r="K6711" s="280"/>
      <c r="L6711" s="280"/>
      <c r="M6711" s="280"/>
      <c r="N6711" s="280"/>
    </row>
    <row r="6712" spans="1:14">
      <c r="A6712" s="279" t="s">
        <v>9100</v>
      </c>
      <c r="B6712" s="280" t="s">
        <v>9091</v>
      </c>
      <c r="C6712" s="280">
        <v>1.9</v>
      </c>
      <c r="D6712" s="283">
        <v>98139</v>
      </c>
      <c r="E6712" s="280"/>
      <c r="G6712" s="280"/>
      <c r="H6712" s="280"/>
      <c r="I6712" s="280"/>
      <c r="J6712" s="280"/>
      <c r="K6712" s="280"/>
      <c r="L6712" s="280"/>
      <c r="M6712" s="280"/>
      <c r="N6712" s="280"/>
    </row>
    <row r="6713" spans="1:14">
      <c r="A6713" s="279" t="s">
        <v>9101</v>
      </c>
      <c r="B6713" s="280" t="s">
        <v>9091</v>
      </c>
      <c r="C6713" s="280">
        <v>8.6</v>
      </c>
      <c r="D6713" s="283">
        <v>88750</v>
      </c>
      <c r="E6713" s="280"/>
      <c r="G6713" s="280"/>
      <c r="H6713" s="280"/>
      <c r="I6713" s="280"/>
      <c r="J6713" s="280"/>
      <c r="K6713" s="280"/>
      <c r="L6713" s="280"/>
      <c r="M6713" s="280"/>
      <c r="N6713" s="280"/>
    </row>
    <row r="6714" spans="1:14">
      <c r="A6714" s="279" t="s">
        <v>9102</v>
      </c>
      <c r="B6714" s="280" t="s">
        <v>9091</v>
      </c>
      <c r="C6714" s="280">
        <v>2.4</v>
      </c>
      <c r="D6714" s="283">
        <v>129452</v>
      </c>
      <c r="E6714" s="280"/>
      <c r="G6714" s="280"/>
      <c r="H6714" s="280"/>
      <c r="I6714" s="280"/>
      <c r="J6714" s="280"/>
      <c r="K6714" s="280"/>
      <c r="L6714" s="280"/>
      <c r="M6714" s="280"/>
      <c r="N6714" s="280"/>
    </row>
    <row r="6715" spans="1:14">
      <c r="A6715" s="279" t="s">
        <v>9103</v>
      </c>
      <c r="B6715" s="280" t="s">
        <v>9091</v>
      </c>
      <c r="C6715" s="280">
        <v>3.4</v>
      </c>
      <c r="D6715" s="283">
        <v>151724</v>
      </c>
      <c r="E6715" s="280"/>
      <c r="G6715" s="280"/>
      <c r="H6715" s="280"/>
      <c r="I6715" s="280"/>
      <c r="J6715" s="280"/>
      <c r="K6715" s="280"/>
      <c r="L6715" s="280"/>
      <c r="M6715" s="280"/>
      <c r="N6715" s="280"/>
    </row>
    <row r="6716" spans="1:14">
      <c r="A6716" s="279" t="s">
        <v>9104</v>
      </c>
      <c r="B6716" s="280" t="s">
        <v>9091</v>
      </c>
      <c r="C6716" s="280">
        <v>7.8</v>
      </c>
      <c r="D6716" s="283">
        <v>169295</v>
      </c>
      <c r="E6716" s="280"/>
      <c r="G6716" s="280"/>
      <c r="H6716" s="280"/>
      <c r="I6716" s="280"/>
      <c r="J6716" s="280"/>
      <c r="K6716" s="280"/>
      <c r="L6716" s="280"/>
      <c r="M6716" s="280"/>
      <c r="N6716" s="280"/>
    </row>
    <row r="6717" spans="1:14">
      <c r="A6717" s="279" t="s">
        <v>9105</v>
      </c>
      <c r="B6717" s="280" t="s">
        <v>9091</v>
      </c>
      <c r="C6717" s="280">
        <v>3.4</v>
      </c>
      <c r="D6717" s="283">
        <v>88354</v>
      </c>
      <c r="E6717" s="280"/>
      <c r="G6717" s="280"/>
      <c r="H6717" s="280"/>
      <c r="I6717" s="280"/>
      <c r="J6717" s="280"/>
      <c r="K6717" s="280"/>
      <c r="L6717" s="280"/>
      <c r="M6717" s="280"/>
      <c r="N6717" s="280"/>
    </row>
    <row r="6718" spans="1:14">
      <c r="A6718" s="279" t="s">
        <v>9106</v>
      </c>
      <c r="B6718" s="280" t="s">
        <v>9091</v>
      </c>
      <c r="C6718" s="280">
        <v>1.7</v>
      </c>
      <c r="D6718" s="283">
        <v>175909</v>
      </c>
      <c r="E6718" s="280"/>
      <c r="G6718" s="280"/>
      <c r="H6718" s="280"/>
      <c r="I6718" s="280"/>
      <c r="J6718" s="280"/>
      <c r="K6718" s="280"/>
      <c r="L6718" s="280"/>
      <c r="M6718" s="280"/>
      <c r="N6718" s="280"/>
    </row>
    <row r="6719" spans="1:14">
      <c r="A6719" s="279" t="s">
        <v>9107</v>
      </c>
      <c r="B6719" s="280" t="s">
        <v>9091</v>
      </c>
      <c r="C6719" s="280">
        <v>11.5</v>
      </c>
      <c r="D6719" s="283">
        <v>75694</v>
      </c>
      <c r="E6719" s="280"/>
      <c r="G6719" s="280"/>
      <c r="H6719" s="280"/>
      <c r="I6719" s="280"/>
      <c r="J6719" s="280"/>
      <c r="K6719" s="280"/>
      <c r="L6719" s="280"/>
      <c r="M6719" s="280"/>
      <c r="N6719" s="280"/>
    </row>
    <row r="6720" spans="1:14">
      <c r="A6720" s="279" t="s">
        <v>9108</v>
      </c>
      <c r="B6720" s="280" t="s">
        <v>9091</v>
      </c>
      <c r="C6720" s="280">
        <v>3.6</v>
      </c>
      <c r="D6720" s="283">
        <v>89107</v>
      </c>
      <c r="E6720" s="280"/>
      <c r="G6720" s="280"/>
      <c r="H6720" s="280"/>
      <c r="I6720" s="280"/>
      <c r="J6720" s="280"/>
      <c r="K6720" s="280"/>
      <c r="L6720" s="280"/>
      <c r="M6720" s="280"/>
      <c r="N6720" s="280"/>
    </row>
    <row r="6721" spans="1:14">
      <c r="A6721" s="279" t="s">
        <v>9109</v>
      </c>
      <c r="B6721" s="280" t="s">
        <v>9091</v>
      </c>
      <c r="C6721" s="280">
        <v>5</v>
      </c>
      <c r="D6721" s="283">
        <v>144423</v>
      </c>
      <c r="E6721" s="280"/>
      <c r="G6721" s="280"/>
      <c r="H6721" s="280"/>
      <c r="I6721" s="280"/>
      <c r="J6721" s="280"/>
      <c r="K6721" s="280"/>
      <c r="L6721" s="280"/>
      <c r="M6721" s="280"/>
      <c r="N6721" s="280"/>
    </row>
    <row r="6722" spans="1:14">
      <c r="A6722" s="279" t="s">
        <v>9110</v>
      </c>
      <c r="B6722" s="280" t="s">
        <v>9091</v>
      </c>
      <c r="C6722" s="280">
        <v>1</v>
      </c>
      <c r="D6722" s="283">
        <v>77895</v>
      </c>
      <c r="E6722" s="280"/>
      <c r="G6722" s="280"/>
      <c r="H6722" s="280"/>
      <c r="I6722" s="280"/>
      <c r="J6722" s="280"/>
      <c r="K6722" s="280"/>
      <c r="L6722" s="280"/>
      <c r="M6722" s="280"/>
      <c r="N6722" s="280"/>
    </row>
    <row r="6723" spans="1:14">
      <c r="A6723" s="279" t="s">
        <v>9111</v>
      </c>
      <c r="B6723" s="280" t="s">
        <v>9091</v>
      </c>
      <c r="C6723" s="280">
        <v>6.3</v>
      </c>
      <c r="D6723" s="283">
        <v>119491</v>
      </c>
      <c r="E6723" s="280"/>
      <c r="G6723" s="280"/>
      <c r="H6723" s="280"/>
      <c r="I6723" s="280"/>
      <c r="J6723" s="280"/>
      <c r="K6723" s="280"/>
      <c r="L6723" s="280"/>
      <c r="M6723" s="280"/>
      <c r="N6723" s="280"/>
    </row>
    <row r="6724" spans="1:14">
      <c r="A6724" s="279" t="s">
        <v>9112</v>
      </c>
      <c r="B6724" s="280" t="s">
        <v>9091</v>
      </c>
      <c r="C6724" s="280">
        <v>2.4</v>
      </c>
      <c r="D6724" s="283">
        <v>89023</v>
      </c>
      <c r="E6724" s="280"/>
      <c r="G6724" s="280"/>
      <c r="H6724" s="280"/>
      <c r="I6724" s="280"/>
      <c r="J6724" s="280"/>
      <c r="K6724" s="280"/>
      <c r="L6724" s="280"/>
      <c r="M6724" s="280"/>
      <c r="N6724" s="280"/>
    </row>
    <row r="6725" spans="1:14">
      <c r="A6725" s="279" t="s">
        <v>9113</v>
      </c>
      <c r="B6725" s="280" t="s">
        <v>9091</v>
      </c>
      <c r="C6725" s="280">
        <v>5.6</v>
      </c>
      <c r="D6725" s="283">
        <v>154886</v>
      </c>
      <c r="E6725" s="280"/>
      <c r="G6725" s="280"/>
      <c r="H6725" s="280"/>
      <c r="I6725" s="280"/>
      <c r="J6725" s="280"/>
      <c r="K6725" s="280"/>
      <c r="L6725" s="280"/>
      <c r="M6725" s="280"/>
      <c r="N6725" s="280"/>
    </row>
    <row r="6726" spans="1:14">
      <c r="A6726" s="279" t="s">
        <v>9114</v>
      </c>
      <c r="B6726" s="280" t="s">
        <v>9091</v>
      </c>
      <c r="C6726" s="280">
        <v>11.9</v>
      </c>
      <c r="D6726" s="283">
        <v>96921</v>
      </c>
      <c r="E6726" s="280"/>
      <c r="G6726" s="280"/>
      <c r="H6726" s="280"/>
      <c r="I6726" s="280"/>
      <c r="J6726" s="280"/>
      <c r="K6726" s="280"/>
      <c r="L6726" s="280"/>
      <c r="M6726" s="280"/>
      <c r="N6726" s="280"/>
    </row>
    <row r="6727" spans="1:14">
      <c r="A6727" s="279" t="s">
        <v>9115</v>
      </c>
      <c r="B6727" s="280" t="s">
        <v>9091</v>
      </c>
      <c r="C6727" s="280">
        <v>4.8</v>
      </c>
      <c r="D6727" s="283">
        <v>126120</v>
      </c>
      <c r="E6727" s="280"/>
      <c r="G6727" s="280"/>
      <c r="H6727" s="280"/>
      <c r="I6727" s="280"/>
      <c r="J6727" s="280"/>
      <c r="K6727" s="280"/>
      <c r="L6727" s="280"/>
      <c r="M6727" s="280"/>
      <c r="N6727" s="280"/>
    </row>
    <row r="6728" spans="1:14">
      <c r="A6728" s="279" t="s">
        <v>9116</v>
      </c>
      <c r="B6728" s="280" t="s">
        <v>9091</v>
      </c>
      <c r="C6728" s="280">
        <v>14.8</v>
      </c>
      <c r="D6728" s="283">
        <v>62955</v>
      </c>
      <c r="E6728" s="280"/>
      <c r="G6728" s="280"/>
      <c r="H6728" s="280"/>
      <c r="I6728" s="280"/>
      <c r="J6728" s="280"/>
      <c r="K6728" s="280"/>
      <c r="L6728" s="280"/>
      <c r="M6728" s="280"/>
      <c r="N6728" s="280"/>
    </row>
    <row r="6729" spans="1:14">
      <c r="A6729" s="279" t="s">
        <v>9117</v>
      </c>
      <c r="B6729" s="280" t="s">
        <v>9091</v>
      </c>
      <c r="C6729" s="280">
        <v>8.1</v>
      </c>
      <c r="D6729" s="283">
        <v>89028</v>
      </c>
      <c r="E6729" s="280"/>
      <c r="G6729" s="280"/>
      <c r="H6729" s="280"/>
      <c r="I6729" s="280"/>
      <c r="J6729" s="280"/>
      <c r="K6729" s="280"/>
      <c r="L6729" s="280"/>
      <c r="M6729" s="280"/>
      <c r="N6729" s="280"/>
    </row>
    <row r="6730" spans="1:14">
      <c r="A6730" s="279" t="s">
        <v>9118</v>
      </c>
      <c r="B6730" s="280" t="s">
        <v>9091</v>
      </c>
      <c r="C6730" s="280">
        <v>12.3</v>
      </c>
      <c r="D6730" s="283">
        <v>72059</v>
      </c>
      <c r="E6730" s="280"/>
      <c r="G6730" s="280"/>
      <c r="H6730" s="280"/>
      <c r="I6730" s="280"/>
      <c r="J6730" s="280"/>
      <c r="K6730" s="280"/>
      <c r="L6730" s="280"/>
      <c r="M6730" s="280"/>
      <c r="N6730" s="280"/>
    </row>
    <row r="6731" spans="1:14">
      <c r="A6731" s="279" t="s">
        <v>9119</v>
      </c>
      <c r="B6731" s="280" t="s">
        <v>9091</v>
      </c>
      <c r="C6731" s="280">
        <v>3.3</v>
      </c>
      <c r="D6731" s="283">
        <v>173848</v>
      </c>
      <c r="E6731" s="280"/>
      <c r="G6731" s="280"/>
      <c r="H6731" s="280"/>
      <c r="I6731" s="280"/>
      <c r="J6731" s="280"/>
      <c r="K6731" s="280"/>
      <c r="L6731" s="280"/>
      <c r="M6731" s="280"/>
      <c r="N6731" s="280"/>
    </row>
    <row r="6732" spans="1:14">
      <c r="A6732" s="279" t="s">
        <v>9120</v>
      </c>
      <c r="B6732" s="280" t="s">
        <v>9091</v>
      </c>
      <c r="C6732" s="280">
        <v>12.3</v>
      </c>
      <c r="D6732" s="283">
        <v>84107</v>
      </c>
      <c r="E6732" s="280"/>
      <c r="G6732" s="280"/>
      <c r="H6732" s="280"/>
      <c r="I6732" s="280"/>
      <c r="J6732" s="280"/>
      <c r="K6732" s="280"/>
      <c r="L6732" s="280"/>
      <c r="M6732" s="280"/>
      <c r="N6732" s="280"/>
    </row>
    <row r="6733" spans="1:14">
      <c r="A6733" s="279" t="s">
        <v>9121</v>
      </c>
      <c r="B6733" s="280" t="s">
        <v>9091</v>
      </c>
      <c r="C6733" s="280">
        <v>4.2</v>
      </c>
      <c r="D6733" s="283">
        <v>112007</v>
      </c>
      <c r="E6733" s="280"/>
      <c r="G6733" s="280"/>
      <c r="H6733" s="280"/>
      <c r="I6733" s="280"/>
      <c r="J6733" s="280"/>
      <c r="K6733" s="280"/>
      <c r="L6733" s="280"/>
      <c r="M6733" s="280"/>
      <c r="N6733" s="280"/>
    </row>
    <row r="6734" spans="1:14">
      <c r="A6734" s="279" t="s">
        <v>9122</v>
      </c>
      <c r="B6734" s="280" t="s">
        <v>9091</v>
      </c>
      <c r="C6734" s="280">
        <v>2.2999999999999998</v>
      </c>
      <c r="D6734" s="283">
        <v>118011</v>
      </c>
      <c r="E6734" s="280"/>
      <c r="G6734" s="280"/>
      <c r="H6734" s="280"/>
      <c r="I6734" s="280"/>
      <c r="J6734" s="280"/>
      <c r="K6734" s="280"/>
      <c r="L6734" s="280"/>
      <c r="M6734" s="280"/>
      <c r="N6734" s="280"/>
    </row>
    <row r="6735" spans="1:14">
      <c r="A6735" s="279" t="s">
        <v>9123</v>
      </c>
      <c r="B6735" s="280" t="s">
        <v>9091</v>
      </c>
      <c r="C6735" s="280">
        <v>2.1</v>
      </c>
      <c r="D6735" s="283">
        <v>123121</v>
      </c>
      <c r="E6735" s="280"/>
      <c r="G6735" s="280"/>
      <c r="H6735" s="280"/>
      <c r="I6735" s="280"/>
      <c r="J6735" s="280"/>
      <c r="K6735" s="280"/>
      <c r="L6735" s="280"/>
      <c r="M6735" s="280"/>
      <c r="N6735" s="280"/>
    </row>
    <row r="6736" spans="1:14">
      <c r="A6736" s="279" t="s">
        <v>9124</v>
      </c>
      <c r="B6736" s="280" t="s">
        <v>9091</v>
      </c>
      <c r="C6736" s="280">
        <v>0.7</v>
      </c>
      <c r="D6736" s="283">
        <v>83036</v>
      </c>
      <c r="E6736" s="280"/>
      <c r="G6736" s="280"/>
      <c r="H6736" s="280"/>
      <c r="I6736" s="280"/>
      <c r="J6736" s="280"/>
      <c r="K6736" s="280"/>
      <c r="L6736" s="280"/>
      <c r="M6736" s="280"/>
      <c r="N6736" s="280"/>
    </row>
    <row r="6737" spans="1:14">
      <c r="A6737" s="279" t="s">
        <v>9125</v>
      </c>
      <c r="B6737" s="280" t="s">
        <v>9091</v>
      </c>
      <c r="C6737" s="280">
        <v>0.4</v>
      </c>
      <c r="D6737" s="283">
        <v>129639</v>
      </c>
      <c r="E6737" s="280"/>
      <c r="G6737" s="280"/>
      <c r="H6737" s="280"/>
      <c r="I6737" s="280"/>
      <c r="J6737" s="280"/>
      <c r="K6737" s="280"/>
      <c r="L6737" s="280"/>
      <c r="M6737" s="280"/>
      <c r="N6737" s="280"/>
    </row>
    <row r="6738" spans="1:14">
      <c r="A6738" s="279" t="s">
        <v>9126</v>
      </c>
      <c r="B6738" s="280" t="s">
        <v>9091</v>
      </c>
      <c r="C6738" s="280">
        <v>12.7</v>
      </c>
      <c r="D6738" s="283">
        <v>70244</v>
      </c>
      <c r="E6738" s="280"/>
      <c r="G6738" s="280"/>
      <c r="H6738" s="280"/>
      <c r="I6738" s="280"/>
      <c r="J6738" s="280"/>
      <c r="K6738" s="280"/>
      <c r="L6738" s="280"/>
      <c r="M6738" s="280"/>
      <c r="N6738" s="280"/>
    </row>
    <row r="6739" spans="1:14">
      <c r="A6739" s="279" t="s">
        <v>9127</v>
      </c>
      <c r="B6739" s="280" t="s">
        <v>9091</v>
      </c>
      <c r="C6739" s="280">
        <v>4</v>
      </c>
      <c r="D6739" s="283">
        <v>106250</v>
      </c>
      <c r="E6739" s="280"/>
      <c r="G6739" s="280"/>
      <c r="H6739" s="280"/>
      <c r="I6739" s="280"/>
      <c r="J6739" s="280"/>
      <c r="K6739" s="280"/>
      <c r="L6739" s="280"/>
      <c r="M6739" s="280"/>
      <c r="N6739" s="280"/>
    </row>
    <row r="6740" spans="1:14">
      <c r="A6740" s="279" t="s">
        <v>9128</v>
      </c>
      <c r="B6740" s="280" t="s">
        <v>9091</v>
      </c>
      <c r="C6740" s="280">
        <v>11.9</v>
      </c>
      <c r="D6740" s="283">
        <v>83125</v>
      </c>
      <c r="E6740" s="280"/>
      <c r="G6740" s="280"/>
      <c r="H6740" s="280"/>
      <c r="I6740" s="280"/>
      <c r="J6740" s="280"/>
      <c r="K6740" s="280"/>
      <c r="L6740" s="280"/>
      <c r="M6740" s="280"/>
      <c r="N6740" s="280"/>
    </row>
    <row r="6741" spans="1:14">
      <c r="A6741" s="279" t="s">
        <v>9129</v>
      </c>
      <c r="B6741" s="280" t="s">
        <v>9091</v>
      </c>
      <c r="C6741" s="280">
        <v>1</v>
      </c>
      <c r="D6741" s="283">
        <v>148929</v>
      </c>
      <c r="E6741" s="280"/>
      <c r="G6741" s="280"/>
      <c r="H6741" s="280"/>
      <c r="I6741" s="280"/>
      <c r="J6741" s="280"/>
      <c r="K6741" s="280"/>
      <c r="L6741" s="280"/>
      <c r="M6741" s="280"/>
      <c r="N6741" s="280"/>
    </row>
    <row r="6742" spans="1:14">
      <c r="A6742" s="279" t="s">
        <v>9130</v>
      </c>
      <c r="B6742" s="280" t="s">
        <v>9091</v>
      </c>
      <c r="C6742" s="280">
        <v>6.8</v>
      </c>
      <c r="D6742" s="283">
        <v>143468</v>
      </c>
      <c r="E6742" s="280"/>
      <c r="G6742" s="280"/>
      <c r="H6742" s="280"/>
      <c r="I6742" s="280"/>
      <c r="J6742" s="280"/>
      <c r="K6742" s="280"/>
      <c r="L6742" s="280"/>
      <c r="M6742" s="280"/>
      <c r="N6742" s="280"/>
    </row>
    <row r="6743" spans="1:14">
      <c r="A6743" s="279" t="s">
        <v>9131</v>
      </c>
      <c r="B6743" s="280" t="s">
        <v>9091</v>
      </c>
      <c r="C6743" s="280">
        <v>1.1000000000000001</v>
      </c>
      <c r="D6743" s="283">
        <v>117328</v>
      </c>
      <c r="E6743" s="280"/>
      <c r="G6743" s="280"/>
      <c r="H6743" s="280"/>
      <c r="I6743" s="280"/>
      <c r="J6743" s="280"/>
      <c r="K6743" s="280"/>
      <c r="L6743" s="280"/>
      <c r="M6743" s="280"/>
      <c r="N6743" s="280"/>
    </row>
    <row r="6744" spans="1:14">
      <c r="A6744" s="279" t="s">
        <v>9132</v>
      </c>
      <c r="B6744" s="280" t="s">
        <v>9091</v>
      </c>
      <c r="C6744" s="280">
        <v>4.9000000000000004</v>
      </c>
      <c r="D6744" s="283">
        <v>85909</v>
      </c>
      <c r="E6744" s="280"/>
      <c r="G6744" s="280"/>
      <c r="H6744" s="280"/>
      <c r="I6744" s="280"/>
      <c r="J6744" s="280"/>
      <c r="K6744" s="280"/>
      <c r="L6744" s="280"/>
      <c r="M6744" s="280"/>
      <c r="N6744" s="280"/>
    </row>
    <row r="6745" spans="1:14">
      <c r="A6745" s="279" t="s">
        <v>9133</v>
      </c>
      <c r="B6745" s="280" t="s">
        <v>9091</v>
      </c>
      <c r="C6745" s="280">
        <v>7.7</v>
      </c>
      <c r="D6745" s="283">
        <v>104923</v>
      </c>
      <c r="E6745" s="280"/>
      <c r="G6745" s="280"/>
      <c r="H6745" s="280"/>
      <c r="I6745" s="280"/>
      <c r="J6745" s="280"/>
      <c r="K6745" s="280"/>
      <c r="L6745" s="280"/>
      <c r="M6745" s="280"/>
      <c r="N6745" s="280"/>
    </row>
    <row r="6746" spans="1:14">
      <c r="A6746" s="279" t="s">
        <v>9134</v>
      </c>
      <c r="B6746" s="280" t="s">
        <v>9091</v>
      </c>
      <c r="C6746" s="280">
        <v>5.9</v>
      </c>
      <c r="D6746" s="283">
        <v>122813</v>
      </c>
      <c r="E6746" s="280"/>
      <c r="G6746" s="280"/>
      <c r="H6746" s="280"/>
      <c r="I6746" s="280"/>
      <c r="J6746" s="280"/>
      <c r="K6746" s="280"/>
      <c r="L6746" s="280"/>
      <c r="M6746" s="280"/>
      <c r="N6746" s="280"/>
    </row>
    <row r="6747" spans="1:14">
      <c r="A6747" s="279" t="s">
        <v>9135</v>
      </c>
      <c r="B6747" s="280" t="s">
        <v>9091</v>
      </c>
      <c r="C6747" s="280">
        <v>9.9</v>
      </c>
      <c r="D6747" s="283">
        <v>85417</v>
      </c>
      <c r="E6747" s="280"/>
      <c r="G6747" s="280"/>
      <c r="H6747" s="280"/>
      <c r="I6747" s="280"/>
      <c r="J6747" s="280"/>
      <c r="K6747" s="280"/>
      <c r="L6747" s="280"/>
      <c r="M6747" s="280"/>
      <c r="N6747" s="280"/>
    </row>
    <row r="6748" spans="1:14">
      <c r="A6748" s="279" t="s">
        <v>9136</v>
      </c>
      <c r="B6748" s="280" t="s">
        <v>9091</v>
      </c>
      <c r="C6748" s="280">
        <v>8</v>
      </c>
      <c r="D6748" s="283">
        <v>100776</v>
      </c>
      <c r="E6748" s="280"/>
      <c r="G6748" s="280"/>
      <c r="H6748" s="280"/>
      <c r="I6748" s="280"/>
      <c r="J6748" s="280"/>
      <c r="K6748" s="280"/>
      <c r="L6748" s="280"/>
      <c r="M6748" s="280"/>
      <c r="N6748" s="280"/>
    </row>
    <row r="6749" spans="1:14">
      <c r="A6749" s="279" t="s">
        <v>9137</v>
      </c>
      <c r="B6749" s="280" t="s">
        <v>9091</v>
      </c>
      <c r="C6749" s="280">
        <v>2</v>
      </c>
      <c r="D6749" s="283">
        <v>159650</v>
      </c>
      <c r="E6749" s="280"/>
      <c r="G6749" s="280"/>
      <c r="H6749" s="280"/>
      <c r="I6749" s="280"/>
      <c r="J6749" s="280"/>
      <c r="K6749" s="280"/>
      <c r="L6749" s="280"/>
      <c r="M6749" s="280"/>
      <c r="N6749" s="280"/>
    </row>
    <row r="6750" spans="1:14">
      <c r="A6750" s="279" t="s">
        <v>9138</v>
      </c>
      <c r="B6750" s="280" t="s">
        <v>9091</v>
      </c>
      <c r="C6750" s="280">
        <v>4</v>
      </c>
      <c r="D6750" s="283">
        <v>99934</v>
      </c>
      <c r="E6750" s="280"/>
      <c r="G6750" s="280"/>
      <c r="H6750" s="280"/>
      <c r="I6750" s="280"/>
      <c r="J6750" s="280"/>
      <c r="K6750" s="280"/>
      <c r="L6750" s="280"/>
      <c r="M6750" s="280"/>
      <c r="N6750" s="280"/>
    </row>
    <row r="6751" spans="1:14">
      <c r="A6751" s="279" t="s">
        <v>9139</v>
      </c>
      <c r="B6751" s="280" t="s">
        <v>9091</v>
      </c>
      <c r="C6751" s="280">
        <v>6.6</v>
      </c>
      <c r="D6751" s="283">
        <v>134583</v>
      </c>
      <c r="E6751" s="280"/>
      <c r="G6751" s="280"/>
      <c r="H6751" s="280"/>
      <c r="I6751" s="280"/>
      <c r="J6751" s="280"/>
      <c r="K6751" s="280"/>
      <c r="L6751" s="280"/>
      <c r="M6751" s="280"/>
      <c r="N6751" s="280"/>
    </row>
    <row r="6752" spans="1:14">
      <c r="A6752" s="279" t="s">
        <v>9140</v>
      </c>
      <c r="B6752" s="280" t="s">
        <v>9091</v>
      </c>
      <c r="C6752" s="280">
        <v>4.9000000000000004</v>
      </c>
      <c r="D6752" s="283">
        <v>79959</v>
      </c>
      <c r="E6752" s="280"/>
      <c r="G6752" s="280"/>
      <c r="H6752" s="280"/>
      <c r="I6752" s="280"/>
      <c r="J6752" s="280"/>
      <c r="K6752" s="280"/>
      <c r="L6752" s="280"/>
      <c r="M6752" s="280"/>
      <c r="N6752" s="280"/>
    </row>
    <row r="6753" spans="1:14">
      <c r="A6753" s="279" t="s">
        <v>9141</v>
      </c>
      <c r="B6753" s="280" t="s">
        <v>9091</v>
      </c>
      <c r="C6753" s="280">
        <v>2.6</v>
      </c>
      <c r="D6753" s="283">
        <v>77102</v>
      </c>
      <c r="E6753" s="280"/>
      <c r="G6753" s="280"/>
      <c r="H6753" s="280"/>
      <c r="I6753" s="280"/>
      <c r="J6753" s="280"/>
      <c r="K6753" s="280"/>
      <c r="L6753" s="280"/>
      <c r="M6753" s="280"/>
      <c r="N6753" s="280"/>
    </row>
    <row r="6754" spans="1:14">
      <c r="A6754" s="279" t="s">
        <v>9142</v>
      </c>
      <c r="B6754" s="280" t="s">
        <v>9091</v>
      </c>
      <c r="C6754" s="280">
        <v>8.9</v>
      </c>
      <c r="D6754" s="283">
        <v>140658</v>
      </c>
      <c r="E6754" s="280"/>
      <c r="G6754" s="280"/>
      <c r="H6754" s="280"/>
      <c r="I6754" s="280"/>
      <c r="J6754" s="280"/>
      <c r="K6754" s="280"/>
      <c r="L6754" s="280"/>
      <c r="M6754" s="280"/>
      <c r="N6754" s="280"/>
    </row>
    <row r="6755" spans="1:14">
      <c r="A6755" s="279" t="s">
        <v>9143</v>
      </c>
      <c r="B6755" s="280" t="s">
        <v>9091</v>
      </c>
      <c r="C6755" s="280">
        <v>2.4</v>
      </c>
      <c r="D6755" s="283">
        <v>110785</v>
      </c>
      <c r="E6755" s="280"/>
      <c r="G6755" s="280"/>
      <c r="H6755" s="280"/>
      <c r="I6755" s="280"/>
      <c r="J6755" s="280"/>
      <c r="K6755" s="280"/>
      <c r="L6755" s="280"/>
      <c r="M6755" s="280"/>
      <c r="N6755" s="280"/>
    </row>
    <row r="6756" spans="1:14">
      <c r="A6756" s="279" t="s">
        <v>9144</v>
      </c>
      <c r="B6756" s="280" t="s">
        <v>9091</v>
      </c>
      <c r="C6756" s="280">
        <v>6.3</v>
      </c>
      <c r="D6756" s="283">
        <v>112781</v>
      </c>
      <c r="E6756" s="280"/>
      <c r="G6756" s="280"/>
      <c r="H6756" s="280"/>
      <c r="I6756" s="280"/>
      <c r="J6756" s="280"/>
      <c r="K6756" s="280"/>
      <c r="L6756" s="280"/>
      <c r="M6756" s="280"/>
      <c r="N6756" s="280"/>
    </row>
    <row r="6757" spans="1:14">
      <c r="A6757" s="279" t="s">
        <v>9145</v>
      </c>
      <c r="B6757" s="280" t="s">
        <v>9091</v>
      </c>
      <c r="C6757" s="280">
        <v>6</v>
      </c>
      <c r="D6757" s="283">
        <v>98438</v>
      </c>
      <c r="E6757" s="280"/>
      <c r="G6757" s="280"/>
      <c r="H6757" s="280"/>
      <c r="I6757" s="280"/>
      <c r="J6757" s="280"/>
      <c r="K6757" s="280"/>
      <c r="L6757" s="280"/>
      <c r="M6757" s="280"/>
      <c r="N6757" s="280"/>
    </row>
    <row r="6758" spans="1:14">
      <c r="A6758" s="279" t="s">
        <v>9146</v>
      </c>
      <c r="B6758" s="280" t="s">
        <v>9091</v>
      </c>
      <c r="C6758" s="280">
        <v>2.1</v>
      </c>
      <c r="D6758" s="283">
        <v>118684</v>
      </c>
      <c r="E6758" s="280"/>
      <c r="G6758" s="280"/>
      <c r="H6758" s="280"/>
      <c r="I6758" s="280"/>
      <c r="J6758" s="280"/>
      <c r="K6758" s="280"/>
      <c r="L6758" s="280"/>
      <c r="M6758" s="280"/>
      <c r="N6758" s="280"/>
    </row>
    <row r="6759" spans="1:14">
      <c r="A6759" s="279" t="s">
        <v>9147</v>
      </c>
      <c r="B6759" s="280" t="s">
        <v>9091</v>
      </c>
      <c r="C6759" s="280">
        <v>0.4</v>
      </c>
      <c r="D6759" s="283">
        <v>143214</v>
      </c>
      <c r="E6759" s="280"/>
      <c r="G6759" s="280"/>
      <c r="H6759" s="280"/>
      <c r="I6759" s="280"/>
      <c r="J6759" s="280"/>
      <c r="K6759" s="280"/>
      <c r="L6759" s="280"/>
      <c r="M6759" s="280"/>
      <c r="N6759" s="280"/>
    </row>
    <row r="6760" spans="1:14">
      <c r="A6760" s="279" t="s">
        <v>9148</v>
      </c>
      <c r="B6760" s="280" t="s">
        <v>9091</v>
      </c>
      <c r="C6760" s="280">
        <v>9.1999999999999993</v>
      </c>
      <c r="D6760" s="283">
        <v>72315</v>
      </c>
      <c r="E6760" s="280"/>
      <c r="G6760" s="280"/>
      <c r="H6760" s="280"/>
      <c r="I6760" s="280"/>
      <c r="J6760" s="280"/>
      <c r="K6760" s="280"/>
      <c r="L6760" s="280"/>
      <c r="M6760" s="280"/>
      <c r="N6760" s="280"/>
    </row>
    <row r="6761" spans="1:14">
      <c r="A6761" s="279" t="s">
        <v>9149</v>
      </c>
      <c r="B6761" s="280" t="s">
        <v>9091</v>
      </c>
      <c r="C6761" s="280">
        <v>12.7</v>
      </c>
      <c r="D6761" s="283">
        <v>83160</v>
      </c>
      <c r="E6761" s="280"/>
      <c r="G6761" s="280"/>
      <c r="H6761" s="280"/>
      <c r="I6761" s="280"/>
      <c r="J6761" s="280"/>
      <c r="K6761" s="280"/>
      <c r="L6761" s="280"/>
      <c r="M6761" s="280"/>
      <c r="N6761" s="280"/>
    </row>
    <row r="6762" spans="1:14">
      <c r="A6762" s="279" t="s">
        <v>9150</v>
      </c>
      <c r="B6762" s="280" t="s">
        <v>9091</v>
      </c>
      <c r="C6762" s="280">
        <v>10</v>
      </c>
      <c r="D6762" s="283">
        <v>108151</v>
      </c>
      <c r="E6762" s="280"/>
      <c r="G6762" s="280"/>
      <c r="H6762" s="280"/>
      <c r="I6762" s="280"/>
      <c r="J6762" s="280"/>
      <c r="K6762" s="280"/>
      <c r="L6762" s="280"/>
      <c r="M6762" s="280"/>
      <c r="N6762" s="280"/>
    </row>
    <row r="6763" spans="1:14">
      <c r="A6763" s="279" t="s">
        <v>9151</v>
      </c>
      <c r="B6763" s="280" t="s">
        <v>9091</v>
      </c>
      <c r="C6763" s="280">
        <v>2.1</v>
      </c>
      <c r="D6763" s="283">
        <v>88846</v>
      </c>
      <c r="E6763" s="280"/>
      <c r="G6763" s="280"/>
      <c r="H6763" s="280"/>
      <c r="I6763" s="280"/>
      <c r="J6763" s="280"/>
      <c r="K6763" s="280"/>
      <c r="L6763" s="280"/>
      <c r="M6763" s="280"/>
      <c r="N6763" s="280"/>
    </row>
    <row r="6764" spans="1:14">
      <c r="A6764" s="279" t="s">
        <v>9152</v>
      </c>
      <c r="B6764" s="280" t="s">
        <v>9091</v>
      </c>
      <c r="C6764" s="280">
        <v>10</v>
      </c>
      <c r="D6764" s="283">
        <v>66768</v>
      </c>
      <c r="E6764" s="280"/>
      <c r="G6764" s="280"/>
      <c r="H6764" s="280"/>
      <c r="I6764" s="280"/>
      <c r="J6764" s="280"/>
      <c r="K6764" s="280"/>
      <c r="L6764" s="280"/>
      <c r="M6764" s="280"/>
      <c r="N6764" s="280"/>
    </row>
    <row r="6765" spans="1:14">
      <c r="A6765" s="279" t="s">
        <v>9153</v>
      </c>
      <c r="B6765" s="280" t="s">
        <v>9091</v>
      </c>
      <c r="C6765" s="280">
        <v>6.1</v>
      </c>
      <c r="D6765" s="283">
        <v>84718</v>
      </c>
      <c r="E6765" s="280"/>
      <c r="G6765" s="280"/>
      <c r="H6765" s="280"/>
      <c r="I6765" s="280"/>
      <c r="J6765" s="280"/>
      <c r="K6765" s="280"/>
      <c r="L6765" s="280"/>
      <c r="M6765" s="280"/>
      <c r="N6765" s="280"/>
    </row>
    <row r="6766" spans="1:14">
      <c r="A6766" s="279" t="s">
        <v>9154</v>
      </c>
      <c r="B6766" s="280" t="s">
        <v>9091</v>
      </c>
      <c r="C6766" s="280">
        <v>5.0999999999999996</v>
      </c>
      <c r="D6766" s="283">
        <v>93192</v>
      </c>
      <c r="E6766" s="280"/>
      <c r="G6766" s="280"/>
      <c r="H6766" s="280"/>
      <c r="I6766" s="280"/>
      <c r="J6766" s="280"/>
      <c r="K6766" s="280"/>
      <c r="L6766" s="280"/>
      <c r="M6766" s="280"/>
      <c r="N6766" s="280"/>
    </row>
    <row r="6767" spans="1:14">
      <c r="A6767" s="279" t="s">
        <v>9155</v>
      </c>
      <c r="B6767" s="280" t="s">
        <v>9091</v>
      </c>
      <c r="C6767" s="280">
        <v>5.7</v>
      </c>
      <c r="D6767" s="283">
        <v>73879</v>
      </c>
      <c r="E6767" s="280"/>
      <c r="G6767" s="280"/>
      <c r="H6767" s="280"/>
      <c r="I6767" s="280"/>
      <c r="J6767" s="280"/>
      <c r="K6767" s="280"/>
      <c r="L6767" s="280"/>
      <c r="M6767" s="280"/>
      <c r="N6767" s="280"/>
    </row>
    <row r="6768" spans="1:14">
      <c r="A6768" s="279" t="s">
        <v>9156</v>
      </c>
      <c r="B6768" s="280" t="s">
        <v>9091</v>
      </c>
      <c r="C6768" s="280">
        <v>5</v>
      </c>
      <c r="D6768" s="283">
        <v>116509</v>
      </c>
      <c r="E6768" s="280"/>
      <c r="G6768" s="280"/>
      <c r="H6768" s="280"/>
      <c r="I6768" s="280"/>
      <c r="J6768" s="280"/>
      <c r="K6768" s="280"/>
      <c r="L6768" s="280"/>
      <c r="M6768" s="280"/>
      <c r="N6768" s="280"/>
    </row>
    <row r="6769" spans="1:14">
      <c r="A6769" s="279" t="s">
        <v>9157</v>
      </c>
      <c r="B6769" s="280" t="s">
        <v>9091</v>
      </c>
      <c r="C6769" s="280">
        <v>5.5</v>
      </c>
      <c r="D6769" s="283">
        <v>118212</v>
      </c>
      <c r="E6769" s="280"/>
      <c r="G6769" s="280"/>
      <c r="H6769" s="280"/>
      <c r="I6769" s="280"/>
      <c r="J6769" s="280"/>
      <c r="K6769" s="280"/>
      <c r="L6769" s="280"/>
      <c r="M6769" s="280"/>
      <c r="N6769" s="280"/>
    </row>
    <row r="6770" spans="1:14">
      <c r="A6770" s="279" t="s">
        <v>9158</v>
      </c>
      <c r="B6770" s="280" t="s">
        <v>9091</v>
      </c>
      <c r="C6770" s="280">
        <v>1.8</v>
      </c>
      <c r="D6770" s="283">
        <v>168426</v>
      </c>
      <c r="E6770" s="280"/>
      <c r="G6770" s="280"/>
      <c r="H6770" s="280"/>
      <c r="I6770" s="280"/>
      <c r="J6770" s="280"/>
      <c r="K6770" s="280"/>
      <c r="L6770" s="280"/>
      <c r="M6770" s="280"/>
      <c r="N6770" s="280"/>
    </row>
    <row r="6771" spans="1:14">
      <c r="A6771" s="279" t="s">
        <v>9159</v>
      </c>
      <c r="B6771" s="280" t="s">
        <v>9091</v>
      </c>
      <c r="C6771" s="280">
        <v>5.3</v>
      </c>
      <c r="D6771" s="283">
        <v>104893</v>
      </c>
      <c r="E6771" s="280"/>
      <c r="G6771" s="280"/>
      <c r="H6771" s="280"/>
      <c r="I6771" s="280"/>
      <c r="J6771" s="280"/>
      <c r="K6771" s="280"/>
      <c r="L6771" s="280"/>
      <c r="M6771" s="280"/>
      <c r="N6771" s="280"/>
    </row>
    <row r="6772" spans="1:14">
      <c r="A6772" s="279" t="s">
        <v>9160</v>
      </c>
      <c r="B6772" s="280" t="s">
        <v>9091</v>
      </c>
      <c r="C6772" s="280">
        <v>2.1</v>
      </c>
      <c r="D6772" s="283">
        <v>76894</v>
      </c>
      <c r="E6772" s="280"/>
      <c r="G6772" s="280"/>
      <c r="H6772" s="280"/>
      <c r="I6772" s="280"/>
      <c r="J6772" s="280"/>
      <c r="K6772" s="280"/>
      <c r="L6772" s="280"/>
      <c r="M6772" s="280"/>
      <c r="N6772" s="280"/>
    </row>
    <row r="6773" spans="1:14">
      <c r="A6773" s="279" t="s">
        <v>9161</v>
      </c>
      <c r="B6773" s="280" t="s">
        <v>9091</v>
      </c>
      <c r="C6773" s="280">
        <v>0.6</v>
      </c>
      <c r="D6773" s="283">
        <v>190175</v>
      </c>
      <c r="E6773" s="280"/>
      <c r="G6773" s="280"/>
      <c r="H6773" s="280"/>
      <c r="I6773" s="280"/>
      <c r="J6773" s="280"/>
      <c r="K6773" s="280"/>
      <c r="L6773" s="280"/>
      <c r="M6773" s="280"/>
      <c r="N6773" s="280"/>
    </row>
    <row r="6774" spans="1:14">
      <c r="A6774" s="279" t="s">
        <v>9162</v>
      </c>
      <c r="B6774" s="280" t="s">
        <v>9091</v>
      </c>
      <c r="C6774" s="280">
        <v>3.2</v>
      </c>
      <c r="D6774" s="283">
        <v>82378</v>
      </c>
      <c r="E6774" s="280"/>
      <c r="G6774" s="280"/>
      <c r="H6774" s="280"/>
      <c r="I6774" s="280"/>
      <c r="J6774" s="280"/>
      <c r="K6774" s="280"/>
      <c r="L6774" s="280"/>
      <c r="M6774" s="280"/>
      <c r="N6774" s="280"/>
    </row>
    <row r="6775" spans="1:14">
      <c r="A6775" s="279" t="s">
        <v>9163</v>
      </c>
      <c r="B6775" s="280" t="s">
        <v>9091</v>
      </c>
      <c r="C6775" s="280">
        <v>11.3</v>
      </c>
      <c r="D6775" s="283">
        <v>61919</v>
      </c>
      <c r="E6775" s="280"/>
      <c r="G6775" s="280"/>
      <c r="H6775" s="280"/>
      <c r="I6775" s="280"/>
      <c r="J6775" s="280"/>
      <c r="K6775" s="280"/>
      <c r="L6775" s="280"/>
      <c r="M6775" s="280"/>
      <c r="N6775" s="280"/>
    </row>
    <row r="6776" spans="1:14">
      <c r="A6776" s="279" t="s">
        <v>9164</v>
      </c>
      <c r="B6776" s="280" t="s">
        <v>9091</v>
      </c>
      <c r="C6776" s="280">
        <v>3.7</v>
      </c>
      <c r="D6776" s="283">
        <v>72174</v>
      </c>
      <c r="E6776" s="280"/>
      <c r="G6776" s="280"/>
      <c r="H6776" s="280"/>
      <c r="I6776" s="280"/>
      <c r="J6776" s="280"/>
      <c r="K6776" s="280"/>
      <c r="L6776" s="280"/>
      <c r="M6776" s="280"/>
      <c r="N6776" s="280"/>
    </row>
    <row r="6777" spans="1:14">
      <c r="A6777" s="279" t="s">
        <v>9165</v>
      </c>
      <c r="B6777" s="280" t="s">
        <v>9091</v>
      </c>
      <c r="C6777" s="280">
        <v>2.2999999999999998</v>
      </c>
      <c r="D6777" s="283">
        <v>133625</v>
      </c>
      <c r="E6777" s="280"/>
      <c r="G6777" s="280"/>
      <c r="H6777" s="280"/>
      <c r="I6777" s="280"/>
      <c r="J6777" s="280"/>
      <c r="K6777" s="280"/>
      <c r="L6777" s="280"/>
      <c r="M6777" s="280"/>
      <c r="N6777" s="280"/>
    </row>
    <row r="6778" spans="1:14">
      <c r="A6778" s="279" t="s">
        <v>9166</v>
      </c>
      <c r="B6778" s="280" t="s">
        <v>9091</v>
      </c>
      <c r="C6778" s="280">
        <v>7.7</v>
      </c>
      <c r="D6778" s="283">
        <v>136332</v>
      </c>
      <c r="E6778" s="280"/>
      <c r="G6778" s="280"/>
      <c r="H6778" s="280"/>
      <c r="I6778" s="280"/>
      <c r="J6778" s="280"/>
      <c r="K6778" s="280"/>
      <c r="L6778" s="280"/>
      <c r="M6778" s="280"/>
      <c r="N6778" s="280"/>
    </row>
    <row r="6779" spans="1:14">
      <c r="A6779" s="279" t="s">
        <v>9167</v>
      </c>
      <c r="B6779" s="280" t="s">
        <v>9091</v>
      </c>
      <c r="C6779" s="280">
        <v>0.9</v>
      </c>
      <c r="D6779" s="283">
        <v>204444</v>
      </c>
      <c r="E6779" s="280"/>
      <c r="G6779" s="280"/>
      <c r="H6779" s="280"/>
      <c r="I6779" s="280"/>
      <c r="J6779" s="280"/>
      <c r="K6779" s="280"/>
      <c r="L6779" s="280"/>
      <c r="M6779" s="280"/>
      <c r="N6779" s="280"/>
    </row>
    <row r="6780" spans="1:14">
      <c r="A6780" s="279" t="s">
        <v>9168</v>
      </c>
      <c r="B6780" s="280" t="s">
        <v>9091</v>
      </c>
      <c r="C6780" s="280">
        <v>2</v>
      </c>
      <c r="D6780" s="283">
        <v>136065</v>
      </c>
      <c r="E6780" s="280"/>
      <c r="G6780" s="280"/>
      <c r="H6780" s="280"/>
      <c r="I6780" s="280"/>
      <c r="J6780" s="280"/>
      <c r="K6780" s="280"/>
      <c r="L6780" s="280"/>
      <c r="M6780" s="280"/>
      <c r="N6780" s="280"/>
    </row>
    <row r="6781" spans="1:14">
      <c r="A6781" s="279" t="s">
        <v>9169</v>
      </c>
      <c r="B6781" s="280" t="s">
        <v>9091</v>
      </c>
      <c r="C6781" s="280">
        <v>6.7</v>
      </c>
      <c r="D6781" s="283">
        <v>120125</v>
      </c>
      <c r="E6781" s="280"/>
      <c r="G6781" s="280"/>
      <c r="H6781" s="280"/>
      <c r="I6781" s="280"/>
      <c r="J6781" s="280"/>
      <c r="K6781" s="280"/>
      <c r="L6781" s="280"/>
      <c r="M6781" s="280"/>
      <c r="N6781" s="280"/>
    </row>
    <row r="6782" spans="1:14">
      <c r="A6782" s="279" t="s">
        <v>9170</v>
      </c>
      <c r="B6782" s="280" t="s">
        <v>9091</v>
      </c>
      <c r="C6782" s="280">
        <v>3.2</v>
      </c>
      <c r="D6782" s="283">
        <v>127997</v>
      </c>
      <c r="E6782" s="280"/>
      <c r="G6782" s="280"/>
      <c r="H6782" s="280"/>
      <c r="I6782" s="280"/>
      <c r="J6782" s="280"/>
      <c r="K6782" s="280"/>
      <c r="L6782" s="280"/>
      <c r="M6782" s="280"/>
      <c r="N6782" s="280"/>
    </row>
    <row r="6783" spans="1:14">
      <c r="A6783" s="279" t="s">
        <v>9171</v>
      </c>
      <c r="B6783" s="280" t="s">
        <v>9091</v>
      </c>
      <c r="C6783" s="280">
        <v>6.7</v>
      </c>
      <c r="D6783" s="283">
        <v>156587</v>
      </c>
      <c r="E6783" s="280"/>
      <c r="G6783" s="280"/>
      <c r="H6783" s="280"/>
      <c r="I6783" s="280"/>
      <c r="J6783" s="280"/>
      <c r="K6783" s="280"/>
      <c r="L6783" s="280"/>
      <c r="M6783" s="280"/>
      <c r="N6783" s="280"/>
    </row>
    <row r="6784" spans="1:14">
      <c r="A6784" s="279" t="s">
        <v>9172</v>
      </c>
      <c r="B6784" s="280" t="s">
        <v>9091</v>
      </c>
      <c r="C6784" s="280">
        <v>4.2</v>
      </c>
      <c r="D6784" s="283">
        <v>214079</v>
      </c>
      <c r="E6784" s="280"/>
      <c r="G6784" s="280"/>
      <c r="H6784" s="280"/>
      <c r="I6784" s="280"/>
      <c r="J6784" s="280"/>
      <c r="K6784" s="280"/>
      <c r="L6784" s="280"/>
      <c r="M6784" s="280"/>
      <c r="N6784" s="280"/>
    </row>
    <row r="6785" spans="1:14">
      <c r="A6785" s="279" t="s">
        <v>9173</v>
      </c>
      <c r="B6785" s="280" t="s">
        <v>9091</v>
      </c>
      <c r="C6785" s="280">
        <v>2.5</v>
      </c>
      <c r="D6785" s="283">
        <v>146535</v>
      </c>
      <c r="E6785" s="280"/>
      <c r="G6785" s="280"/>
      <c r="H6785" s="280"/>
      <c r="I6785" s="280"/>
      <c r="J6785" s="280"/>
      <c r="K6785" s="280"/>
      <c r="L6785" s="280"/>
      <c r="M6785" s="280"/>
      <c r="N6785" s="280"/>
    </row>
    <row r="6786" spans="1:14">
      <c r="A6786" s="279" t="s">
        <v>9174</v>
      </c>
      <c r="B6786" s="280" t="s">
        <v>9091</v>
      </c>
      <c r="C6786" s="280">
        <v>0.3</v>
      </c>
      <c r="D6786" s="283">
        <v>136996</v>
      </c>
      <c r="E6786" s="280"/>
      <c r="G6786" s="280"/>
      <c r="H6786" s="280"/>
      <c r="I6786" s="280"/>
      <c r="J6786" s="280"/>
      <c r="K6786" s="280"/>
      <c r="L6786" s="280"/>
      <c r="M6786" s="280"/>
      <c r="N6786" s="280"/>
    </row>
    <row r="6787" spans="1:14">
      <c r="A6787" s="279" t="s">
        <v>9175</v>
      </c>
      <c r="B6787" s="280" t="s">
        <v>9091</v>
      </c>
      <c r="C6787" s="280">
        <v>11.4</v>
      </c>
      <c r="D6787" s="283">
        <v>57422</v>
      </c>
      <c r="E6787" s="280"/>
      <c r="G6787" s="280"/>
      <c r="H6787" s="280"/>
      <c r="I6787" s="280"/>
      <c r="J6787" s="280"/>
      <c r="K6787" s="280"/>
      <c r="L6787" s="280"/>
      <c r="M6787" s="280"/>
      <c r="N6787" s="280"/>
    </row>
    <row r="6788" spans="1:14">
      <c r="A6788" s="279" t="s">
        <v>9176</v>
      </c>
      <c r="B6788" s="280" t="s">
        <v>9091</v>
      </c>
      <c r="C6788" s="280">
        <v>20.100000000000001</v>
      </c>
      <c r="D6788" s="283">
        <v>59543</v>
      </c>
      <c r="E6788" s="280"/>
      <c r="G6788" s="280"/>
      <c r="H6788" s="280"/>
      <c r="I6788" s="280"/>
      <c r="J6788" s="280"/>
      <c r="K6788" s="280"/>
      <c r="L6788" s="280"/>
      <c r="M6788" s="280"/>
      <c r="N6788" s="280"/>
    </row>
    <row r="6789" spans="1:14">
      <c r="A6789" s="279" t="s">
        <v>9177</v>
      </c>
      <c r="B6789" s="280" t="s">
        <v>9091</v>
      </c>
      <c r="C6789" s="280">
        <v>2.7</v>
      </c>
      <c r="D6789" s="283">
        <v>181300</v>
      </c>
      <c r="E6789" s="280"/>
      <c r="G6789" s="280"/>
      <c r="H6789" s="280"/>
      <c r="I6789" s="280"/>
      <c r="J6789" s="280"/>
      <c r="K6789" s="280"/>
      <c r="L6789" s="280"/>
      <c r="M6789" s="280"/>
      <c r="N6789" s="280"/>
    </row>
    <row r="6790" spans="1:14">
      <c r="A6790" s="279" t="s">
        <v>9178</v>
      </c>
      <c r="B6790" s="280" t="s">
        <v>9091</v>
      </c>
      <c r="C6790" s="280">
        <v>12.8</v>
      </c>
      <c r="D6790" s="283">
        <v>92309</v>
      </c>
      <c r="E6790" s="280"/>
      <c r="G6790" s="280"/>
      <c r="H6790" s="280"/>
      <c r="I6790" s="280"/>
      <c r="J6790" s="280"/>
      <c r="K6790" s="280"/>
      <c r="L6790" s="280"/>
      <c r="M6790" s="280"/>
      <c r="N6790" s="280"/>
    </row>
    <row r="6791" spans="1:14">
      <c r="A6791" s="279" t="s">
        <v>9179</v>
      </c>
      <c r="B6791" s="280" t="s">
        <v>9091</v>
      </c>
      <c r="C6791" s="280">
        <v>12.7</v>
      </c>
      <c r="D6791" s="283">
        <v>85122</v>
      </c>
      <c r="E6791" s="280"/>
      <c r="G6791" s="280"/>
      <c r="H6791" s="280"/>
      <c r="I6791" s="280"/>
      <c r="J6791" s="280"/>
      <c r="K6791" s="280"/>
      <c r="L6791" s="280"/>
      <c r="M6791" s="280"/>
      <c r="N6791" s="280"/>
    </row>
    <row r="6792" spans="1:14">
      <c r="A6792" s="279" t="s">
        <v>9180</v>
      </c>
      <c r="B6792" s="280" t="s">
        <v>9091</v>
      </c>
      <c r="C6792" s="280">
        <v>13</v>
      </c>
      <c r="D6792" s="283">
        <v>81434</v>
      </c>
      <c r="E6792" s="280"/>
      <c r="G6792" s="280"/>
      <c r="H6792" s="280"/>
      <c r="I6792" s="280"/>
      <c r="J6792" s="280"/>
      <c r="K6792" s="280"/>
      <c r="L6792" s="280"/>
      <c r="M6792" s="280"/>
      <c r="N6792" s="280"/>
    </row>
    <row r="6793" spans="1:14">
      <c r="A6793" s="279" t="s">
        <v>9181</v>
      </c>
      <c r="B6793" s="280" t="s">
        <v>9091</v>
      </c>
      <c r="C6793" s="280">
        <v>0.5</v>
      </c>
      <c r="D6793" s="283">
        <v>124023</v>
      </c>
      <c r="E6793" s="280"/>
      <c r="G6793" s="280"/>
      <c r="H6793" s="280"/>
      <c r="I6793" s="280"/>
      <c r="J6793" s="280"/>
      <c r="K6793" s="280"/>
      <c r="L6793" s="280"/>
      <c r="M6793" s="280"/>
      <c r="N6793" s="280"/>
    </row>
    <row r="6794" spans="1:14">
      <c r="A6794" s="279" t="s">
        <v>9182</v>
      </c>
      <c r="B6794" s="280" t="s">
        <v>9091</v>
      </c>
      <c r="C6794" s="280">
        <v>11.2</v>
      </c>
      <c r="D6794" s="283">
        <v>108827</v>
      </c>
      <c r="E6794" s="280"/>
      <c r="G6794" s="280"/>
      <c r="H6794" s="280"/>
      <c r="I6794" s="280"/>
      <c r="J6794" s="280"/>
      <c r="K6794" s="280"/>
      <c r="L6794" s="280"/>
      <c r="M6794" s="280"/>
      <c r="N6794" s="280"/>
    </row>
    <row r="6795" spans="1:14">
      <c r="A6795" s="279" t="s">
        <v>9183</v>
      </c>
      <c r="B6795" s="280" t="s">
        <v>9091</v>
      </c>
      <c r="C6795" s="280">
        <v>3</v>
      </c>
      <c r="D6795" s="283">
        <v>114531</v>
      </c>
      <c r="E6795" s="280"/>
      <c r="G6795" s="280"/>
      <c r="H6795" s="280"/>
      <c r="I6795" s="280"/>
      <c r="J6795" s="280"/>
      <c r="K6795" s="280"/>
      <c r="L6795" s="280"/>
      <c r="M6795" s="280"/>
      <c r="N6795" s="280"/>
    </row>
    <row r="6796" spans="1:14">
      <c r="A6796" s="279" t="s">
        <v>9184</v>
      </c>
      <c r="B6796" s="280" t="s">
        <v>9091</v>
      </c>
      <c r="C6796" s="280">
        <v>10.8</v>
      </c>
      <c r="D6796" s="283">
        <v>77500</v>
      </c>
      <c r="E6796" s="280"/>
      <c r="G6796" s="280"/>
      <c r="H6796" s="280"/>
      <c r="I6796" s="280"/>
      <c r="J6796" s="280"/>
      <c r="K6796" s="280"/>
      <c r="L6796" s="280"/>
      <c r="M6796" s="280"/>
      <c r="N6796" s="280"/>
    </row>
    <row r="6797" spans="1:14">
      <c r="A6797" s="279" t="s">
        <v>9185</v>
      </c>
      <c r="B6797" s="280" t="s">
        <v>9091</v>
      </c>
      <c r="C6797" s="280">
        <v>5.2</v>
      </c>
      <c r="D6797" s="283">
        <v>108450</v>
      </c>
      <c r="E6797" s="280"/>
      <c r="G6797" s="280"/>
      <c r="H6797" s="280"/>
      <c r="I6797" s="280"/>
      <c r="J6797" s="280"/>
      <c r="K6797" s="280"/>
      <c r="L6797" s="280"/>
      <c r="M6797" s="280"/>
      <c r="N6797" s="280"/>
    </row>
    <row r="6798" spans="1:14">
      <c r="A6798" s="279" t="s">
        <v>9186</v>
      </c>
      <c r="B6798" s="280" t="s">
        <v>9091</v>
      </c>
      <c r="C6798" s="280">
        <v>1.8</v>
      </c>
      <c r="D6798" s="283">
        <v>111191</v>
      </c>
      <c r="E6798" s="280"/>
      <c r="G6798" s="280"/>
      <c r="H6798" s="280"/>
      <c r="I6798" s="280"/>
      <c r="J6798" s="280"/>
      <c r="K6798" s="280"/>
      <c r="L6798" s="280"/>
      <c r="M6798" s="280"/>
      <c r="N6798" s="280"/>
    </row>
    <row r="6799" spans="1:14">
      <c r="A6799" s="279" t="s">
        <v>9187</v>
      </c>
      <c r="B6799" s="280" t="s">
        <v>9091</v>
      </c>
      <c r="C6799" s="280">
        <v>9.5</v>
      </c>
      <c r="D6799" s="283">
        <v>115613</v>
      </c>
      <c r="E6799" s="280"/>
      <c r="G6799" s="280"/>
      <c r="H6799" s="280"/>
      <c r="I6799" s="280"/>
      <c r="J6799" s="280"/>
      <c r="K6799" s="280"/>
      <c r="L6799" s="280"/>
      <c r="M6799" s="280"/>
      <c r="N6799" s="280"/>
    </row>
    <row r="6800" spans="1:14">
      <c r="A6800" s="279" t="s">
        <v>9188</v>
      </c>
      <c r="B6800" s="280" t="s">
        <v>9091</v>
      </c>
      <c r="C6800" s="280">
        <v>13.7</v>
      </c>
      <c r="D6800" s="283">
        <v>112886</v>
      </c>
      <c r="E6800" s="280"/>
      <c r="G6800" s="280"/>
      <c r="H6800" s="280"/>
      <c r="I6800" s="280"/>
      <c r="J6800" s="280"/>
      <c r="K6800" s="280"/>
      <c r="L6800" s="280"/>
      <c r="M6800" s="280"/>
      <c r="N6800" s="280"/>
    </row>
    <row r="6801" spans="1:14">
      <c r="A6801" s="279" t="s">
        <v>9189</v>
      </c>
      <c r="B6801" s="280" t="s">
        <v>9091</v>
      </c>
      <c r="C6801" s="280">
        <v>0.2</v>
      </c>
      <c r="D6801" s="283">
        <v>148886</v>
      </c>
      <c r="E6801" s="280"/>
      <c r="G6801" s="280"/>
      <c r="H6801" s="280"/>
      <c r="I6801" s="280"/>
      <c r="J6801" s="280"/>
      <c r="K6801" s="280"/>
      <c r="L6801" s="280"/>
      <c r="M6801" s="280"/>
      <c r="N6801" s="280"/>
    </row>
    <row r="6802" spans="1:14">
      <c r="A6802" s="279" t="s">
        <v>9190</v>
      </c>
      <c r="B6802" s="280" t="s">
        <v>9091</v>
      </c>
      <c r="C6802" s="280">
        <v>3.9</v>
      </c>
      <c r="D6802" s="283">
        <v>190102</v>
      </c>
      <c r="E6802" s="280"/>
      <c r="G6802" s="280"/>
      <c r="H6802" s="280"/>
      <c r="I6802" s="280"/>
      <c r="J6802" s="280"/>
      <c r="K6802" s="280"/>
      <c r="L6802" s="280"/>
      <c r="M6802" s="280"/>
      <c r="N6802" s="280"/>
    </row>
    <row r="6803" spans="1:14">
      <c r="A6803" s="279" t="s">
        <v>9191</v>
      </c>
      <c r="B6803" s="280" t="s">
        <v>9091</v>
      </c>
      <c r="C6803" s="280">
        <v>5.4</v>
      </c>
      <c r="D6803" s="283">
        <v>108464</v>
      </c>
      <c r="E6803" s="280"/>
      <c r="G6803" s="280"/>
      <c r="H6803" s="280"/>
      <c r="I6803" s="280"/>
      <c r="J6803" s="280"/>
      <c r="K6803" s="280"/>
      <c r="L6803" s="280"/>
      <c r="M6803" s="280"/>
      <c r="N6803" s="280"/>
    </row>
    <row r="6804" spans="1:14">
      <c r="A6804" s="279" t="s">
        <v>9192</v>
      </c>
      <c r="B6804" s="280" t="s">
        <v>9091</v>
      </c>
      <c r="C6804" s="280">
        <v>5.8</v>
      </c>
      <c r="D6804" s="283">
        <v>141162</v>
      </c>
      <c r="E6804" s="280"/>
      <c r="G6804" s="280"/>
      <c r="H6804" s="280"/>
      <c r="I6804" s="280"/>
      <c r="J6804" s="280"/>
      <c r="K6804" s="280"/>
      <c r="L6804" s="280"/>
      <c r="M6804" s="280"/>
      <c r="N6804" s="280"/>
    </row>
    <row r="6805" spans="1:14">
      <c r="A6805" s="279" t="s">
        <v>9193</v>
      </c>
      <c r="B6805" s="280" t="s">
        <v>9091</v>
      </c>
      <c r="C6805" s="280">
        <v>1.7</v>
      </c>
      <c r="D6805" s="283">
        <v>148232</v>
      </c>
      <c r="E6805" s="280"/>
      <c r="G6805" s="280"/>
      <c r="H6805" s="280"/>
      <c r="I6805" s="280"/>
      <c r="J6805" s="280"/>
      <c r="K6805" s="280"/>
      <c r="L6805" s="280"/>
      <c r="M6805" s="280"/>
      <c r="N6805" s="280"/>
    </row>
    <row r="6806" spans="1:14">
      <c r="A6806" s="279" t="s">
        <v>9194</v>
      </c>
      <c r="B6806" s="280" t="s">
        <v>9091</v>
      </c>
      <c r="C6806" s="280">
        <v>0.8</v>
      </c>
      <c r="D6806" s="283">
        <v>110285</v>
      </c>
      <c r="E6806" s="280"/>
      <c r="G6806" s="280"/>
      <c r="H6806" s="280"/>
      <c r="I6806" s="280"/>
      <c r="J6806" s="280"/>
      <c r="K6806" s="280"/>
      <c r="L6806" s="280"/>
      <c r="M6806" s="280"/>
      <c r="N6806" s="280"/>
    </row>
    <row r="6807" spans="1:14">
      <c r="A6807" s="279" t="s">
        <v>9195</v>
      </c>
      <c r="B6807" s="280" t="s">
        <v>9091</v>
      </c>
      <c r="C6807" s="280">
        <v>1.6</v>
      </c>
      <c r="D6807" s="283">
        <v>105240</v>
      </c>
      <c r="E6807" s="280"/>
      <c r="G6807" s="280"/>
      <c r="H6807" s="280"/>
      <c r="I6807" s="280"/>
      <c r="J6807" s="280"/>
      <c r="K6807" s="280"/>
      <c r="L6807" s="280"/>
      <c r="M6807" s="280"/>
      <c r="N6807" s="280"/>
    </row>
    <row r="6808" spans="1:14">
      <c r="A6808" s="279" t="s">
        <v>9196</v>
      </c>
      <c r="B6808" s="280" t="s">
        <v>9091</v>
      </c>
      <c r="C6808" s="280">
        <v>10.7</v>
      </c>
      <c r="D6808" s="283">
        <v>107331</v>
      </c>
      <c r="E6808" s="280"/>
      <c r="G6808" s="280"/>
      <c r="H6808" s="280"/>
      <c r="I6808" s="280"/>
      <c r="J6808" s="280"/>
      <c r="K6808" s="280"/>
      <c r="L6808" s="280"/>
      <c r="M6808" s="280"/>
      <c r="N6808" s="280"/>
    </row>
    <row r="6809" spans="1:14">
      <c r="A6809" s="279" t="s">
        <v>9197</v>
      </c>
      <c r="B6809" s="280" t="s">
        <v>9091</v>
      </c>
      <c r="C6809" s="280">
        <v>7.9</v>
      </c>
      <c r="D6809" s="283">
        <v>90967</v>
      </c>
      <c r="E6809" s="280"/>
      <c r="G6809" s="280"/>
      <c r="H6809" s="280"/>
      <c r="I6809" s="280"/>
      <c r="J6809" s="280"/>
      <c r="K6809" s="280"/>
      <c r="L6809" s="280"/>
      <c r="M6809" s="280"/>
      <c r="N6809" s="280"/>
    </row>
    <row r="6810" spans="1:14">
      <c r="A6810" s="279" t="s">
        <v>9198</v>
      </c>
      <c r="B6810" s="280" t="s">
        <v>9091</v>
      </c>
      <c r="C6810" s="280">
        <v>6.9</v>
      </c>
      <c r="D6810" s="283">
        <v>95333</v>
      </c>
      <c r="E6810" s="280"/>
      <c r="G6810" s="280"/>
      <c r="H6810" s="280"/>
      <c r="I6810" s="280"/>
      <c r="J6810" s="280"/>
      <c r="K6810" s="280"/>
      <c r="L6810" s="280"/>
      <c r="M6810" s="280"/>
      <c r="N6810" s="280"/>
    </row>
    <row r="6811" spans="1:14">
      <c r="A6811" s="279" t="s">
        <v>9199</v>
      </c>
      <c r="B6811" s="280" t="s">
        <v>9091</v>
      </c>
      <c r="C6811" s="280">
        <v>20.3</v>
      </c>
      <c r="D6811" s="283">
        <v>57852</v>
      </c>
      <c r="E6811" s="280"/>
      <c r="G6811" s="280"/>
      <c r="H6811" s="280"/>
      <c r="I6811" s="280"/>
      <c r="J6811" s="280"/>
      <c r="K6811" s="280"/>
      <c r="L6811" s="280"/>
      <c r="M6811" s="280"/>
      <c r="N6811" s="280"/>
    </row>
    <row r="6812" spans="1:14">
      <c r="A6812" s="279" t="s">
        <v>9200</v>
      </c>
      <c r="B6812" s="280" t="s">
        <v>9091</v>
      </c>
      <c r="C6812" s="280">
        <v>17.600000000000001</v>
      </c>
      <c r="D6812" s="283">
        <v>49091</v>
      </c>
      <c r="E6812" s="280"/>
      <c r="G6812" s="280"/>
      <c r="H6812" s="280"/>
      <c r="I6812" s="280"/>
      <c r="J6812" s="280"/>
      <c r="K6812" s="280"/>
      <c r="L6812" s="280"/>
      <c r="M6812" s="280"/>
      <c r="N6812" s="280"/>
    </row>
    <row r="6813" spans="1:14">
      <c r="A6813" s="279" t="s">
        <v>9201</v>
      </c>
      <c r="B6813" s="280" t="s">
        <v>9091</v>
      </c>
      <c r="C6813" s="280">
        <v>2.6</v>
      </c>
      <c r="D6813" s="283">
        <v>81607</v>
      </c>
      <c r="E6813" s="280"/>
      <c r="G6813" s="280"/>
      <c r="H6813" s="280"/>
      <c r="I6813" s="280"/>
      <c r="J6813" s="280"/>
      <c r="K6813" s="280"/>
      <c r="L6813" s="280"/>
      <c r="M6813" s="280"/>
      <c r="N6813" s="280"/>
    </row>
    <row r="6814" spans="1:14">
      <c r="A6814" s="279" t="s">
        <v>9202</v>
      </c>
      <c r="B6814" s="280" t="s">
        <v>9091</v>
      </c>
      <c r="C6814" s="280">
        <v>6.8</v>
      </c>
      <c r="D6814" s="283">
        <v>85044</v>
      </c>
      <c r="E6814" s="280"/>
      <c r="G6814" s="280"/>
      <c r="H6814" s="280"/>
      <c r="I6814" s="280"/>
      <c r="J6814" s="280"/>
      <c r="K6814" s="280"/>
      <c r="L6814" s="280"/>
      <c r="M6814" s="280"/>
      <c r="N6814" s="280"/>
    </row>
    <row r="6815" spans="1:14">
      <c r="A6815" s="279" t="s">
        <v>9203</v>
      </c>
      <c r="B6815" s="280" t="s">
        <v>9091</v>
      </c>
      <c r="C6815" s="280">
        <v>12</v>
      </c>
      <c r="D6815" s="283">
        <v>42106</v>
      </c>
      <c r="E6815" s="280"/>
      <c r="G6815" s="280"/>
      <c r="H6815" s="280"/>
      <c r="I6815" s="280"/>
      <c r="J6815" s="280"/>
      <c r="K6815" s="280"/>
      <c r="L6815" s="280"/>
      <c r="M6815" s="280"/>
      <c r="N6815" s="280"/>
    </row>
    <row r="6816" spans="1:14">
      <c r="A6816" s="279" t="s">
        <v>9204</v>
      </c>
      <c r="B6816" s="280" t="s">
        <v>9091</v>
      </c>
      <c r="C6816" s="280">
        <v>11.8</v>
      </c>
      <c r="D6816" s="283">
        <v>69137</v>
      </c>
      <c r="E6816" s="280"/>
      <c r="G6816" s="280"/>
      <c r="H6816" s="280"/>
      <c r="I6816" s="280"/>
      <c r="J6816" s="280"/>
      <c r="K6816" s="280"/>
      <c r="L6816" s="280"/>
      <c r="M6816" s="280"/>
      <c r="N6816" s="280"/>
    </row>
    <row r="6817" spans="1:14">
      <c r="A6817" s="279" t="s">
        <v>9205</v>
      </c>
      <c r="B6817" s="280" t="s">
        <v>9091</v>
      </c>
      <c r="C6817" s="280">
        <v>10.1</v>
      </c>
      <c r="D6817" s="283">
        <v>57235</v>
      </c>
      <c r="E6817" s="280"/>
      <c r="G6817" s="280"/>
      <c r="H6817" s="280"/>
      <c r="I6817" s="280"/>
      <c r="J6817" s="280"/>
      <c r="K6817" s="280"/>
      <c r="L6817" s="280"/>
      <c r="M6817" s="280"/>
      <c r="N6817" s="280"/>
    </row>
    <row r="6818" spans="1:14">
      <c r="A6818" s="279" t="s">
        <v>9206</v>
      </c>
      <c r="B6818" s="280" t="s">
        <v>9091</v>
      </c>
      <c r="C6818" s="280">
        <v>3.4</v>
      </c>
      <c r="D6818" s="283">
        <v>103141</v>
      </c>
      <c r="E6818" s="280"/>
      <c r="G6818" s="280"/>
      <c r="H6818" s="280"/>
      <c r="I6818" s="280"/>
      <c r="J6818" s="280"/>
      <c r="K6818" s="280"/>
      <c r="L6818" s="280"/>
      <c r="M6818" s="280"/>
      <c r="N6818" s="280"/>
    </row>
    <row r="6819" spans="1:14">
      <c r="A6819" s="279" t="s">
        <v>9207</v>
      </c>
      <c r="B6819" s="280" t="s">
        <v>9091</v>
      </c>
      <c r="C6819" s="280">
        <v>13.9</v>
      </c>
      <c r="D6819" s="283">
        <v>94211</v>
      </c>
      <c r="E6819" s="280"/>
      <c r="G6819" s="280"/>
      <c r="H6819" s="280"/>
      <c r="I6819" s="280"/>
      <c r="J6819" s="280"/>
      <c r="K6819" s="280"/>
      <c r="L6819" s="280"/>
      <c r="M6819" s="280"/>
      <c r="N6819" s="280"/>
    </row>
    <row r="6820" spans="1:14">
      <c r="A6820" s="279" t="s">
        <v>9208</v>
      </c>
      <c r="B6820" s="280" t="s">
        <v>9091</v>
      </c>
      <c r="C6820" s="280">
        <v>10.7</v>
      </c>
      <c r="D6820" s="283">
        <v>105903</v>
      </c>
      <c r="E6820" s="280"/>
      <c r="G6820" s="280"/>
      <c r="H6820" s="280"/>
      <c r="I6820" s="280"/>
      <c r="J6820" s="280"/>
      <c r="K6820" s="280"/>
      <c r="L6820" s="280"/>
      <c r="M6820" s="280"/>
      <c r="N6820" s="280"/>
    </row>
    <row r="6821" spans="1:14">
      <c r="A6821" s="279" t="s">
        <v>9209</v>
      </c>
      <c r="B6821" s="280" t="s">
        <v>9091</v>
      </c>
      <c r="C6821" s="280">
        <v>7</v>
      </c>
      <c r="D6821" s="283">
        <v>114917</v>
      </c>
      <c r="E6821" s="280"/>
      <c r="G6821" s="280"/>
      <c r="H6821" s="280"/>
      <c r="I6821" s="280"/>
      <c r="J6821" s="280"/>
      <c r="K6821" s="280"/>
      <c r="L6821" s="280"/>
      <c r="M6821" s="280"/>
      <c r="N6821" s="280"/>
    </row>
    <row r="6822" spans="1:14">
      <c r="A6822" s="279" t="s">
        <v>9210</v>
      </c>
      <c r="B6822" s="280" t="s">
        <v>9091</v>
      </c>
      <c r="C6822" s="280">
        <v>17.100000000000001</v>
      </c>
      <c r="D6822" s="283">
        <v>56845</v>
      </c>
      <c r="E6822" s="280"/>
      <c r="G6822" s="280"/>
      <c r="H6822" s="280"/>
      <c r="I6822" s="280"/>
      <c r="J6822" s="280"/>
      <c r="K6822" s="280"/>
      <c r="L6822" s="280"/>
      <c r="M6822" s="280"/>
      <c r="N6822" s="280"/>
    </row>
    <row r="6823" spans="1:14">
      <c r="A6823" s="279" t="s">
        <v>9211</v>
      </c>
      <c r="B6823" s="280" t="s">
        <v>9091</v>
      </c>
      <c r="C6823" s="280">
        <v>10.7</v>
      </c>
      <c r="D6823" s="283">
        <v>55975</v>
      </c>
      <c r="E6823" s="280"/>
      <c r="G6823" s="280"/>
      <c r="H6823" s="280"/>
      <c r="I6823" s="280"/>
      <c r="J6823" s="280"/>
      <c r="K6823" s="280"/>
      <c r="L6823" s="280"/>
      <c r="M6823" s="280"/>
      <c r="N6823" s="280"/>
    </row>
    <row r="6824" spans="1:14">
      <c r="A6824" s="279" t="s">
        <v>9212</v>
      </c>
      <c r="B6824" s="280" t="s">
        <v>9091</v>
      </c>
      <c r="C6824" s="280">
        <v>2.7</v>
      </c>
      <c r="D6824" s="283">
        <v>110625</v>
      </c>
      <c r="E6824" s="280"/>
      <c r="G6824" s="280"/>
      <c r="H6824" s="280"/>
      <c r="I6824" s="280"/>
      <c r="J6824" s="280"/>
      <c r="K6824" s="280"/>
      <c r="L6824" s="280"/>
      <c r="M6824" s="280"/>
      <c r="N6824" s="280"/>
    </row>
    <row r="6825" spans="1:14">
      <c r="A6825" s="279" t="s">
        <v>9213</v>
      </c>
      <c r="B6825" s="280" t="s">
        <v>9091</v>
      </c>
      <c r="C6825" s="280">
        <v>2.7</v>
      </c>
      <c r="D6825" s="283">
        <v>127610</v>
      </c>
      <c r="E6825" s="280"/>
      <c r="G6825" s="280"/>
      <c r="H6825" s="280"/>
      <c r="I6825" s="280"/>
      <c r="J6825" s="280"/>
      <c r="K6825" s="280"/>
      <c r="L6825" s="280"/>
      <c r="M6825" s="280"/>
      <c r="N6825" s="280"/>
    </row>
    <row r="6826" spans="1:14">
      <c r="A6826" s="279" t="s">
        <v>9214</v>
      </c>
      <c r="B6826" s="280" t="s">
        <v>9091</v>
      </c>
      <c r="C6826" s="280">
        <v>3.5</v>
      </c>
      <c r="D6826" s="283">
        <v>124136</v>
      </c>
      <c r="E6826" s="280"/>
      <c r="G6826" s="280"/>
      <c r="H6826" s="280"/>
      <c r="I6826" s="280"/>
      <c r="J6826" s="280"/>
      <c r="K6826" s="280"/>
      <c r="L6826" s="280"/>
      <c r="M6826" s="280"/>
      <c r="N6826" s="280"/>
    </row>
    <row r="6827" spans="1:14">
      <c r="A6827" s="279" t="s">
        <v>9215</v>
      </c>
      <c r="B6827" s="280" t="s">
        <v>9091</v>
      </c>
      <c r="C6827" s="280">
        <v>12.3</v>
      </c>
      <c r="D6827" s="283">
        <v>113214</v>
      </c>
      <c r="E6827" s="280"/>
      <c r="G6827" s="280"/>
      <c r="H6827" s="280"/>
      <c r="I6827" s="280"/>
      <c r="J6827" s="280"/>
      <c r="K6827" s="280"/>
      <c r="L6827" s="280"/>
      <c r="M6827" s="280"/>
      <c r="N6827" s="280"/>
    </row>
    <row r="6828" spans="1:14">
      <c r="A6828" s="279" t="s">
        <v>9216</v>
      </c>
      <c r="B6828" s="280" t="s">
        <v>9091</v>
      </c>
      <c r="C6828" s="280">
        <v>13.9</v>
      </c>
      <c r="D6828" s="283">
        <v>89177</v>
      </c>
      <c r="E6828" s="280"/>
      <c r="G6828" s="280"/>
      <c r="H6828" s="280"/>
      <c r="I6828" s="280"/>
      <c r="J6828" s="280"/>
      <c r="K6828" s="280"/>
      <c r="L6828" s="280"/>
      <c r="M6828" s="280"/>
      <c r="N6828" s="280"/>
    </row>
    <row r="6829" spans="1:14">
      <c r="A6829" s="279" t="s">
        <v>9217</v>
      </c>
      <c r="B6829" s="280" t="s">
        <v>9091</v>
      </c>
      <c r="C6829" s="280">
        <v>5.4</v>
      </c>
      <c r="D6829" s="283">
        <v>53986</v>
      </c>
      <c r="E6829" s="280"/>
      <c r="G6829" s="280"/>
      <c r="H6829" s="280"/>
      <c r="I6829" s="280"/>
      <c r="J6829" s="280"/>
      <c r="K6829" s="280"/>
      <c r="L6829" s="280"/>
      <c r="M6829" s="280"/>
      <c r="N6829" s="280"/>
    </row>
    <row r="6830" spans="1:14">
      <c r="A6830" s="279" t="s">
        <v>9218</v>
      </c>
      <c r="B6830" s="280" t="s">
        <v>9091</v>
      </c>
      <c r="C6830" s="280">
        <v>7.1</v>
      </c>
      <c r="D6830" s="283">
        <v>74508</v>
      </c>
      <c r="E6830" s="280"/>
      <c r="G6830" s="280"/>
      <c r="H6830" s="280"/>
      <c r="I6830" s="280"/>
      <c r="J6830" s="280"/>
      <c r="K6830" s="280"/>
      <c r="L6830" s="280"/>
      <c r="M6830" s="280"/>
      <c r="N6830" s="280"/>
    </row>
    <row r="6831" spans="1:14">
      <c r="A6831" s="279" t="s">
        <v>9219</v>
      </c>
      <c r="B6831" s="280" t="s">
        <v>9091</v>
      </c>
      <c r="C6831" s="280">
        <v>7.1</v>
      </c>
      <c r="D6831" s="283">
        <v>106154</v>
      </c>
      <c r="E6831" s="280"/>
      <c r="G6831" s="280"/>
      <c r="H6831" s="280"/>
      <c r="I6831" s="280"/>
      <c r="J6831" s="280"/>
      <c r="K6831" s="280"/>
      <c r="L6831" s="280"/>
      <c r="M6831" s="280"/>
      <c r="N6831" s="280"/>
    </row>
    <row r="6832" spans="1:14">
      <c r="A6832" s="279" t="s">
        <v>9220</v>
      </c>
      <c r="B6832" s="280" t="s">
        <v>9091</v>
      </c>
      <c r="C6832" s="280">
        <v>9.6</v>
      </c>
      <c r="D6832" s="283">
        <v>62070</v>
      </c>
      <c r="E6832" s="280"/>
      <c r="G6832" s="280"/>
      <c r="H6832" s="280"/>
      <c r="I6832" s="280"/>
      <c r="J6832" s="280"/>
      <c r="K6832" s="280"/>
      <c r="L6832" s="280"/>
      <c r="M6832" s="280"/>
      <c r="N6832" s="280"/>
    </row>
    <row r="6833" spans="1:14">
      <c r="A6833" s="279" t="s">
        <v>9221</v>
      </c>
      <c r="B6833" s="280" t="s">
        <v>9091</v>
      </c>
      <c r="C6833" s="280">
        <v>2.9</v>
      </c>
      <c r="D6833" s="283">
        <v>74699</v>
      </c>
      <c r="E6833" s="280"/>
      <c r="G6833" s="280"/>
      <c r="H6833" s="280"/>
      <c r="I6833" s="280"/>
      <c r="J6833" s="280"/>
      <c r="K6833" s="280"/>
      <c r="L6833" s="280"/>
      <c r="M6833" s="280"/>
      <c r="N6833" s="280"/>
    </row>
    <row r="6834" spans="1:14">
      <c r="A6834" s="279" t="s">
        <v>9222</v>
      </c>
      <c r="B6834" s="280" t="s">
        <v>9091</v>
      </c>
      <c r="C6834" s="280">
        <v>11.6</v>
      </c>
      <c r="D6834" s="283">
        <v>114783</v>
      </c>
      <c r="E6834" s="280"/>
      <c r="G6834" s="280"/>
      <c r="H6834" s="280"/>
      <c r="I6834" s="280"/>
      <c r="J6834" s="280"/>
      <c r="K6834" s="280"/>
      <c r="L6834" s="280"/>
      <c r="M6834" s="280"/>
      <c r="N6834" s="280"/>
    </row>
    <row r="6835" spans="1:14">
      <c r="A6835" s="279" t="s">
        <v>9223</v>
      </c>
      <c r="B6835" s="280" t="s">
        <v>9091</v>
      </c>
      <c r="C6835" s="280">
        <v>12.8</v>
      </c>
      <c r="D6835" s="283">
        <v>83025</v>
      </c>
      <c r="E6835" s="280"/>
      <c r="G6835" s="280"/>
      <c r="H6835" s="280"/>
      <c r="I6835" s="280"/>
      <c r="J6835" s="280"/>
      <c r="K6835" s="280"/>
      <c r="L6835" s="280"/>
      <c r="M6835" s="280"/>
      <c r="N6835" s="280"/>
    </row>
    <row r="6836" spans="1:14">
      <c r="A6836" s="279" t="s">
        <v>9224</v>
      </c>
      <c r="B6836" s="280" t="s">
        <v>9091</v>
      </c>
      <c r="C6836" s="280">
        <v>5.5</v>
      </c>
      <c r="D6836" s="283">
        <v>113011</v>
      </c>
      <c r="E6836" s="280"/>
      <c r="G6836" s="280"/>
      <c r="H6836" s="280"/>
      <c r="I6836" s="280"/>
      <c r="J6836" s="280"/>
      <c r="K6836" s="280"/>
      <c r="L6836" s="280"/>
      <c r="M6836" s="280"/>
      <c r="N6836" s="280"/>
    </row>
    <row r="6837" spans="1:14">
      <c r="A6837" s="279" t="s">
        <v>9225</v>
      </c>
      <c r="B6837" s="280" t="s">
        <v>9091</v>
      </c>
      <c r="C6837" s="280">
        <v>2.2000000000000002</v>
      </c>
      <c r="D6837" s="283">
        <v>103828</v>
      </c>
      <c r="E6837" s="280"/>
      <c r="G6837" s="280"/>
      <c r="H6837" s="280"/>
      <c r="I6837" s="280"/>
      <c r="J6837" s="280"/>
      <c r="K6837" s="280"/>
      <c r="L6837" s="280"/>
      <c r="M6837" s="280"/>
      <c r="N6837" s="280"/>
    </row>
    <row r="6838" spans="1:14">
      <c r="A6838" s="279" t="s">
        <v>9226</v>
      </c>
      <c r="B6838" s="280" t="s">
        <v>9227</v>
      </c>
      <c r="C6838" s="280">
        <v>25.4</v>
      </c>
      <c r="D6838" s="283">
        <v>96140</v>
      </c>
      <c r="E6838" s="280"/>
      <c r="G6838" s="280"/>
      <c r="H6838" s="280"/>
      <c r="I6838" s="280"/>
      <c r="J6838" s="280"/>
      <c r="K6838" s="280"/>
      <c r="L6838" s="280"/>
      <c r="M6838" s="280"/>
      <c r="N6838" s="280"/>
    </row>
    <row r="6839" spans="1:14">
      <c r="A6839" s="279" t="s">
        <v>9228</v>
      </c>
      <c r="B6839" s="280" t="s">
        <v>9227</v>
      </c>
      <c r="C6839" s="280">
        <v>5.4</v>
      </c>
      <c r="D6839" s="283">
        <v>100000</v>
      </c>
      <c r="E6839" s="280"/>
      <c r="G6839" s="280"/>
      <c r="H6839" s="280"/>
      <c r="I6839" s="280"/>
      <c r="J6839" s="280"/>
      <c r="K6839" s="280"/>
      <c r="L6839" s="280"/>
      <c r="M6839" s="280"/>
      <c r="N6839" s="280"/>
    </row>
    <row r="6840" spans="1:14">
      <c r="A6840" s="279" t="s">
        <v>9229</v>
      </c>
      <c r="B6840" s="280" t="s">
        <v>9227</v>
      </c>
      <c r="C6840" s="280">
        <v>3.8</v>
      </c>
      <c r="D6840" s="283">
        <v>94074</v>
      </c>
      <c r="E6840" s="280"/>
      <c r="G6840" s="280"/>
      <c r="H6840" s="280"/>
      <c r="I6840" s="280"/>
      <c r="J6840" s="280"/>
      <c r="K6840" s="280"/>
      <c r="L6840" s="280"/>
      <c r="M6840" s="280"/>
      <c r="N6840" s="280"/>
    </row>
    <row r="6841" spans="1:14">
      <c r="A6841" s="279" t="s">
        <v>9230</v>
      </c>
      <c r="B6841" s="280" t="s">
        <v>9227</v>
      </c>
      <c r="C6841" s="280">
        <v>6.7</v>
      </c>
      <c r="D6841" s="283">
        <v>70536</v>
      </c>
      <c r="E6841" s="280"/>
      <c r="G6841" s="280"/>
      <c r="H6841" s="280"/>
      <c r="I6841" s="280"/>
      <c r="J6841" s="280"/>
      <c r="K6841" s="280"/>
      <c r="L6841" s="280"/>
      <c r="M6841" s="280"/>
      <c r="N6841" s="280"/>
    </row>
    <row r="6842" spans="1:14">
      <c r="A6842" s="279" t="s">
        <v>9231</v>
      </c>
      <c r="B6842" s="280" t="s">
        <v>9227</v>
      </c>
      <c r="C6842" s="280">
        <v>7.9</v>
      </c>
      <c r="D6842" s="283">
        <v>76518</v>
      </c>
      <c r="E6842" s="280"/>
      <c r="G6842" s="280"/>
      <c r="H6842" s="280"/>
      <c r="I6842" s="280"/>
      <c r="J6842" s="280"/>
      <c r="K6842" s="280"/>
      <c r="L6842" s="280"/>
      <c r="M6842" s="280"/>
      <c r="N6842" s="280"/>
    </row>
    <row r="6843" spans="1:14">
      <c r="A6843" s="279" t="s">
        <v>9232</v>
      </c>
      <c r="B6843" s="280" t="s">
        <v>9227</v>
      </c>
      <c r="C6843" s="280">
        <v>13.5</v>
      </c>
      <c r="D6843" s="283">
        <v>66696</v>
      </c>
      <c r="E6843" s="280"/>
      <c r="G6843" s="280"/>
      <c r="H6843" s="280"/>
      <c r="I6843" s="280"/>
      <c r="J6843" s="280"/>
      <c r="K6843" s="280"/>
      <c r="L6843" s="280"/>
      <c r="M6843" s="280"/>
      <c r="N6843" s="280"/>
    </row>
    <row r="6844" spans="1:14">
      <c r="A6844" s="279" t="s">
        <v>9233</v>
      </c>
      <c r="B6844" s="280" t="s">
        <v>9227</v>
      </c>
      <c r="C6844" s="280">
        <v>7.1</v>
      </c>
      <c r="D6844" s="283">
        <v>72273</v>
      </c>
      <c r="E6844" s="280"/>
      <c r="G6844" s="280"/>
      <c r="H6844" s="280"/>
      <c r="I6844" s="280"/>
      <c r="J6844" s="280"/>
      <c r="K6844" s="280"/>
      <c r="L6844" s="280"/>
      <c r="M6844" s="280"/>
      <c r="N6844" s="280"/>
    </row>
    <row r="6845" spans="1:14">
      <c r="A6845" s="279" t="s">
        <v>9234</v>
      </c>
      <c r="B6845" s="280" t="s">
        <v>9227</v>
      </c>
      <c r="C6845" s="280">
        <v>2.2000000000000002</v>
      </c>
      <c r="D6845" s="283">
        <v>147656</v>
      </c>
      <c r="E6845" s="280"/>
      <c r="G6845" s="280"/>
      <c r="H6845" s="280"/>
      <c r="I6845" s="280"/>
      <c r="J6845" s="280"/>
      <c r="K6845" s="280"/>
      <c r="L6845" s="280"/>
      <c r="M6845" s="280"/>
      <c r="N6845" s="280"/>
    </row>
    <row r="6846" spans="1:14">
      <c r="A6846" s="279" t="s">
        <v>9235</v>
      </c>
      <c r="B6846" s="280" t="s">
        <v>9227</v>
      </c>
      <c r="C6846" s="280">
        <v>0.4</v>
      </c>
      <c r="D6846" s="283">
        <v>127817</v>
      </c>
      <c r="E6846" s="280"/>
      <c r="G6846" s="280"/>
      <c r="H6846" s="280"/>
      <c r="I6846" s="280"/>
      <c r="J6846" s="280"/>
      <c r="K6846" s="280"/>
      <c r="L6846" s="280"/>
      <c r="M6846" s="280"/>
      <c r="N6846" s="280"/>
    </row>
    <row r="6847" spans="1:14">
      <c r="A6847" s="279" t="s">
        <v>9236</v>
      </c>
      <c r="B6847" s="280" t="s">
        <v>9227</v>
      </c>
      <c r="C6847" s="280">
        <v>19.600000000000001</v>
      </c>
      <c r="D6847" s="283">
        <v>106442</v>
      </c>
      <c r="E6847" s="280"/>
      <c r="G6847" s="280"/>
      <c r="H6847" s="280"/>
      <c r="I6847" s="280"/>
      <c r="J6847" s="280"/>
      <c r="K6847" s="280"/>
      <c r="L6847" s="280"/>
      <c r="M6847" s="280"/>
      <c r="N6847" s="280"/>
    </row>
    <row r="6848" spans="1:14">
      <c r="A6848" s="279" t="s">
        <v>9237</v>
      </c>
      <c r="B6848" s="280" t="s">
        <v>9227</v>
      </c>
      <c r="C6848" s="280">
        <v>20.5</v>
      </c>
      <c r="D6848" s="283">
        <v>80814</v>
      </c>
      <c r="E6848" s="280"/>
      <c r="G6848" s="280"/>
      <c r="H6848" s="280"/>
      <c r="I6848" s="280"/>
      <c r="J6848" s="280"/>
      <c r="K6848" s="280"/>
      <c r="L6848" s="280"/>
      <c r="M6848" s="280"/>
      <c r="N6848" s="280"/>
    </row>
    <row r="6849" spans="1:14">
      <c r="A6849" s="279" t="s">
        <v>9238</v>
      </c>
      <c r="B6849" s="280" t="s">
        <v>9227</v>
      </c>
      <c r="C6849" s="280">
        <v>5.5</v>
      </c>
      <c r="D6849" s="283">
        <v>80511</v>
      </c>
      <c r="E6849" s="280"/>
      <c r="G6849" s="280"/>
      <c r="H6849" s="280"/>
      <c r="I6849" s="280"/>
      <c r="J6849" s="280"/>
      <c r="K6849" s="280"/>
      <c r="L6849" s="280"/>
      <c r="M6849" s="280"/>
      <c r="N6849" s="280"/>
    </row>
    <row r="6850" spans="1:14">
      <c r="A6850" s="279" t="s">
        <v>9239</v>
      </c>
      <c r="B6850" s="280" t="s">
        <v>9240</v>
      </c>
      <c r="C6850" s="280">
        <v>18</v>
      </c>
      <c r="D6850" s="283">
        <v>68400</v>
      </c>
      <c r="E6850" s="280"/>
      <c r="G6850" s="280"/>
      <c r="H6850" s="280"/>
      <c r="I6850" s="280"/>
      <c r="J6850" s="280"/>
      <c r="K6850" s="280"/>
      <c r="L6850" s="280"/>
      <c r="M6850" s="280"/>
      <c r="N6850" s="280"/>
    </row>
    <row r="6851" spans="1:14">
      <c r="A6851" s="279" t="s">
        <v>9241</v>
      </c>
      <c r="B6851" s="280" t="s">
        <v>9240</v>
      </c>
      <c r="C6851" s="280">
        <v>10.6</v>
      </c>
      <c r="D6851" s="283">
        <v>93859</v>
      </c>
      <c r="E6851" s="280"/>
      <c r="G6851" s="280"/>
      <c r="H6851" s="280"/>
      <c r="I6851" s="280"/>
      <c r="J6851" s="280"/>
      <c r="K6851" s="280"/>
      <c r="L6851" s="280"/>
      <c r="M6851" s="280"/>
      <c r="N6851" s="280"/>
    </row>
    <row r="6852" spans="1:14">
      <c r="A6852" s="279" t="s">
        <v>9242</v>
      </c>
      <c r="B6852" s="280" t="s">
        <v>9240</v>
      </c>
      <c r="C6852" s="280">
        <v>10.4</v>
      </c>
      <c r="D6852" s="283">
        <v>99507</v>
      </c>
      <c r="E6852" s="280"/>
      <c r="G6852" s="280"/>
      <c r="H6852" s="280"/>
      <c r="I6852" s="280"/>
      <c r="J6852" s="280"/>
      <c r="K6852" s="280"/>
      <c r="L6852" s="280"/>
      <c r="M6852" s="280"/>
      <c r="N6852" s="280"/>
    </row>
    <row r="6853" spans="1:14">
      <c r="A6853" s="279" t="s">
        <v>9243</v>
      </c>
      <c r="B6853" s="280" t="s">
        <v>9244</v>
      </c>
      <c r="C6853" s="280">
        <v>2.9</v>
      </c>
      <c r="D6853" s="283">
        <v>90000</v>
      </c>
      <c r="E6853" s="280"/>
      <c r="G6853" s="280"/>
      <c r="H6853" s="280"/>
      <c r="I6853" s="280"/>
      <c r="J6853" s="280"/>
      <c r="K6853" s="280"/>
      <c r="L6853" s="280"/>
      <c r="M6853" s="280"/>
      <c r="N6853" s="280"/>
    </row>
    <row r="6854" spans="1:14">
      <c r="A6854" s="279" t="s">
        <v>9245</v>
      </c>
      <c r="B6854" s="280" t="s">
        <v>9244</v>
      </c>
      <c r="C6854" s="280">
        <v>7.6</v>
      </c>
      <c r="D6854" s="283">
        <v>93627</v>
      </c>
      <c r="E6854" s="280"/>
      <c r="G6854" s="280"/>
      <c r="H6854" s="280"/>
      <c r="I6854" s="280"/>
      <c r="J6854" s="280"/>
      <c r="K6854" s="280"/>
      <c r="L6854" s="280"/>
      <c r="M6854" s="280"/>
      <c r="N6854" s="280"/>
    </row>
    <row r="6855" spans="1:14">
      <c r="A6855" s="279" t="s">
        <v>9246</v>
      </c>
      <c r="B6855" s="280" t="s">
        <v>9244</v>
      </c>
      <c r="C6855" s="280">
        <v>3.2</v>
      </c>
      <c r="D6855" s="283">
        <v>88309</v>
      </c>
      <c r="E6855" s="280"/>
      <c r="G6855" s="280"/>
      <c r="H6855" s="280"/>
      <c r="I6855" s="280"/>
      <c r="J6855" s="280"/>
      <c r="K6855" s="280"/>
      <c r="L6855" s="280"/>
      <c r="M6855" s="280"/>
      <c r="N6855" s="280"/>
    </row>
    <row r="6856" spans="1:14">
      <c r="A6856" s="279" t="s">
        <v>9247</v>
      </c>
      <c r="B6856" s="280" t="s">
        <v>9244</v>
      </c>
      <c r="C6856" s="280">
        <v>7.7</v>
      </c>
      <c r="D6856" s="283">
        <v>61338</v>
      </c>
      <c r="E6856" s="280"/>
      <c r="G6856" s="280"/>
      <c r="H6856" s="280"/>
      <c r="I6856" s="280"/>
      <c r="J6856" s="280"/>
      <c r="K6856" s="280"/>
      <c r="L6856" s="280"/>
      <c r="M6856" s="280"/>
      <c r="N6856" s="280"/>
    </row>
    <row r="6857" spans="1:14">
      <c r="A6857" s="279" t="s">
        <v>9248</v>
      </c>
      <c r="B6857" s="280" t="s">
        <v>9244</v>
      </c>
      <c r="C6857" s="280">
        <v>2.4</v>
      </c>
      <c r="D6857" s="283">
        <v>71151</v>
      </c>
      <c r="E6857" s="280"/>
      <c r="G6857" s="280"/>
      <c r="H6857" s="280"/>
      <c r="I6857" s="280"/>
      <c r="J6857" s="280"/>
      <c r="K6857" s="280"/>
      <c r="L6857" s="280"/>
      <c r="M6857" s="280"/>
      <c r="N6857" s="280"/>
    </row>
    <row r="6858" spans="1:14">
      <c r="A6858" s="279" t="s">
        <v>9249</v>
      </c>
      <c r="B6858" s="280" t="s">
        <v>9244</v>
      </c>
      <c r="C6858" s="280">
        <v>11.5</v>
      </c>
      <c r="D6858" s="283">
        <v>69389</v>
      </c>
      <c r="E6858" s="280"/>
      <c r="G6858" s="280"/>
      <c r="H6858" s="280"/>
      <c r="I6858" s="280"/>
      <c r="J6858" s="280"/>
      <c r="K6858" s="280"/>
      <c r="L6858" s="280"/>
      <c r="M6858" s="280"/>
      <c r="N6858" s="280"/>
    </row>
    <row r="6859" spans="1:14">
      <c r="A6859" s="279" t="s">
        <v>9250</v>
      </c>
      <c r="B6859" s="280" t="s">
        <v>9244</v>
      </c>
      <c r="C6859" s="280">
        <v>5.2</v>
      </c>
      <c r="D6859" s="283">
        <v>91413</v>
      </c>
      <c r="E6859" s="280"/>
      <c r="G6859" s="280"/>
      <c r="H6859" s="280"/>
      <c r="I6859" s="280"/>
      <c r="J6859" s="280"/>
      <c r="K6859" s="280"/>
      <c r="L6859" s="280"/>
      <c r="M6859" s="280"/>
      <c r="N6859" s="280"/>
    </row>
    <row r="6860" spans="1:14">
      <c r="A6860" s="279" t="s">
        <v>9251</v>
      </c>
      <c r="B6860" s="280" t="s">
        <v>9244</v>
      </c>
      <c r="C6860" s="280">
        <v>4.5999999999999996</v>
      </c>
      <c r="D6860" s="283">
        <v>100781</v>
      </c>
      <c r="E6860" s="280"/>
      <c r="G6860" s="280"/>
      <c r="H6860" s="280"/>
      <c r="I6860" s="280"/>
      <c r="J6860" s="280"/>
      <c r="K6860" s="280"/>
      <c r="L6860" s="280"/>
      <c r="M6860" s="280"/>
      <c r="N6860" s="280"/>
    </row>
    <row r="6861" spans="1:14">
      <c r="A6861" s="279" t="s">
        <v>9252</v>
      </c>
      <c r="B6861" s="280" t="s">
        <v>9244</v>
      </c>
      <c r="C6861" s="280">
        <v>15.5</v>
      </c>
      <c r="D6861" s="283">
        <v>90365</v>
      </c>
      <c r="E6861" s="280"/>
      <c r="G6861" s="280"/>
      <c r="H6861" s="280"/>
      <c r="I6861" s="280"/>
      <c r="J6861" s="280"/>
      <c r="K6861" s="280"/>
      <c r="L6861" s="280"/>
      <c r="M6861" s="280"/>
      <c r="N6861" s="280"/>
    </row>
    <row r="6862" spans="1:14">
      <c r="A6862" s="279" t="s">
        <v>9253</v>
      </c>
      <c r="B6862" s="280" t="s">
        <v>9244</v>
      </c>
      <c r="C6862" s="280">
        <v>16.600000000000001</v>
      </c>
      <c r="D6862" s="283">
        <v>64167</v>
      </c>
      <c r="E6862" s="280"/>
      <c r="G6862" s="280"/>
      <c r="H6862" s="280"/>
      <c r="I6862" s="280"/>
      <c r="J6862" s="280"/>
      <c r="K6862" s="280"/>
      <c r="L6862" s="280"/>
      <c r="M6862" s="280"/>
      <c r="N6862" s="280"/>
    </row>
    <row r="6863" spans="1:14">
      <c r="A6863" s="279" t="s">
        <v>9254</v>
      </c>
      <c r="B6863" s="280" t="s">
        <v>9244</v>
      </c>
      <c r="C6863" s="280">
        <v>5.6</v>
      </c>
      <c r="D6863" s="283">
        <v>95727</v>
      </c>
      <c r="E6863" s="280"/>
      <c r="G6863" s="280"/>
      <c r="H6863" s="280"/>
      <c r="I6863" s="280"/>
      <c r="J6863" s="280"/>
      <c r="K6863" s="280"/>
      <c r="L6863" s="280"/>
      <c r="M6863" s="280"/>
      <c r="N6863" s="280"/>
    </row>
    <row r="6864" spans="1:14">
      <c r="A6864" s="279" t="s">
        <v>9255</v>
      </c>
      <c r="B6864" s="280" t="s">
        <v>9244</v>
      </c>
      <c r="C6864" s="280">
        <v>18.2</v>
      </c>
      <c r="D6864" s="283">
        <v>94545</v>
      </c>
      <c r="E6864" s="280"/>
      <c r="G6864" s="280"/>
      <c r="H6864" s="280"/>
      <c r="I6864" s="280"/>
      <c r="J6864" s="280"/>
      <c r="K6864" s="280"/>
      <c r="L6864" s="280"/>
      <c r="M6864" s="280"/>
      <c r="N6864" s="280"/>
    </row>
    <row r="6865" spans="1:14">
      <c r="A6865" s="279" t="s">
        <v>9256</v>
      </c>
      <c r="B6865" s="280" t="s">
        <v>9244</v>
      </c>
      <c r="C6865" s="280">
        <v>19.100000000000001</v>
      </c>
      <c r="D6865" s="283">
        <v>93571</v>
      </c>
      <c r="E6865" s="280"/>
      <c r="G6865" s="280"/>
      <c r="H6865" s="280"/>
      <c r="I6865" s="280"/>
      <c r="J6865" s="280"/>
      <c r="K6865" s="280"/>
      <c r="L6865" s="280"/>
      <c r="M6865" s="280"/>
      <c r="N6865" s="280"/>
    </row>
    <row r="6866" spans="1:14">
      <c r="A6866" s="279" t="s">
        <v>9257</v>
      </c>
      <c r="B6866" s="280" t="s">
        <v>9244</v>
      </c>
      <c r="C6866" s="280">
        <v>8</v>
      </c>
      <c r="D6866" s="283">
        <v>79167</v>
      </c>
      <c r="E6866" s="280"/>
      <c r="G6866" s="280"/>
      <c r="H6866" s="280"/>
      <c r="I6866" s="280"/>
      <c r="J6866" s="280"/>
      <c r="K6866" s="280"/>
      <c r="L6866" s="280"/>
      <c r="M6866" s="280"/>
      <c r="N6866" s="280"/>
    </row>
    <row r="6867" spans="1:14">
      <c r="A6867" s="279" t="s">
        <v>9258</v>
      </c>
      <c r="B6867" s="280" t="s">
        <v>9244</v>
      </c>
      <c r="C6867" s="280">
        <v>7.7</v>
      </c>
      <c r="D6867" s="283">
        <v>90526</v>
      </c>
      <c r="E6867" s="280"/>
      <c r="G6867" s="280"/>
      <c r="H6867" s="280"/>
      <c r="I6867" s="280"/>
      <c r="J6867" s="280"/>
      <c r="K6867" s="280"/>
      <c r="L6867" s="280"/>
      <c r="M6867" s="280"/>
      <c r="N6867" s="280"/>
    </row>
    <row r="6868" spans="1:14">
      <c r="A6868" s="279" t="s">
        <v>9259</v>
      </c>
      <c r="B6868" s="280" t="s">
        <v>9244</v>
      </c>
      <c r="C6868" s="280">
        <v>13.3</v>
      </c>
      <c r="D6868" s="283">
        <v>80417</v>
      </c>
      <c r="E6868" s="280"/>
      <c r="G6868" s="280"/>
      <c r="H6868" s="280"/>
      <c r="I6868" s="280"/>
      <c r="J6868" s="280"/>
      <c r="K6868" s="280"/>
      <c r="L6868" s="280"/>
      <c r="M6868" s="280"/>
      <c r="N6868" s="280"/>
    </row>
    <row r="6869" spans="1:14">
      <c r="A6869" s="279" t="s">
        <v>9260</v>
      </c>
      <c r="B6869" s="280" t="s">
        <v>9261</v>
      </c>
      <c r="C6869" s="280">
        <v>9.8000000000000007</v>
      </c>
      <c r="D6869" s="283">
        <v>67091</v>
      </c>
      <c r="E6869" s="280"/>
      <c r="G6869" s="280"/>
      <c r="H6869" s="280"/>
      <c r="I6869" s="280"/>
      <c r="J6869" s="280"/>
      <c r="K6869" s="280"/>
      <c r="L6869" s="280"/>
      <c r="M6869" s="280"/>
      <c r="N6869" s="280"/>
    </row>
    <row r="6870" spans="1:14">
      <c r="A6870" s="279" t="s">
        <v>9262</v>
      </c>
      <c r="B6870" s="280" t="s">
        <v>9261</v>
      </c>
      <c r="C6870" s="280">
        <v>12.2</v>
      </c>
      <c r="D6870" s="283">
        <v>62629</v>
      </c>
      <c r="E6870" s="280"/>
      <c r="G6870" s="280"/>
      <c r="H6870" s="280"/>
      <c r="I6870" s="280"/>
      <c r="J6870" s="280"/>
      <c r="K6870" s="280"/>
      <c r="L6870" s="280"/>
      <c r="M6870" s="280"/>
      <c r="N6870" s="280"/>
    </row>
    <row r="6871" spans="1:14">
      <c r="A6871" s="279" t="s">
        <v>9263</v>
      </c>
      <c r="B6871" s="280" t="s">
        <v>9261</v>
      </c>
      <c r="C6871" s="280">
        <v>19.899999999999999</v>
      </c>
      <c r="D6871" s="283">
        <v>78611</v>
      </c>
      <c r="E6871" s="280"/>
      <c r="G6871" s="280"/>
      <c r="H6871" s="280"/>
      <c r="I6871" s="280"/>
      <c r="J6871" s="280"/>
      <c r="K6871" s="280"/>
      <c r="L6871" s="280"/>
      <c r="M6871" s="280"/>
      <c r="N6871" s="280"/>
    </row>
    <row r="6872" spans="1:14">
      <c r="A6872" s="279" t="s">
        <v>9264</v>
      </c>
      <c r="B6872" s="280" t="s">
        <v>9261</v>
      </c>
      <c r="C6872" s="280">
        <v>16.899999999999999</v>
      </c>
      <c r="D6872" s="283">
        <v>47351</v>
      </c>
      <c r="E6872" s="280"/>
      <c r="G6872" s="280"/>
      <c r="H6872" s="280"/>
      <c r="I6872" s="280"/>
      <c r="J6872" s="280"/>
      <c r="K6872" s="280"/>
      <c r="L6872" s="280"/>
      <c r="M6872" s="280"/>
      <c r="N6872" s="280"/>
    </row>
    <row r="6873" spans="1:14">
      <c r="A6873" s="279" t="s">
        <v>9265</v>
      </c>
      <c r="B6873" s="280" t="s">
        <v>9261</v>
      </c>
      <c r="C6873" s="280">
        <v>7</v>
      </c>
      <c r="D6873" s="283">
        <v>63523</v>
      </c>
      <c r="E6873" s="280"/>
      <c r="G6873" s="280"/>
      <c r="H6873" s="280"/>
      <c r="I6873" s="280"/>
      <c r="J6873" s="280"/>
      <c r="K6873" s="280"/>
      <c r="L6873" s="280"/>
      <c r="M6873" s="280"/>
      <c r="N6873" s="280"/>
    </row>
    <row r="6874" spans="1:14">
      <c r="A6874" s="279" t="s">
        <v>9266</v>
      </c>
      <c r="B6874" s="280" t="s">
        <v>9261</v>
      </c>
      <c r="C6874" s="280">
        <v>15.8</v>
      </c>
      <c r="D6874" s="283">
        <v>74873</v>
      </c>
      <c r="E6874" s="280"/>
      <c r="G6874" s="280"/>
      <c r="H6874" s="280"/>
      <c r="I6874" s="280"/>
      <c r="J6874" s="280"/>
      <c r="K6874" s="280"/>
      <c r="L6874" s="280"/>
      <c r="M6874" s="280"/>
      <c r="N6874" s="280"/>
    </row>
    <row r="6875" spans="1:14">
      <c r="A6875" s="279" t="s">
        <v>9267</v>
      </c>
      <c r="B6875" s="280" t="s">
        <v>9261</v>
      </c>
      <c r="C6875" s="280">
        <v>6.5</v>
      </c>
      <c r="D6875" s="283">
        <v>71525</v>
      </c>
      <c r="E6875" s="280"/>
      <c r="G6875" s="280"/>
      <c r="H6875" s="280"/>
      <c r="I6875" s="280"/>
      <c r="J6875" s="280"/>
      <c r="K6875" s="280"/>
      <c r="L6875" s="280"/>
      <c r="M6875" s="280"/>
      <c r="N6875" s="280"/>
    </row>
    <row r="6876" spans="1:14">
      <c r="A6876" s="279" t="s">
        <v>9268</v>
      </c>
      <c r="B6876" s="280" t="s">
        <v>9261</v>
      </c>
      <c r="C6876" s="280">
        <v>10.1</v>
      </c>
      <c r="D6876" s="283">
        <v>58663</v>
      </c>
      <c r="E6876" s="280"/>
      <c r="G6876" s="280"/>
      <c r="H6876" s="280"/>
      <c r="I6876" s="280"/>
      <c r="J6876" s="280"/>
      <c r="K6876" s="280"/>
      <c r="L6876" s="280"/>
      <c r="M6876" s="280"/>
      <c r="N6876" s="280"/>
    </row>
    <row r="6877" spans="1:14">
      <c r="A6877" s="279" t="s">
        <v>9269</v>
      </c>
      <c r="B6877" s="280" t="s">
        <v>9261</v>
      </c>
      <c r="C6877" s="280">
        <v>9.9</v>
      </c>
      <c r="D6877" s="283">
        <v>62325</v>
      </c>
      <c r="E6877" s="280"/>
      <c r="G6877" s="280"/>
      <c r="H6877" s="280"/>
      <c r="I6877" s="280"/>
      <c r="J6877" s="280"/>
      <c r="K6877" s="280"/>
      <c r="L6877" s="280"/>
      <c r="M6877" s="280"/>
      <c r="N6877" s="280"/>
    </row>
    <row r="6878" spans="1:14">
      <c r="A6878" s="279" t="s">
        <v>9270</v>
      </c>
      <c r="B6878" s="280" t="s">
        <v>9261</v>
      </c>
      <c r="C6878" s="280">
        <v>11.6</v>
      </c>
      <c r="D6878" s="283">
        <v>57202</v>
      </c>
      <c r="E6878" s="280"/>
      <c r="G6878" s="280"/>
      <c r="H6878" s="280"/>
      <c r="I6878" s="280"/>
      <c r="J6878" s="280"/>
      <c r="K6878" s="280"/>
      <c r="L6878" s="280"/>
      <c r="M6878" s="280"/>
      <c r="N6878" s="280"/>
    </row>
    <row r="6879" spans="1:14">
      <c r="A6879" s="279" t="s">
        <v>9271</v>
      </c>
      <c r="B6879" s="280" t="s">
        <v>9261</v>
      </c>
      <c r="C6879" s="280">
        <v>13.8</v>
      </c>
      <c r="D6879" s="283">
        <v>62778</v>
      </c>
      <c r="E6879" s="280"/>
      <c r="G6879" s="280"/>
      <c r="H6879" s="280"/>
      <c r="I6879" s="280"/>
      <c r="J6879" s="280"/>
      <c r="K6879" s="280"/>
      <c r="L6879" s="280"/>
      <c r="M6879" s="280"/>
      <c r="N6879" s="280"/>
    </row>
    <row r="6880" spans="1:14">
      <c r="A6880" s="279" t="s">
        <v>9272</v>
      </c>
      <c r="B6880" s="280" t="s">
        <v>9261</v>
      </c>
      <c r="C6880" s="280">
        <v>15.3</v>
      </c>
      <c r="D6880" s="283">
        <v>41889</v>
      </c>
      <c r="E6880" s="280"/>
      <c r="G6880" s="280"/>
      <c r="H6880" s="280"/>
      <c r="I6880" s="280"/>
      <c r="J6880" s="280"/>
      <c r="K6880" s="280"/>
      <c r="L6880" s="280"/>
      <c r="M6880" s="280"/>
      <c r="N6880" s="280"/>
    </row>
    <row r="6881" spans="1:14">
      <c r="A6881" s="279" t="s">
        <v>9273</v>
      </c>
      <c r="B6881" s="280" t="s">
        <v>9274</v>
      </c>
      <c r="C6881" s="280">
        <v>9.4</v>
      </c>
      <c r="D6881" s="283">
        <v>78924</v>
      </c>
      <c r="E6881" s="280"/>
      <c r="G6881" s="280"/>
      <c r="H6881" s="280"/>
      <c r="I6881" s="280"/>
      <c r="J6881" s="280"/>
      <c r="K6881" s="280"/>
      <c r="L6881" s="280"/>
      <c r="M6881" s="280"/>
      <c r="N6881" s="280"/>
    </row>
    <row r="6882" spans="1:14">
      <c r="A6882" s="279" t="s">
        <v>9275</v>
      </c>
      <c r="B6882" s="280" t="s">
        <v>9274</v>
      </c>
      <c r="C6882" s="280">
        <v>14.8</v>
      </c>
      <c r="D6882" s="283">
        <v>80888</v>
      </c>
      <c r="E6882" s="280"/>
      <c r="G6882" s="280"/>
      <c r="H6882" s="280"/>
      <c r="I6882" s="280"/>
      <c r="J6882" s="280"/>
      <c r="K6882" s="280"/>
      <c r="L6882" s="280"/>
      <c r="M6882" s="280"/>
      <c r="N6882" s="280"/>
    </row>
    <row r="6883" spans="1:14">
      <c r="A6883" s="279" t="s">
        <v>9276</v>
      </c>
      <c r="B6883" s="280" t="s">
        <v>9277</v>
      </c>
      <c r="C6883" s="280">
        <v>18.899999999999999</v>
      </c>
      <c r="D6883" s="283">
        <v>43537</v>
      </c>
      <c r="E6883" s="280"/>
      <c r="G6883" s="280"/>
      <c r="H6883" s="280"/>
      <c r="I6883" s="280"/>
      <c r="J6883" s="280"/>
      <c r="K6883" s="280"/>
      <c r="L6883" s="280"/>
      <c r="M6883" s="280"/>
      <c r="N6883" s="280"/>
    </row>
    <row r="6884" spans="1:14">
      <c r="A6884" s="279" t="s">
        <v>9278</v>
      </c>
      <c r="B6884" s="280" t="s">
        <v>9277</v>
      </c>
      <c r="C6884" s="280">
        <v>5.3</v>
      </c>
      <c r="D6884" s="283">
        <v>98389</v>
      </c>
      <c r="E6884" s="280"/>
      <c r="G6884" s="280"/>
      <c r="H6884" s="280"/>
      <c r="I6884" s="280"/>
      <c r="J6884" s="280"/>
      <c r="K6884" s="280"/>
      <c r="L6884" s="280"/>
      <c r="M6884" s="280"/>
      <c r="N6884" s="280"/>
    </row>
    <row r="6885" spans="1:14">
      <c r="A6885" s="279" t="s">
        <v>9279</v>
      </c>
      <c r="B6885" s="280" t="s">
        <v>9277</v>
      </c>
      <c r="C6885" s="280">
        <v>13.1</v>
      </c>
      <c r="D6885" s="283">
        <v>75768</v>
      </c>
      <c r="E6885" s="280"/>
      <c r="G6885" s="280"/>
      <c r="H6885" s="280"/>
      <c r="I6885" s="280"/>
      <c r="J6885" s="280"/>
      <c r="K6885" s="280"/>
      <c r="L6885" s="280"/>
      <c r="M6885" s="280"/>
      <c r="N6885" s="280"/>
    </row>
    <row r="6886" spans="1:14">
      <c r="A6886" s="279" t="s">
        <v>9280</v>
      </c>
      <c r="B6886" s="280" t="s">
        <v>9277</v>
      </c>
      <c r="C6886" s="280">
        <v>16.3</v>
      </c>
      <c r="D6886" s="283">
        <v>61136</v>
      </c>
      <c r="E6886" s="280"/>
      <c r="G6886" s="280"/>
      <c r="H6886" s="280"/>
      <c r="I6886" s="280"/>
      <c r="J6886" s="280"/>
      <c r="K6886" s="280"/>
      <c r="L6886" s="280"/>
      <c r="M6886" s="280"/>
      <c r="N6886" s="280"/>
    </row>
    <row r="6887" spans="1:14">
      <c r="A6887" s="279" t="s">
        <v>9281</v>
      </c>
      <c r="B6887" s="280" t="s">
        <v>9277</v>
      </c>
      <c r="C6887" s="280">
        <v>18.8</v>
      </c>
      <c r="D6887" s="283">
        <v>67609</v>
      </c>
      <c r="E6887" s="280"/>
      <c r="G6887" s="280"/>
      <c r="H6887" s="280"/>
      <c r="I6887" s="280"/>
      <c r="J6887" s="280"/>
      <c r="K6887" s="280"/>
      <c r="L6887" s="280"/>
      <c r="M6887" s="280"/>
      <c r="N6887" s="280"/>
    </row>
    <row r="6888" spans="1:14">
      <c r="A6888" s="279" t="s">
        <v>9282</v>
      </c>
      <c r="B6888" s="280" t="s">
        <v>9283</v>
      </c>
      <c r="C6888" s="280">
        <v>17.8</v>
      </c>
      <c r="D6888" s="283">
        <v>53682</v>
      </c>
      <c r="E6888" s="280"/>
      <c r="G6888" s="280"/>
      <c r="H6888" s="280"/>
      <c r="I6888" s="280"/>
      <c r="J6888" s="280"/>
      <c r="K6888" s="280"/>
      <c r="L6888" s="280"/>
      <c r="M6888" s="280"/>
      <c r="N6888" s="280"/>
    </row>
    <row r="6889" spans="1:14">
      <c r="A6889" s="279" t="s">
        <v>9284</v>
      </c>
      <c r="B6889" s="280" t="s">
        <v>9283</v>
      </c>
      <c r="C6889" s="280">
        <v>58.2</v>
      </c>
      <c r="D6889" s="283">
        <v>23320</v>
      </c>
      <c r="E6889" s="280"/>
      <c r="G6889" s="280"/>
      <c r="H6889" s="280"/>
      <c r="I6889" s="280"/>
      <c r="J6889" s="280"/>
      <c r="K6889" s="280"/>
      <c r="L6889" s="280"/>
      <c r="M6889" s="280"/>
      <c r="N6889" s="280"/>
    </row>
    <row r="6890" spans="1:14">
      <c r="A6890" s="279" t="s">
        <v>9285</v>
      </c>
      <c r="B6890" s="280" t="s">
        <v>9283</v>
      </c>
      <c r="C6890" s="280">
        <v>10.5</v>
      </c>
      <c r="D6890" s="283">
        <v>36755</v>
      </c>
      <c r="E6890" s="280"/>
      <c r="G6890" s="280"/>
      <c r="H6890" s="280"/>
      <c r="I6890" s="280"/>
      <c r="J6890" s="280"/>
      <c r="K6890" s="280"/>
      <c r="L6890" s="280"/>
      <c r="M6890" s="280"/>
      <c r="N6890" s="280"/>
    </row>
    <row r="6891" spans="1:14">
      <c r="A6891" s="279" t="s">
        <v>9286</v>
      </c>
      <c r="B6891" s="280" t="s">
        <v>9283</v>
      </c>
      <c r="C6891" s="280">
        <v>34.799999999999997</v>
      </c>
      <c r="D6891" s="283">
        <v>34550</v>
      </c>
      <c r="E6891" s="280"/>
      <c r="G6891" s="280"/>
      <c r="H6891" s="280"/>
      <c r="I6891" s="280"/>
      <c r="J6891" s="280"/>
      <c r="K6891" s="280"/>
      <c r="L6891" s="280"/>
      <c r="M6891" s="280"/>
      <c r="N6891" s="280"/>
    </row>
    <row r="6892" spans="1:14">
      <c r="A6892" s="279" t="s">
        <v>9287</v>
      </c>
      <c r="B6892" s="280" t="s">
        <v>9283</v>
      </c>
      <c r="C6892" s="280">
        <v>39.700000000000003</v>
      </c>
      <c r="D6892" s="283">
        <v>38464</v>
      </c>
      <c r="E6892" s="280"/>
      <c r="G6892" s="280"/>
      <c r="H6892" s="280"/>
      <c r="I6892" s="280"/>
      <c r="J6892" s="280"/>
      <c r="K6892" s="280"/>
      <c r="L6892" s="280"/>
      <c r="M6892" s="280"/>
      <c r="N6892" s="280"/>
    </row>
    <row r="6893" spans="1:14">
      <c r="A6893" s="279" t="s">
        <v>9288</v>
      </c>
      <c r="B6893" s="280" t="s">
        <v>9283</v>
      </c>
      <c r="C6893" s="280">
        <v>34.299999999999997</v>
      </c>
      <c r="D6893" s="283">
        <v>37827</v>
      </c>
      <c r="E6893" s="280"/>
      <c r="G6893" s="280"/>
      <c r="H6893" s="280"/>
      <c r="I6893" s="280"/>
      <c r="J6893" s="280"/>
      <c r="K6893" s="280"/>
      <c r="L6893" s="280"/>
      <c r="M6893" s="280"/>
      <c r="N6893" s="280"/>
    </row>
    <row r="6894" spans="1:14">
      <c r="A6894" s="279" t="s">
        <v>9289</v>
      </c>
      <c r="B6894" s="280" t="s">
        <v>9290</v>
      </c>
      <c r="C6894" s="280">
        <v>50.4</v>
      </c>
      <c r="D6894" s="283">
        <v>35132</v>
      </c>
      <c r="E6894" s="280"/>
      <c r="G6894" s="280"/>
      <c r="H6894" s="280"/>
      <c r="I6894" s="280"/>
      <c r="J6894" s="280"/>
      <c r="K6894" s="280"/>
      <c r="L6894" s="280"/>
      <c r="M6894" s="280"/>
      <c r="N6894" s="280"/>
    </row>
    <row r="6895" spans="1:14">
      <c r="A6895" s="279" t="s">
        <v>9291</v>
      </c>
      <c r="B6895" s="280" t="s">
        <v>9290</v>
      </c>
      <c r="C6895" s="280">
        <v>21.7</v>
      </c>
      <c r="D6895" s="283">
        <v>38063</v>
      </c>
      <c r="E6895" s="280"/>
      <c r="G6895" s="280"/>
      <c r="H6895" s="280"/>
      <c r="I6895" s="280"/>
      <c r="J6895" s="280"/>
      <c r="K6895" s="280"/>
      <c r="L6895" s="280"/>
      <c r="M6895" s="280"/>
      <c r="N6895" s="280"/>
    </row>
    <row r="6896" spans="1:14">
      <c r="A6896" s="279" t="s">
        <v>9292</v>
      </c>
      <c r="B6896" s="280" t="s">
        <v>9290</v>
      </c>
      <c r="C6896" s="280">
        <v>25.2</v>
      </c>
      <c r="D6896" s="283">
        <v>49861</v>
      </c>
      <c r="E6896" s="280"/>
      <c r="G6896" s="280"/>
      <c r="H6896" s="280"/>
      <c r="I6896" s="280"/>
      <c r="J6896" s="280"/>
      <c r="K6896" s="280"/>
      <c r="L6896" s="280"/>
      <c r="M6896" s="280"/>
      <c r="N6896" s="280"/>
    </row>
    <row r="6897" spans="1:14">
      <c r="A6897" s="279" t="s">
        <v>9293</v>
      </c>
      <c r="B6897" s="280" t="s">
        <v>9290</v>
      </c>
      <c r="C6897" s="280">
        <v>31.1</v>
      </c>
      <c r="D6897" s="283">
        <v>57222</v>
      </c>
      <c r="E6897" s="280"/>
      <c r="G6897" s="280"/>
      <c r="H6897" s="280"/>
      <c r="I6897" s="280"/>
      <c r="J6897" s="280"/>
      <c r="K6897" s="280"/>
      <c r="L6897" s="280"/>
      <c r="M6897" s="280"/>
      <c r="N6897" s="280"/>
    </row>
  </sheetData>
  <autoFilter ref="A1:D6897" xr:uid="{79E863F8-A268-44A6-8F80-853CDDDBE91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W45"/>
  <sheetViews>
    <sheetView showGridLines="0" showRowColHeaders="0" topLeftCell="A9" zoomScale="120" zoomScaleNormal="120" zoomScaleSheetLayoutView="85" workbookViewId="0">
      <selection activeCell="C4" sqref="C4:D4"/>
    </sheetView>
  </sheetViews>
  <sheetFormatPr defaultColWidth="0" defaultRowHeight="15" zeroHeight="1"/>
  <cols>
    <col min="1" max="1" width="3.28515625" style="21" customWidth="1"/>
    <col min="2" max="2" width="12.42578125" style="21" customWidth="1"/>
    <col min="3" max="3" width="17.5703125" style="21" customWidth="1"/>
    <col min="4" max="4" width="56.140625" style="21" customWidth="1"/>
    <col min="5" max="5" width="13.7109375" style="21" customWidth="1"/>
    <col min="6" max="6" width="8.85546875" style="21" hidden="1" customWidth="1"/>
    <col min="7" max="7" width="12.7109375" style="21" hidden="1" customWidth="1"/>
    <col min="8" max="8" width="24.42578125" style="21" hidden="1" customWidth="1"/>
    <col min="9" max="16384" width="8.85546875" style="21" hidden="1"/>
  </cols>
  <sheetData>
    <row r="1" spans="1:23" ht="25.9" customHeight="1">
      <c r="A1" s="45"/>
      <c r="B1" s="28"/>
      <c r="C1" s="329" t="s">
        <v>4</v>
      </c>
      <c r="D1" s="329"/>
      <c r="E1" s="46"/>
      <c r="F1" s="28"/>
      <c r="I1" s="27"/>
      <c r="J1" s="27"/>
      <c r="K1" s="27"/>
      <c r="L1" s="27"/>
      <c r="M1" s="27"/>
      <c r="N1" s="27"/>
      <c r="O1" s="27"/>
      <c r="P1" s="27"/>
      <c r="Q1" s="27"/>
      <c r="R1" s="27"/>
      <c r="S1" s="27"/>
      <c r="T1" s="27"/>
      <c r="U1" s="27"/>
      <c r="V1" s="27"/>
      <c r="W1" s="27"/>
    </row>
    <row r="2" spans="1:23" ht="43.15" customHeight="1">
      <c r="A2" s="47"/>
      <c r="B2" s="48"/>
      <c r="C2" s="324" t="s">
        <v>5</v>
      </c>
      <c r="D2" s="324"/>
      <c r="E2" s="49"/>
      <c r="I2" s="27"/>
      <c r="J2" s="27"/>
      <c r="K2" s="27"/>
      <c r="L2" s="27"/>
      <c r="M2" s="27"/>
      <c r="N2" s="27"/>
      <c r="O2" s="27"/>
      <c r="P2" s="27"/>
      <c r="Q2" s="27"/>
      <c r="R2" s="27"/>
      <c r="S2" s="27"/>
      <c r="T2" s="27"/>
      <c r="U2" s="27"/>
      <c r="V2" s="27"/>
      <c r="W2" s="27"/>
    </row>
    <row r="3" spans="1:23" ht="72" customHeight="1">
      <c r="A3" s="47"/>
      <c r="B3" s="48"/>
      <c r="C3" s="321" t="s">
        <v>6</v>
      </c>
      <c r="D3" s="321"/>
      <c r="E3" s="49"/>
      <c r="I3" s="27"/>
      <c r="J3" s="27"/>
      <c r="K3" s="27"/>
      <c r="L3" s="27"/>
      <c r="M3" s="27"/>
      <c r="N3" s="27"/>
      <c r="O3" s="27"/>
      <c r="P3" s="27"/>
      <c r="Q3" s="27"/>
      <c r="R3" s="27"/>
      <c r="S3" s="27"/>
      <c r="T3" s="27"/>
      <c r="U3" s="27"/>
      <c r="V3" s="27"/>
      <c r="W3" s="27"/>
    </row>
    <row r="4" spans="1:23" ht="48.6" customHeight="1">
      <c r="A4" s="47"/>
      <c r="B4" s="48"/>
      <c r="C4" s="325" t="s">
        <v>7</v>
      </c>
      <c r="D4" s="325"/>
      <c r="E4" s="49"/>
      <c r="I4" s="27"/>
      <c r="J4" s="27"/>
      <c r="K4" s="27"/>
      <c r="L4" s="27"/>
      <c r="M4" s="27"/>
      <c r="N4" s="27"/>
      <c r="O4" s="27"/>
      <c r="P4" s="27"/>
      <c r="Q4" s="27"/>
      <c r="R4" s="27"/>
      <c r="S4" s="27"/>
      <c r="T4" s="27"/>
      <c r="U4" s="27"/>
      <c r="V4" s="27"/>
      <c r="W4" s="27"/>
    </row>
    <row r="5" spans="1:23" ht="61.15" customHeight="1">
      <c r="A5" s="47"/>
      <c r="B5" s="48"/>
      <c r="C5" s="325" t="s">
        <v>8</v>
      </c>
      <c r="D5" s="325"/>
      <c r="E5" s="49"/>
      <c r="I5" s="27"/>
      <c r="J5" s="27"/>
      <c r="K5" s="27"/>
      <c r="L5" s="27"/>
      <c r="M5" s="27"/>
      <c r="N5" s="27"/>
      <c r="O5" s="27"/>
      <c r="P5" s="27"/>
      <c r="Q5" s="27"/>
      <c r="R5" s="27"/>
      <c r="S5" s="27"/>
      <c r="T5" s="27"/>
      <c r="U5" s="27"/>
      <c r="V5" s="27"/>
      <c r="W5" s="27"/>
    </row>
    <row r="6" spans="1:23" ht="37.15" customHeight="1">
      <c r="A6" s="47"/>
      <c r="B6" s="48"/>
      <c r="C6" s="325" t="s">
        <v>9</v>
      </c>
      <c r="D6" s="325"/>
      <c r="E6" s="49"/>
    </row>
    <row r="7" spans="1:23" ht="81" customHeight="1">
      <c r="A7" s="47"/>
      <c r="B7" s="48"/>
      <c r="C7" s="330" t="s">
        <v>10</v>
      </c>
      <c r="D7" s="330"/>
      <c r="E7" s="49"/>
    </row>
    <row r="8" spans="1:23" ht="37.15" customHeight="1">
      <c r="A8" s="47"/>
      <c r="B8" s="48"/>
      <c r="C8" s="325" t="s">
        <v>11</v>
      </c>
      <c r="D8" s="325"/>
      <c r="E8" s="49"/>
    </row>
    <row r="9" spans="1:23" ht="37.15" customHeight="1">
      <c r="A9" s="47"/>
      <c r="B9" s="48"/>
      <c r="C9" s="325" t="s">
        <v>12</v>
      </c>
      <c r="D9" s="325"/>
      <c r="E9" s="49"/>
    </row>
    <row r="10" spans="1:23" ht="81.75" customHeight="1">
      <c r="A10" s="47"/>
      <c r="B10" s="48"/>
      <c r="C10" s="325" t="s">
        <v>13</v>
      </c>
      <c r="D10" s="325"/>
      <c r="E10" s="49"/>
    </row>
    <row r="11" spans="1:23" ht="12" customHeight="1">
      <c r="A11" s="47"/>
      <c r="B11" s="48"/>
      <c r="C11" s="260"/>
      <c r="D11" s="260"/>
      <c r="E11" s="49"/>
    </row>
    <row r="12" spans="1:23" ht="12" customHeight="1">
      <c r="A12" s="47"/>
      <c r="B12" s="48"/>
      <c r="C12" s="321" t="s">
        <v>14</v>
      </c>
      <c r="D12" s="321"/>
      <c r="E12" s="49"/>
    </row>
    <row r="13" spans="1:23" ht="12" customHeight="1">
      <c r="A13" s="47"/>
      <c r="B13" s="48"/>
      <c r="C13" s="260"/>
      <c r="D13" s="260"/>
      <c r="E13" s="49"/>
    </row>
    <row r="14" spans="1:23" ht="12" customHeight="1">
      <c r="A14" s="47"/>
      <c r="B14" s="48"/>
      <c r="C14" s="321" t="s">
        <v>15</v>
      </c>
      <c r="D14" s="321"/>
      <c r="E14" s="322"/>
    </row>
    <row r="15" spans="1:23" ht="12" customHeight="1">
      <c r="A15" s="47"/>
      <c r="B15" s="48"/>
      <c r="C15" s="321" t="s">
        <v>16</v>
      </c>
      <c r="D15" s="321"/>
      <c r="E15" s="322"/>
    </row>
    <row r="16" spans="1:23" ht="12" customHeight="1">
      <c r="A16" s="47"/>
      <c r="B16" s="48"/>
      <c r="C16" s="260"/>
      <c r="D16" s="260"/>
      <c r="E16" s="49"/>
    </row>
    <row r="17" spans="1:5" ht="14.45" customHeight="1">
      <c r="A17" s="47"/>
      <c r="B17" s="48"/>
      <c r="C17" s="321" t="s">
        <v>17</v>
      </c>
      <c r="D17" s="321"/>
      <c r="E17" s="49"/>
    </row>
    <row r="18" spans="1:5" ht="7.9" customHeight="1">
      <c r="A18" s="47"/>
      <c r="B18" s="48"/>
      <c r="C18" s="261"/>
      <c r="D18" s="261"/>
      <c r="E18" s="49"/>
    </row>
    <row r="19" spans="1:5" ht="78" customHeight="1">
      <c r="A19" s="47"/>
      <c r="B19" s="48"/>
      <c r="C19" s="321" t="s">
        <v>18</v>
      </c>
      <c r="D19" s="321"/>
      <c r="E19" s="49"/>
    </row>
    <row r="20" spans="1:5" ht="12" customHeight="1">
      <c r="A20" s="47"/>
      <c r="B20" s="48"/>
      <c r="C20" s="261"/>
      <c r="D20" s="261"/>
      <c r="E20" s="49"/>
    </row>
    <row r="21" spans="1:5" ht="15.75">
      <c r="A21" s="47"/>
      <c r="B21" s="48"/>
      <c r="C21" s="321" t="s">
        <v>19</v>
      </c>
      <c r="D21" s="321"/>
      <c r="E21" s="49"/>
    </row>
    <row r="22" spans="1:5" ht="15.75">
      <c r="A22" s="47"/>
      <c r="B22" s="48"/>
      <c r="C22" s="261"/>
      <c r="D22" s="261"/>
      <c r="E22" s="49"/>
    </row>
    <row r="23" spans="1:5" ht="15.75">
      <c r="A23" s="47"/>
      <c r="B23" s="48"/>
      <c r="C23" s="321" t="s">
        <v>20</v>
      </c>
      <c r="D23" s="321"/>
      <c r="E23" s="49"/>
    </row>
    <row r="24" spans="1:5" ht="15.75">
      <c r="A24" s="47"/>
      <c r="B24" s="48"/>
      <c r="C24" s="261"/>
      <c r="D24" s="261"/>
      <c r="E24" s="49"/>
    </row>
    <row r="25" spans="1:5" ht="14.45" customHeight="1">
      <c r="A25" s="47"/>
      <c r="B25" s="48"/>
      <c r="C25" s="321" t="s">
        <v>21</v>
      </c>
      <c r="D25" s="321"/>
      <c r="E25" s="49"/>
    </row>
    <row r="26" spans="1:5" s="26" customFormat="1" ht="15.75">
      <c r="A26" s="50"/>
      <c r="B26" s="51"/>
      <c r="C26" s="325" t="s">
        <v>22</v>
      </c>
      <c r="D26" s="325"/>
      <c r="E26" s="52"/>
    </row>
    <row r="27" spans="1:5" ht="14.45" customHeight="1">
      <c r="A27" s="47"/>
      <c r="B27" s="48"/>
      <c r="C27" s="325" t="s">
        <v>23</v>
      </c>
      <c r="D27" s="325"/>
      <c r="E27" s="49"/>
    </row>
    <row r="28" spans="1:5" ht="14.45" customHeight="1">
      <c r="A28" s="47"/>
      <c r="B28" s="48"/>
      <c r="C28" s="327" t="s">
        <v>9298</v>
      </c>
      <c r="D28" s="327"/>
      <c r="E28" s="328"/>
    </row>
    <row r="29" spans="1:5" ht="15.75">
      <c r="A29" s="47"/>
      <c r="B29" s="48"/>
      <c r="C29" s="260"/>
      <c r="D29" s="260"/>
      <c r="E29" s="49"/>
    </row>
    <row r="30" spans="1:5" ht="14.45" customHeight="1">
      <c r="A30" s="47"/>
      <c r="B30" s="48"/>
      <c r="C30" s="321" t="s">
        <v>24</v>
      </c>
      <c r="D30" s="321"/>
      <c r="E30" s="49"/>
    </row>
    <row r="31" spans="1:5" ht="15.75">
      <c r="A31" s="47"/>
      <c r="B31" s="48"/>
      <c r="C31" s="59"/>
      <c r="D31" s="59"/>
      <c r="E31" s="49"/>
    </row>
    <row r="32" spans="1:5" ht="15.75">
      <c r="A32" s="47"/>
      <c r="B32" s="48"/>
      <c r="C32" s="321" t="s">
        <v>25</v>
      </c>
      <c r="D32" s="321"/>
      <c r="E32" s="49"/>
    </row>
    <row r="33" spans="1:6" ht="15.75">
      <c r="A33" s="47"/>
      <c r="B33" s="48"/>
      <c r="C33" s="325"/>
      <c r="D33" s="325"/>
      <c r="E33" s="49"/>
    </row>
    <row r="34" spans="1:6" ht="30.75" customHeight="1">
      <c r="A34" s="47"/>
      <c r="B34" s="48"/>
      <c r="C34" s="321" t="s">
        <v>9317</v>
      </c>
      <c r="D34" s="321"/>
      <c r="E34" s="322"/>
    </row>
    <row r="35" spans="1:6" ht="15.75">
      <c r="A35" s="47"/>
      <c r="B35" s="48"/>
      <c r="C35" s="261"/>
      <c r="D35" s="261"/>
      <c r="E35" s="311"/>
    </row>
    <row r="36" spans="1:6" ht="16.5" thickBot="1">
      <c r="A36" s="53"/>
      <c r="B36" s="54"/>
      <c r="C36" s="326" t="s">
        <v>26</v>
      </c>
      <c r="D36" s="326"/>
      <c r="E36" s="55"/>
      <c r="F36" s="29"/>
    </row>
    <row r="37" spans="1:6">
      <c r="C37" s="323"/>
      <c r="D37" s="323"/>
    </row>
    <row r="38" spans="1:6"/>
    <row r="45" spans="1:6"/>
  </sheetData>
  <sheetProtection algorithmName="SHA-512" hashValue="YAGxjE4eedflRetFX0YL/79/dcK/9u+NDNNa4EYoBtdqvSS8cSXl3DGOHANwhGibh/dImdR8mc0c9NxWpq082A==" saltValue="iP6CRBjgKgmpIZTNguE6eQ==" spinCount="100000" sheet="1" selectLockedCells="1"/>
  <mergeCells count="27">
    <mergeCell ref="C10:D10"/>
    <mergeCell ref="C28:E28"/>
    <mergeCell ref="C27:D27"/>
    <mergeCell ref="C3:D3"/>
    <mergeCell ref="C1:D1"/>
    <mergeCell ref="C4:D4"/>
    <mergeCell ref="C5:D5"/>
    <mergeCell ref="C12:D12"/>
    <mergeCell ref="C14:E14"/>
    <mergeCell ref="C15:E15"/>
    <mergeCell ref="C7:D7"/>
    <mergeCell ref="C34:E34"/>
    <mergeCell ref="C37:D37"/>
    <mergeCell ref="C2:D2"/>
    <mergeCell ref="C21:D21"/>
    <mergeCell ref="C19:D19"/>
    <mergeCell ref="C17:D17"/>
    <mergeCell ref="C6:D6"/>
    <mergeCell ref="C30:D30"/>
    <mergeCell ref="C32:D32"/>
    <mergeCell ref="C36:D36"/>
    <mergeCell ref="C33:D33"/>
    <mergeCell ref="C23:D23"/>
    <mergeCell ref="C25:D25"/>
    <mergeCell ref="C26:D26"/>
    <mergeCell ref="C8:D8"/>
    <mergeCell ref="C9:D9"/>
  </mergeCells>
  <pageMargins left="0.7" right="0.7" top="0.75" bottom="0.75" header="0.3" footer="0.3"/>
  <pageSetup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9" r:id="rId4" name="Check Box 3">
              <controlPr locked="0" defaultSize="0" autoFill="0" autoLine="0" autoPict="0">
                <anchor moveWithCells="1">
                  <from>
                    <xdr:col>1</xdr:col>
                    <xdr:colOff>361950</xdr:colOff>
                    <xdr:row>18</xdr:row>
                    <xdr:rowOff>152400</xdr:rowOff>
                  </from>
                  <to>
                    <xdr:col>1</xdr:col>
                    <xdr:colOff>581025</xdr:colOff>
                    <xdr:row>18</xdr:row>
                    <xdr:rowOff>371475</xdr:rowOff>
                  </to>
                </anchor>
              </controlPr>
            </control>
          </mc:Choice>
        </mc:AlternateContent>
        <mc:AlternateContent xmlns:mc="http://schemas.openxmlformats.org/markup-compatibility/2006">
          <mc:Choice Requires="x14">
            <control shapeId="4101" r:id="rId5" name="Check Box 5">
              <controlPr locked="0" defaultSize="0" autoFill="0" autoLine="0" autoPict="0">
                <anchor moveWithCells="1">
                  <from>
                    <xdr:col>1</xdr:col>
                    <xdr:colOff>361950</xdr:colOff>
                    <xdr:row>10</xdr:row>
                    <xdr:rowOff>133350</xdr:rowOff>
                  </from>
                  <to>
                    <xdr:col>1</xdr:col>
                    <xdr:colOff>581025</xdr:colOff>
                    <xdr:row>12</xdr:row>
                    <xdr:rowOff>47625</xdr:rowOff>
                  </to>
                </anchor>
              </controlPr>
            </control>
          </mc:Choice>
        </mc:AlternateContent>
        <mc:AlternateContent xmlns:mc="http://schemas.openxmlformats.org/markup-compatibility/2006">
          <mc:Choice Requires="x14">
            <control shapeId="4102" r:id="rId6" name="Check Box 6">
              <controlPr locked="0" defaultSize="0" autoFill="0" autoLine="0" autoPict="0">
                <anchor moveWithCells="1">
                  <from>
                    <xdr:col>1</xdr:col>
                    <xdr:colOff>352425</xdr:colOff>
                    <xdr:row>19</xdr:row>
                    <xdr:rowOff>123825</xdr:rowOff>
                  </from>
                  <to>
                    <xdr:col>1</xdr:col>
                    <xdr:colOff>561975</xdr:colOff>
                    <xdr:row>21</xdr:row>
                    <xdr:rowOff>9525</xdr:rowOff>
                  </to>
                </anchor>
              </controlPr>
            </control>
          </mc:Choice>
        </mc:AlternateContent>
        <mc:AlternateContent xmlns:mc="http://schemas.openxmlformats.org/markup-compatibility/2006">
          <mc:Choice Requires="x14">
            <control shapeId="4103" r:id="rId7" name="Check Box 7">
              <controlPr locked="0" defaultSize="0" autoFill="0" autoLine="0" autoPict="0">
                <anchor moveWithCells="1">
                  <from>
                    <xdr:col>1</xdr:col>
                    <xdr:colOff>352425</xdr:colOff>
                    <xdr:row>21</xdr:row>
                    <xdr:rowOff>171450</xdr:rowOff>
                  </from>
                  <to>
                    <xdr:col>1</xdr:col>
                    <xdr:colOff>561975</xdr:colOff>
                    <xdr:row>23</xdr:row>
                    <xdr:rowOff>0</xdr:rowOff>
                  </to>
                </anchor>
              </controlPr>
            </control>
          </mc:Choice>
        </mc:AlternateContent>
        <mc:AlternateContent xmlns:mc="http://schemas.openxmlformats.org/markup-compatibility/2006">
          <mc:Choice Requires="x14">
            <control shapeId="4104" r:id="rId8" name="Check Box 8">
              <controlPr locked="0" defaultSize="0" autoFill="0" autoLine="0" autoPict="0">
                <anchor moveWithCells="1">
                  <from>
                    <xdr:col>1</xdr:col>
                    <xdr:colOff>342900</xdr:colOff>
                    <xdr:row>23</xdr:row>
                    <xdr:rowOff>171450</xdr:rowOff>
                  </from>
                  <to>
                    <xdr:col>1</xdr:col>
                    <xdr:colOff>552450</xdr:colOff>
                    <xdr:row>25</xdr:row>
                    <xdr:rowOff>19050</xdr:rowOff>
                  </to>
                </anchor>
              </controlPr>
            </control>
          </mc:Choice>
        </mc:AlternateContent>
        <mc:AlternateContent xmlns:mc="http://schemas.openxmlformats.org/markup-compatibility/2006">
          <mc:Choice Requires="x14">
            <control shapeId="4105" r:id="rId9" name="Check Box 9">
              <controlPr locked="0" defaultSize="0" autoFill="0" autoLine="0" autoPict="0">
                <anchor moveWithCells="1">
                  <from>
                    <xdr:col>1</xdr:col>
                    <xdr:colOff>361950</xdr:colOff>
                    <xdr:row>28</xdr:row>
                    <xdr:rowOff>161925</xdr:rowOff>
                  </from>
                  <to>
                    <xdr:col>1</xdr:col>
                    <xdr:colOff>581025</xdr:colOff>
                    <xdr:row>30</xdr:row>
                    <xdr:rowOff>9525</xdr:rowOff>
                  </to>
                </anchor>
              </controlPr>
            </control>
          </mc:Choice>
        </mc:AlternateContent>
        <mc:AlternateContent xmlns:mc="http://schemas.openxmlformats.org/markup-compatibility/2006">
          <mc:Choice Requires="x14">
            <control shapeId="4106" r:id="rId10" name="Check Box 10">
              <controlPr locked="0" defaultSize="0" autoFill="0" autoLine="0" autoPict="0">
                <anchor moveWithCells="1">
                  <from>
                    <xdr:col>1</xdr:col>
                    <xdr:colOff>361950</xdr:colOff>
                    <xdr:row>30</xdr:row>
                    <xdr:rowOff>171450</xdr:rowOff>
                  </from>
                  <to>
                    <xdr:col>1</xdr:col>
                    <xdr:colOff>581025</xdr:colOff>
                    <xdr:row>32</xdr:row>
                    <xdr:rowOff>19050</xdr:rowOff>
                  </to>
                </anchor>
              </controlPr>
            </control>
          </mc:Choice>
        </mc:AlternateContent>
        <mc:AlternateContent xmlns:mc="http://schemas.openxmlformats.org/markup-compatibility/2006">
          <mc:Choice Requires="x14">
            <control shapeId="4107" r:id="rId11" name="Check Box 11">
              <controlPr locked="0" defaultSize="0" autoFill="0" autoLine="0" autoPict="0">
                <anchor moveWithCells="1">
                  <from>
                    <xdr:col>1</xdr:col>
                    <xdr:colOff>361950</xdr:colOff>
                    <xdr:row>32</xdr:row>
                    <xdr:rowOff>200025</xdr:rowOff>
                  </from>
                  <to>
                    <xdr:col>1</xdr:col>
                    <xdr:colOff>581025</xdr:colOff>
                    <xdr:row>33</xdr:row>
                    <xdr:rowOff>228600</xdr:rowOff>
                  </to>
                </anchor>
              </controlPr>
            </control>
          </mc:Choice>
        </mc:AlternateContent>
        <mc:AlternateContent xmlns:mc="http://schemas.openxmlformats.org/markup-compatibility/2006">
          <mc:Choice Requires="x14">
            <control shapeId="4108" r:id="rId12" name="Check Box 12">
              <controlPr locked="0" defaultSize="0" autoFill="0" autoLine="0" autoPict="0">
                <anchor moveWithCells="1">
                  <from>
                    <xdr:col>1</xdr:col>
                    <xdr:colOff>295275</xdr:colOff>
                    <xdr:row>2</xdr:row>
                    <xdr:rowOff>228600</xdr:rowOff>
                  </from>
                  <to>
                    <xdr:col>1</xdr:col>
                    <xdr:colOff>514350</xdr:colOff>
                    <xdr:row>2</xdr:row>
                    <xdr:rowOff>504825</xdr:rowOff>
                  </to>
                </anchor>
              </controlPr>
            </control>
          </mc:Choice>
        </mc:AlternateContent>
        <mc:AlternateContent xmlns:mc="http://schemas.openxmlformats.org/markup-compatibility/2006">
          <mc:Choice Requires="x14">
            <control shapeId="4109" r:id="rId13" name="Check Box 13">
              <controlPr locked="0" defaultSize="0" autoFill="0" autoLine="0" autoPict="0">
                <anchor moveWithCells="1">
                  <from>
                    <xdr:col>1</xdr:col>
                    <xdr:colOff>342900</xdr:colOff>
                    <xdr:row>6</xdr:row>
                    <xdr:rowOff>66675</xdr:rowOff>
                  </from>
                  <to>
                    <xdr:col>1</xdr:col>
                    <xdr:colOff>561975</xdr:colOff>
                    <xdr:row>6</xdr:row>
                    <xdr:rowOff>295275</xdr:rowOff>
                  </to>
                </anchor>
              </controlPr>
            </control>
          </mc:Choice>
        </mc:AlternateContent>
        <mc:AlternateContent xmlns:mc="http://schemas.openxmlformats.org/markup-compatibility/2006">
          <mc:Choice Requires="x14">
            <control shapeId="4111" r:id="rId14" name="Check Box 15">
              <controlPr locked="0" defaultSize="0" autoFill="0" autoLine="0" autoPict="0">
                <anchor moveWithCells="1">
                  <from>
                    <xdr:col>1</xdr:col>
                    <xdr:colOff>361950</xdr:colOff>
                    <xdr:row>15</xdr:row>
                    <xdr:rowOff>123825</xdr:rowOff>
                  </from>
                  <to>
                    <xdr:col>1</xdr:col>
                    <xdr:colOff>581025</xdr:colOff>
                    <xdr:row>17</xdr:row>
                    <xdr:rowOff>19050</xdr:rowOff>
                  </to>
                </anchor>
              </controlPr>
            </control>
          </mc:Choice>
        </mc:AlternateContent>
        <mc:AlternateContent xmlns:mc="http://schemas.openxmlformats.org/markup-compatibility/2006">
          <mc:Choice Requires="x14">
            <control shapeId="4112" r:id="rId15" name="Check Box 16">
              <controlPr locked="0" defaultSize="0" autoFill="0" autoLine="0" autoPict="0">
                <anchor moveWithCells="1">
                  <from>
                    <xdr:col>1</xdr:col>
                    <xdr:colOff>361950</xdr:colOff>
                    <xdr:row>12</xdr:row>
                    <xdr:rowOff>142875</xdr:rowOff>
                  </from>
                  <to>
                    <xdr:col>1</xdr:col>
                    <xdr:colOff>581025</xdr:colOff>
                    <xdr:row>14</xdr:row>
                    <xdr:rowOff>57150</xdr:rowOff>
                  </to>
                </anchor>
              </controlPr>
            </control>
          </mc:Choice>
        </mc:AlternateContent>
        <mc:AlternateContent xmlns:mc="http://schemas.openxmlformats.org/markup-compatibility/2006">
          <mc:Choice Requires="x14">
            <control shapeId="4113" r:id="rId16" name="Check Box 17">
              <controlPr locked="0" defaultSize="0" autoFill="0" autoLine="0" autoPict="0">
                <anchor moveWithCells="1">
                  <from>
                    <xdr:col>1</xdr:col>
                    <xdr:colOff>361950</xdr:colOff>
                    <xdr:row>35</xdr:row>
                    <xdr:rowOff>0</xdr:rowOff>
                  </from>
                  <to>
                    <xdr:col>1</xdr:col>
                    <xdr:colOff>581025</xdr:colOff>
                    <xdr:row>36</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N50"/>
  <sheetViews>
    <sheetView showGridLines="0" showRowColHeaders="0" zoomScaleNormal="100" workbookViewId="0">
      <selection activeCell="A3" sqref="A3:B3"/>
    </sheetView>
  </sheetViews>
  <sheetFormatPr defaultColWidth="0" defaultRowHeight="14.25" zeroHeight="1"/>
  <cols>
    <col min="1" max="1" width="16.5703125" style="70" customWidth="1"/>
    <col min="2" max="2" width="120.42578125" style="70" customWidth="1"/>
    <col min="3" max="3" width="8.85546875" style="70" customWidth="1"/>
    <col min="4" max="9" width="8.85546875" style="70" hidden="1" customWidth="1"/>
    <col min="10" max="10" width="40.28515625" style="70" hidden="1" customWidth="1"/>
    <col min="11" max="11" width="32.140625" style="70" hidden="1" customWidth="1"/>
    <col min="12" max="12" width="5.140625" style="70" hidden="1" customWidth="1"/>
    <col min="13" max="13" width="8.85546875" style="70" hidden="1" customWidth="1"/>
    <col min="14" max="14" width="13.28515625" style="70" hidden="1" customWidth="1"/>
    <col min="15" max="16384" width="8.85546875" style="70" hidden="1"/>
  </cols>
  <sheetData>
    <row r="1" spans="1:13" ht="31.9" customHeight="1">
      <c r="A1" s="333" t="s">
        <v>27</v>
      </c>
      <c r="B1" s="333"/>
      <c r="D1" s="61"/>
      <c r="E1" s="61"/>
      <c r="F1" s="61"/>
      <c r="G1" s="61"/>
      <c r="H1" s="61"/>
      <c r="I1" s="61"/>
      <c r="J1" s="61"/>
      <c r="K1" s="61"/>
      <c r="L1" s="61"/>
    </row>
    <row r="2" spans="1:13"/>
    <row r="3" spans="1:13" s="71" customFormat="1" ht="63.75" customHeight="1">
      <c r="A3" s="335" t="s">
        <v>28</v>
      </c>
      <c r="B3" s="335"/>
      <c r="C3" s="59"/>
      <c r="D3" s="59"/>
      <c r="E3" s="59"/>
      <c r="F3" s="59"/>
      <c r="G3" s="59"/>
      <c r="H3" s="59"/>
      <c r="I3" s="59"/>
      <c r="J3" s="59"/>
      <c r="K3" s="59"/>
      <c r="L3" s="59"/>
      <c r="M3" s="59"/>
    </row>
    <row r="4" spans="1:13" s="71" customFormat="1" ht="14.45" customHeight="1">
      <c r="B4" s="210" t="s">
        <v>29</v>
      </c>
    </row>
    <row r="5" spans="1:13" s="71" customFormat="1" ht="14.45" customHeight="1">
      <c r="B5" s="72"/>
    </row>
    <row r="6" spans="1:13" s="71" customFormat="1" ht="37.9" customHeight="1">
      <c r="A6" s="334" t="s">
        <v>30</v>
      </c>
      <c r="B6" s="334"/>
    </row>
    <row r="7" spans="1:13" s="71" customFormat="1" ht="15">
      <c r="B7" s="73" t="s">
        <v>31</v>
      </c>
    </row>
    <row r="8" spans="1:13" s="71" customFormat="1" ht="30">
      <c r="B8" s="73" t="s">
        <v>32</v>
      </c>
    </row>
    <row r="9" spans="1:13" s="71" customFormat="1" ht="15">
      <c r="B9" s="73" t="s">
        <v>33</v>
      </c>
    </row>
    <row r="10" spans="1:13" s="71" customFormat="1" ht="15">
      <c r="B10" s="73"/>
    </row>
    <row r="11" spans="1:13" s="71" customFormat="1" ht="64.5" customHeight="1">
      <c r="A11" s="336" t="s">
        <v>34</v>
      </c>
      <c r="B11" s="336"/>
    </row>
    <row r="12" spans="1:13" s="71" customFormat="1" ht="15">
      <c r="B12" s="73" t="s">
        <v>11</v>
      </c>
    </row>
    <row r="13" spans="1:13" s="71" customFormat="1" ht="15">
      <c r="B13" s="71" t="s">
        <v>12</v>
      </c>
    </row>
    <row r="14" spans="1:13" s="71" customFormat="1" ht="45">
      <c r="B14" s="186" t="s">
        <v>13</v>
      </c>
    </row>
    <row r="15" spans="1:13" s="71" customFormat="1" ht="15">
      <c r="B15" s="73"/>
    </row>
    <row r="16" spans="1:13" s="71" customFormat="1" ht="35.450000000000003" customHeight="1">
      <c r="A16" s="331" t="s">
        <v>35</v>
      </c>
      <c r="B16" s="331"/>
    </row>
    <row r="17" spans="1:2" s="71" customFormat="1" ht="10.5" customHeight="1">
      <c r="A17" s="262"/>
      <c r="B17" s="262"/>
    </row>
    <row r="18" spans="1:2" s="71" customFormat="1" ht="15">
      <c r="A18" s="331" t="s">
        <v>36</v>
      </c>
      <c r="B18" s="331"/>
    </row>
    <row r="19" spans="1:2" s="71" customFormat="1" ht="15">
      <c r="A19" s="262"/>
      <c r="B19" s="262"/>
    </row>
    <row r="20" spans="1:2" s="71" customFormat="1" ht="15">
      <c r="A20" s="331" t="s">
        <v>37</v>
      </c>
      <c r="B20" s="331"/>
    </row>
    <row r="21" spans="1:2" s="71" customFormat="1" ht="15">
      <c r="B21" s="73" t="s">
        <v>38</v>
      </c>
    </row>
    <row r="22" spans="1:2" s="71" customFormat="1" ht="15">
      <c r="B22" s="73" t="s">
        <v>39</v>
      </c>
    </row>
    <row r="23" spans="1:2" s="71" customFormat="1" ht="30">
      <c r="B23" s="73" t="s">
        <v>40</v>
      </c>
    </row>
    <row r="24" spans="1:2" s="71" customFormat="1" ht="15">
      <c r="B24" s="73" t="s">
        <v>9297</v>
      </c>
    </row>
    <row r="25" spans="1:2" s="71" customFormat="1" ht="15">
      <c r="B25" s="73"/>
    </row>
    <row r="26" spans="1:2" s="71" customFormat="1" ht="15">
      <c r="A26" s="71" t="s">
        <v>41</v>
      </c>
      <c r="B26" s="73"/>
    </row>
    <row r="27" spans="1:2" s="71" customFormat="1" ht="15">
      <c r="B27" s="73"/>
    </row>
    <row r="28" spans="1:2" s="71" customFormat="1" ht="15">
      <c r="A28" s="71" t="s">
        <v>9296</v>
      </c>
      <c r="B28" s="73"/>
    </row>
    <row r="29" spans="1:2" s="71" customFormat="1" ht="15">
      <c r="B29" s="73"/>
    </row>
    <row r="30" spans="1:2" s="71" customFormat="1" ht="15">
      <c r="A30" s="331" t="s">
        <v>42</v>
      </c>
      <c r="B30" s="331"/>
    </row>
    <row r="31" spans="1:2" s="71" customFormat="1" ht="15">
      <c r="A31" s="262"/>
      <c r="B31" s="262"/>
    </row>
    <row r="32" spans="1:2" s="71" customFormat="1" ht="15">
      <c r="A32" s="331" t="s">
        <v>43</v>
      </c>
      <c r="B32" s="331"/>
    </row>
    <row r="33" spans="1:2" s="71" customFormat="1" ht="15">
      <c r="A33" s="262"/>
      <c r="B33" s="262"/>
    </row>
    <row r="34" spans="1:2" s="71" customFormat="1" ht="15">
      <c r="A34" s="331" t="s">
        <v>9316</v>
      </c>
      <c r="B34" s="331"/>
    </row>
    <row r="35" spans="1:2" s="71" customFormat="1" ht="60.6" customHeight="1">
      <c r="A35" s="332" t="s">
        <v>9294</v>
      </c>
      <c r="B35" s="332"/>
    </row>
    <row r="36" spans="1:2" s="74" customFormat="1" ht="46.5" customHeight="1"/>
    <row r="37" spans="1:2" s="74" customFormat="1" ht="46.5" hidden="1" customHeight="1">
      <c r="A37" s="190"/>
    </row>
    <row r="38" spans="1:2" s="71" customFormat="1" ht="102.75" customHeight="1">
      <c r="A38" s="75"/>
      <c r="B38" s="76"/>
    </row>
    <row r="39" spans="1:2" s="71" customFormat="1" ht="15.75">
      <c r="B39" s="77"/>
    </row>
    <row r="40" spans="1:2" s="71" customFormat="1" ht="15.75">
      <c r="B40" s="77"/>
    </row>
    <row r="41" spans="1:2" s="71" customFormat="1" ht="15.75">
      <c r="B41" s="77"/>
    </row>
    <row r="42" spans="1:2" s="71" customFormat="1" ht="15" hidden="1"/>
    <row r="49"/>
    <row r="50"/>
  </sheetData>
  <sheetProtection algorithmName="SHA-512" hashValue="Ntum6Bx4Kp0csCBjM24Q66LdwcRdjntfu3JWW+JBY91v4RKto08lU/P+r5Q30vtOmgCxwMstlXmgqnpywC9XGQ==" saltValue="MYyj/GpJU5h5pInjdsYyOQ==" spinCount="100000" sheet="1" objects="1" scenarios="1"/>
  <mergeCells count="11">
    <mergeCell ref="A1:B1"/>
    <mergeCell ref="A6:B6"/>
    <mergeCell ref="A3:B3"/>
    <mergeCell ref="A16:B16"/>
    <mergeCell ref="A18:B18"/>
    <mergeCell ref="A11:B11"/>
    <mergeCell ref="A20:B20"/>
    <mergeCell ref="A30:B30"/>
    <mergeCell ref="A32:B32"/>
    <mergeCell ref="A34:B34"/>
    <mergeCell ref="A35:B35"/>
  </mergeCells>
  <hyperlinks>
    <hyperlink ref="B4" r:id="rId1" display="https://prodhhcdep4.imagesoftcloud.com/appnet/UnityForm.aspx?d1=AXAjFrEYdlNRQI%2fqumlLrFq7ghyYRHuVdJ2r83IzsdzhsGiMoO12O8vuuigkZtlqIUDJ%2fbeXvSWjOGoAR6Z4T0CP03leyF0ntubs5LCxUj3Co2QjfdhK6St7HlWOcIPAO%2bhsKR65klRoD7vwJosT6xRcCb3k2hhMa21aBqVfSkt9XYLrvDY8A9fVLucgJ7%2bP5QX53vCK8K7x%2b7YdWTTtK8MTFW8XxdLbSWZt87QG3bMc" xr:uid="{ECCB6D25-8EC7-4F8E-90B2-D1B900BBD319}"/>
  </hyperlinks>
  <pageMargins left="0.7" right="0.7" top="0.75" bottom="0.75" header="0.3" footer="0.3"/>
  <pageSetup scale="6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BA31"/>
  <sheetViews>
    <sheetView showGridLines="0" showRowColHeaders="0" zoomScale="85" zoomScaleNormal="85" workbookViewId="0">
      <selection activeCell="B15" sqref="B15:O15"/>
    </sheetView>
  </sheetViews>
  <sheetFormatPr defaultColWidth="0" defaultRowHeight="15" zeroHeight="1"/>
  <cols>
    <col min="1" max="10" width="9.140625" customWidth="1"/>
    <col min="11" max="11" width="40.28515625" customWidth="1"/>
    <col min="12" max="12" width="32.140625" customWidth="1"/>
    <col min="13" max="13" width="5.140625" customWidth="1"/>
    <col min="14" max="14" width="9.140625" customWidth="1"/>
    <col min="15" max="15" width="28.28515625" customWidth="1"/>
    <col min="16" max="16" width="9.140625" customWidth="1"/>
    <col min="17" max="17" width="9.42578125" customWidth="1"/>
    <col min="18" max="19" width="9.42578125" hidden="1" customWidth="1"/>
    <col min="20" max="21" width="9.140625" hidden="1" customWidth="1"/>
    <col min="22" max="16384" width="9.42578125" hidden="1"/>
  </cols>
  <sheetData>
    <row r="1" spans="1:53"/>
    <row r="2" spans="1:53" ht="14.45" customHeight="1">
      <c r="D2" s="340" t="s">
        <v>44</v>
      </c>
      <c r="E2" s="340"/>
      <c r="F2" s="340"/>
      <c r="G2" s="340"/>
      <c r="H2" s="340"/>
      <c r="I2" s="340"/>
      <c r="J2" s="340"/>
      <c r="K2" s="340"/>
      <c r="L2" s="340"/>
      <c r="M2" s="340"/>
    </row>
    <row r="3" spans="1:53" ht="14.45" customHeight="1">
      <c r="D3" s="340"/>
      <c r="E3" s="340"/>
      <c r="F3" s="340"/>
      <c r="G3" s="340"/>
      <c r="H3" s="340"/>
      <c r="I3" s="340"/>
      <c r="J3" s="340"/>
      <c r="K3" s="340"/>
      <c r="L3" s="340"/>
      <c r="M3" s="340"/>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row>
    <row r="4" spans="1:53" ht="14.45" customHeight="1">
      <c r="D4" s="340"/>
      <c r="E4" s="340"/>
      <c r="F4" s="340"/>
      <c r="G4" s="340"/>
      <c r="H4" s="340"/>
      <c r="I4" s="340"/>
      <c r="J4" s="340"/>
      <c r="K4" s="340"/>
      <c r="L4" s="340"/>
      <c r="M4" s="340"/>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row>
    <row r="5" spans="1:53" ht="14.45" customHeight="1">
      <c r="D5" s="340"/>
      <c r="E5" s="340"/>
      <c r="F5" s="340"/>
      <c r="G5" s="340"/>
      <c r="H5" s="340"/>
      <c r="I5" s="340"/>
      <c r="J5" s="340"/>
      <c r="K5" s="340"/>
      <c r="L5" s="340"/>
      <c r="M5" s="340"/>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row>
    <row r="6" spans="1:5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row>
    <row r="7" spans="1:53" ht="22.5">
      <c r="B7" s="341" t="s">
        <v>45</v>
      </c>
      <c r="C7" s="341"/>
      <c r="D7" s="341"/>
      <c r="E7" s="341"/>
      <c r="F7" s="341"/>
      <c r="G7" s="341"/>
      <c r="H7" s="341"/>
      <c r="I7" s="341"/>
      <c r="J7" s="341"/>
      <c r="K7" s="341"/>
      <c r="L7" s="341"/>
      <c r="M7" s="341"/>
      <c r="N7" s="341"/>
      <c r="O7" s="85"/>
      <c r="P7" s="85"/>
      <c r="Q7" s="60"/>
      <c r="R7" s="60"/>
      <c r="S7" s="204"/>
      <c r="T7" s="204"/>
      <c r="U7" s="204"/>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row>
    <row r="8" spans="1:53" ht="43.9" customHeight="1">
      <c r="B8" s="342" t="s">
        <v>9308</v>
      </c>
      <c r="C8" s="342"/>
      <c r="D8" s="342"/>
      <c r="E8" s="342"/>
      <c r="F8" s="342"/>
      <c r="G8" s="342"/>
      <c r="H8" s="342"/>
      <c r="I8" s="342"/>
      <c r="J8" s="342"/>
      <c r="K8" s="342"/>
      <c r="L8" s="342"/>
      <c r="M8" s="342"/>
      <c r="N8" s="342"/>
      <c r="O8" s="342"/>
      <c r="P8" s="85"/>
      <c r="Q8" s="60"/>
      <c r="R8" s="60"/>
      <c r="S8" s="204"/>
      <c r="T8" s="204"/>
      <c r="U8" s="204"/>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row>
    <row r="9" spans="1:53" ht="22.5">
      <c r="B9" s="85"/>
      <c r="C9" s="85"/>
      <c r="D9" s="85"/>
      <c r="E9" s="85"/>
      <c r="F9" s="85"/>
      <c r="G9" s="85"/>
      <c r="H9" s="85"/>
      <c r="I9" s="85"/>
      <c r="J9" s="85"/>
      <c r="K9" s="85"/>
      <c r="L9" s="85"/>
      <c r="M9" s="85"/>
      <c r="N9" s="85"/>
      <c r="O9" s="85"/>
      <c r="P9" s="85"/>
      <c r="Q9" s="60"/>
      <c r="R9" s="60"/>
      <c r="S9" s="204"/>
      <c r="T9" s="204"/>
      <c r="U9" s="204"/>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row>
    <row r="10" spans="1:53" ht="40.5" customHeight="1">
      <c r="A10" s="142">
        <v>1</v>
      </c>
      <c r="B10" s="338" t="s">
        <v>46</v>
      </c>
      <c r="C10" s="338"/>
      <c r="D10" s="338"/>
      <c r="E10" s="338"/>
      <c r="F10" s="338"/>
      <c r="G10" s="338"/>
      <c r="H10" s="338"/>
      <c r="I10" s="338"/>
      <c r="J10" s="338"/>
      <c r="K10" s="338"/>
      <c r="L10" s="338"/>
      <c r="M10" s="338"/>
      <c r="N10" s="338"/>
      <c r="O10" s="338"/>
      <c r="P10" s="85"/>
      <c r="Q10" s="60"/>
      <c r="R10" s="60"/>
      <c r="S10" s="204"/>
      <c r="T10" s="204"/>
      <c r="U10" s="204"/>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row>
    <row r="11" spans="1:53" ht="40.5" customHeight="1">
      <c r="A11" s="143">
        <v>2</v>
      </c>
      <c r="B11" s="343" t="s">
        <v>47</v>
      </c>
      <c r="C11" s="343"/>
      <c r="D11" s="343"/>
      <c r="E11" s="343"/>
      <c r="F11" s="343"/>
      <c r="G11" s="343"/>
      <c r="H11" s="343"/>
      <c r="I11" s="343"/>
      <c r="J11" s="343"/>
      <c r="K11" s="343"/>
      <c r="L11" s="343"/>
      <c r="M11" s="343"/>
      <c r="N11" s="343"/>
      <c r="O11" s="343"/>
      <c r="P11" s="85"/>
      <c r="Q11" s="60"/>
      <c r="R11" s="60"/>
      <c r="S11" s="204"/>
      <c r="T11" s="204"/>
      <c r="U11" s="204"/>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row>
    <row r="12" spans="1:53" ht="138" customHeight="1">
      <c r="A12" s="142">
        <v>3</v>
      </c>
      <c r="B12" s="338" t="s">
        <v>9309</v>
      </c>
      <c r="C12" s="338"/>
      <c r="D12" s="338"/>
      <c r="E12" s="338"/>
      <c r="F12" s="338"/>
      <c r="G12" s="338"/>
      <c r="H12" s="338"/>
      <c r="I12" s="338"/>
      <c r="J12" s="338"/>
      <c r="K12" s="338"/>
      <c r="L12" s="338"/>
      <c r="M12" s="338"/>
      <c r="N12" s="338"/>
      <c r="O12" s="338"/>
      <c r="P12" s="85"/>
      <c r="Q12" s="60"/>
      <c r="R12" s="60"/>
      <c r="S12" s="204"/>
      <c r="T12" s="204"/>
      <c r="U12" s="204"/>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row>
    <row r="13" spans="1:53" ht="108.75" customHeight="1">
      <c r="A13" s="143">
        <v>4</v>
      </c>
      <c r="B13" s="343" t="s">
        <v>48</v>
      </c>
      <c r="C13" s="343"/>
      <c r="D13" s="343"/>
      <c r="E13" s="343"/>
      <c r="F13" s="343"/>
      <c r="G13" s="343"/>
      <c r="H13" s="343"/>
      <c r="I13" s="343"/>
      <c r="J13" s="343"/>
      <c r="K13" s="343"/>
      <c r="L13" s="343"/>
      <c r="M13" s="343"/>
      <c r="N13" s="343"/>
      <c r="O13" s="343"/>
      <c r="P13" s="85"/>
      <c r="Q13" s="60"/>
      <c r="R13" s="60"/>
      <c r="S13" s="204"/>
      <c r="T13" s="204"/>
      <c r="U13" s="204"/>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row>
    <row r="14" spans="1:53" ht="40.5" customHeight="1">
      <c r="A14" s="142">
        <v>5</v>
      </c>
      <c r="B14" s="338" t="s">
        <v>49</v>
      </c>
      <c r="C14" s="338"/>
      <c r="D14" s="338"/>
      <c r="E14" s="338"/>
      <c r="F14" s="338"/>
      <c r="G14" s="338"/>
      <c r="H14" s="338"/>
      <c r="I14" s="338"/>
      <c r="J14" s="338"/>
      <c r="K14" s="338"/>
      <c r="L14" s="338"/>
      <c r="M14" s="338"/>
      <c r="N14" s="338"/>
      <c r="O14" s="338"/>
      <c r="P14" s="85"/>
      <c r="Q14" s="60"/>
      <c r="R14" s="60"/>
      <c r="S14" s="204"/>
      <c r="T14" s="204"/>
      <c r="U14" s="204"/>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row>
    <row r="15" spans="1:53" ht="151.5" customHeight="1">
      <c r="A15" s="143">
        <v>6</v>
      </c>
      <c r="B15" s="343" t="s">
        <v>50</v>
      </c>
      <c r="C15" s="343"/>
      <c r="D15" s="343"/>
      <c r="E15" s="343"/>
      <c r="F15" s="343"/>
      <c r="G15" s="343"/>
      <c r="H15" s="343"/>
      <c r="I15" s="343"/>
      <c r="J15" s="343"/>
      <c r="K15" s="343"/>
      <c r="L15" s="343"/>
      <c r="M15" s="343"/>
      <c r="N15" s="343"/>
      <c r="O15" s="343"/>
      <c r="P15" s="85"/>
      <c r="Q15" s="60"/>
      <c r="R15" s="60"/>
      <c r="S15" s="204"/>
      <c r="T15" s="204"/>
      <c r="U15" s="204"/>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row>
    <row r="16" spans="1:53" ht="114.75" customHeight="1">
      <c r="A16" s="142">
        <v>7</v>
      </c>
      <c r="B16" s="338" t="s">
        <v>9310</v>
      </c>
      <c r="C16" s="338"/>
      <c r="D16" s="338"/>
      <c r="E16" s="338"/>
      <c r="F16" s="338"/>
      <c r="G16" s="338"/>
      <c r="H16" s="338"/>
      <c r="I16" s="338"/>
      <c r="J16" s="338"/>
      <c r="K16" s="338"/>
      <c r="L16" s="338"/>
      <c r="M16" s="338"/>
      <c r="N16" s="338"/>
      <c r="O16" s="338"/>
      <c r="P16" s="85"/>
      <c r="Q16" s="60"/>
      <c r="R16" s="60"/>
      <c r="S16" s="204"/>
      <c r="T16" s="204"/>
      <c r="U16" s="204"/>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row>
    <row r="17" spans="1:53" ht="145.5" customHeight="1">
      <c r="A17" s="143">
        <v>8</v>
      </c>
      <c r="B17" s="343" t="s">
        <v>51</v>
      </c>
      <c r="C17" s="343"/>
      <c r="D17" s="343"/>
      <c r="E17" s="343"/>
      <c r="F17" s="343"/>
      <c r="G17" s="343"/>
      <c r="H17" s="343"/>
      <c r="I17" s="343"/>
      <c r="J17" s="343"/>
      <c r="K17" s="343"/>
      <c r="L17" s="343"/>
      <c r="M17" s="343"/>
      <c r="N17" s="343"/>
      <c r="O17" s="343"/>
      <c r="P17" s="85"/>
      <c r="Q17" s="60"/>
      <c r="R17" s="60"/>
      <c r="S17" s="204"/>
      <c r="T17" s="204"/>
      <c r="U17" s="204"/>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row>
    <row r="18" spans="1:53" ht="236.25" customHeight="1">
      <c r="A18" s="142">
        <v>9</v>
      </c>
      <c r="B18" s="338" t="s">
        <v>9302</v>
      </c>
      <c r="C18" s="338"/>
      <c r="D18" s="338"/>
      <c r="E18" s="338"/>
      <c r="F18" s="338"/>
      <c r="G18" s="338"/>
      <c r="H18" s="338"/>
      <c r="I18" s="338"/>
      <c r="J18" s="338"/>
      <c r="K18" s="338"/>
      <c r="L18" s="338"/>
      <c r="M18" s="338"/>
      <c r="N18" s="338"/>
      <c r="O18" s="338"/>
      <c r="P18" s="85"/>
      <c r="Q18" s="60"/>
      <c r="R18" s="60"/>
      <c r="S18" s="204"/>
      <c r="T18" s="204"/>
      <c r="U18" s="204"/>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row>
    <row r="19" spans="1:53" ht="40.5" customHeight="1">
      <c r="B19" s="339"/>
      <c r="C19" s="339"/>
      <c r="D19" s="339"/>
      <c r="E19" s="339"/>
      <c r="F19" s="339"/>
      <c r="G19" s="339"/>
      <c r="H19" s="339"/>
      <c r="I19" s="339"/>
      <c r="J19" s="339"/>
      <c r="K19" s="339"/>
      <c r="L19" s="339"/>
      <c r="M19" s="339"/>
      <c r="N19" s="339"/>
      <c r="O19" s="339"/>
      <c r="P19" s="85"/>
      <c r="Q19" s="60"/>
      <c r="R19" s="60"/>
      <c r="S19" s="204"/>
      <c r="T19" s="204"/>
      <c r="U19" s="204"/>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row>
    <row r="20" spans="1:53" ht="22.5" customHeight="1">
      <c r="A20" s="337" t="s">
        <v>9294</v>
      </c>
      <c r="B20" s="337"/>
      <c r="C20" s="337"/>
      <c r="D20" s="337"/>
      <c r="E20" s="337"/>
      <c r="F20" s="337"/>
      <c r="G20" s="337"/>
      <c r="H20" s="337"/>
      <c r="I20" s="337"/>
      <c r="J20" s="337"/>
      <c r="K20" s="337"/>
      <c r="L20" s="337"/>
      <c r="M20" s="85"/>
      <c r="N20" s="85"/>
      <c r="O20" s="85"/>
      <c r="P20" s="85"/>
      <c r="Q20" s="60"/>
      <c r="R20" s="60"/>
      <c r="S20" s="204"/>
      <c r="T20" s="204"/>
      <c r="U20" s="204"/>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row>
    <row r="21" spans="1:53" ht="22.5">
      <c r="B21" s="85"/>
      <c r="C21" s="263"/>
      <c r="D21" s="85"/>
      <c r="E21" s="85"/>
      <c r="F21" s="85"/>
      <c r="G21" s="85"/>
      <c r="H21" s="85"/>
      <c r="I21" s="85"/>
      <c r="J21" s="85"/>
      <c r="K21" s="85"/>
      <c r="L21" s="85"/>
      <c r="M21" s="85"/>
      <c r="N21" s="85"/>
      <c r="O21" s="85"/>
      <c r="P21" s="85"/>
      <c r="Q21" s="60"/>
      <c r="R21" s="60"/>
      <c r="S21" s="204"/>
      <c r="T21" s="204"/>
      <c r="U21" s="204"/>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row>
    <row r="22" spans="1:53" ht="22.5">
      <c r="B22" s="85"/>
      <c r="C22" s="263"/>
      <c r="D22" s="85"/>
      <c r="E22" s="85"/>
      <c r="F22" s="85"/>
      <c r="G22" s="85"/>
      <c r="H22" s="85"/>
      <c r="I22" s="85"/>
      <c r="J22" s="85"/>
      <c r="K22" s="85"/>
      <c r="L22" s="85"/>
      <c r="M22" s="85"/>
      <c r="N22" s="85"/>
      <c r="O22" s="85"/>
      <c r="P22" s="85"/>
      <c r="Q22" s="60"/>
      <c r="R22" s="60"/>
      <c r="S22" s="204"/>
      <c r="T22" s="204"/>
      <c r="U22" s="204"/>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row>
    <row r="23" spans="1:53" ht="22.5">
      <c r="B23" s="85"/>
      <c r="C23" s="263"/>
      <c r="D23" s="85"/>
      <c r="E23" s="85"/>
      <c r="F23" s="85"/>
      <c r="G23" s="85"/>
      <c r="H23" s="85"/>
      <c r="I23" s="85"/>
      <c r="J23" s="85"/>
      <c r="K23" s="85"/>
      <c r="L23" s="85"/>
      <c r="M23" s="85"/>
      <c r="N23" s="85"/>
      <c r="O23" s="85"/>
      <c r="P23" s="85"/>
      <c r="Q23" s="60"/>
      <c r="R23" s="60"/>
      <c r="S23" s="204"/>
      <c r="T23" s="204"/>
      <c r="U23" s="204"/>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row>
    <row r="24" spans="1:53" ht="22.5">
      <c r="B24" s="85"/>
      <c r="C24" s="263"/>
      <c r="D24" s="85"/>
      <c r="E24" s="85"/>
      <c r="F24" s="85"/>
      <c r="G24" s="85"/>
      <c r="H24" s="85"/>
      <c r="I24" s="85"/>
      <c r="J24" s="85"/>
      <c r="K24" s="85"/>
      <c r="L24" s="85"/>
      <c r="M24" s="85"/>
      <c r="N24" s="85"/>
      <c r="O24" s="85"/>
      <c r="P24" s="85"/>
      <c r="Q24" s="60"/>
      <c r="R24" s="60"/>
      <c r="S24" s="204"/>
      <c r="T24" s="204"/>
      <c r="U24" s="204"/>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row>
    <row r="25" spans="1:53" ht="22.5">
      <c r="B25" s="85"/>
      <c r="C25" s="263"/>
      <c r="D25" s="85"/>
      <c r="E25" s="85"/>
      <c r="F25" s="85"/>
      <c r="G25" s="85"/>
      <c r="H25" s="85"/>
      <c r="I25" s="85"/>
      <c r="J25" s="85"/>
      <c r="K25" s="85"/>
      <c r="L25" s="85"/>
      <c r="M25" s="85"/>
      <c r="N25" s="85"/>
      <c r="O25" s="85"/>
      <c r="P25" s="85"/>
      <c r="Q25" s="60"/>
      <c r="R25" s="60"/>
      <c r="S25" s="204"/>
      <c r="T25" s="204"/>
      <c r="U25" s="204"/>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row>
    <row r="26" spans="1:53" ht="22.5" hidden="1">
      <c r="B26" s="85"/>
      <c r="C26" s="263"/>
      <c r="D26" s="85"/>
      <c r="E26" s="85"/>
      <c r="F26" s="85"/>
      <c r="G26" s="85"/>
      <c r="H26" s="85"/>
      <c r="I26" s="85"/>
      <c r="J26" s="85"/>
      <c r="K26" s="85"/>
      <c r="L26" s="85"/>
      <c r="M26" s="85"/>
      <c r="N26" s="85"/>
      <c r="O26" s="85"/>
      <c r="P26" s="85"/>
      <c r="Q26" s="60"/>
      <c r="R26" s="60"/>
      <c r="S26" s="204"/>
      <c r="T26" s="204"/>
      <c r="U26" s="204"/>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row>
    <row r="27" spans="1:53" ht="22.5">
      <c r="B27" s="85"/>
      <c r="C27" s="85"/>
      <c r="D27" s="85"/>
      <c r="E27" s="85"/>
      <c r="F27" s="85"/>
      <c r="G27" s="85"/>
      <c r="H27" s="85"/>
      <c r="I27" s="85"/>
      <c r="J27" s="85"/>
      <c r="K27" s="85"/>
      <c r="L27" s="85"/>
      <c r="M27" s="85"/>
      <c r="N27" s="85"/>
      <c r="O27" s="85"/>
      <c r="P27" s="85"/>
      <c r="Q27" s="60"/>
      <c r="R27" s="60"/>
      <c r="S27" s="204"/>
      <c r="T27" s="204"/>
      <c r="U27" s="204"/>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row>
    <row r="28" spans="1:53" ht="15.75">
      <c r="B28" s="60"/>
      <c r="C28" s="60"/>
      <c r="D28" s="60"/>
      <c r="E28" s="60"/>
      <c r="F28" s="60"/>
      <c r="G28" s="60"/>
      <c r="H28" s="60"/>
      <c r="I28" s="60"/>
      <c r="J28" s="60"/>
      <c r="K28" s="60"/>
      <c r="L28" s="60"/>
      <c r="M28" s="60"/>
      <c r="N28" s="60"/>
      <c r="O28" s="60"/>
      <c r="P28" s="60"/>
      <c r="Q28" s="60"/>
      <c r="R28" s="60"/>
      <c r="S28" s="204"/>
      <c r="T28" s="204"/>
      <c r="U28" s="204"/>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row>
    <row r="29" spans="1:53" ht="15.75" hidden="1">
      <c r="B29" s="60"/>
      <c r="C29" s="60"/>
      <c r="D29" s="60"/>
      <c r="E29" s="60"/>
      <c r="F29" s="60"/>
      <c r="G29" s="60"/>
      <c r="H29" s="60"/>
      <c r="I29" s="60"/>
      <c r="J29" s="60"/>
      <c r="K29" s="60"/>
      <c r="L29" s="60"/>
      <c r="M29" s="60"/>
      <c r="N29" s="60"/>
      <c r="O29" s="60"/>
      <c r="P29" s="60"/>
      <c r="Q29" s="60"/>
      <c r="R29" s="60"/>
      <c r="S29" s="204"/>
      <c r="T29" s="204"/>
      <c r="U29" s="204"/>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row>
    <row r="30" spans="1:53"/>
    <row r="31" spans="1:53"/>
  </sheetData>
  <sheetProtection algorithmName="SHA-512" hashValue="PlkS7dB5hNMKxXcqc41vFe97cJI21JGjCHURsVHPhOubBQPiQsAp6/IoIVuxXsuiR92xI+DQ3Vzpi7t3ZSmkyA==" saltValue="2MQxCJ/y9GmjfiyBmIlZfQ==" spinCount="100000" sheet="1" selectLockedCells="1"/>
  <mergeCells count="14">
    <mergeCell ref="A20:L20"/>
    <mergeCell ref="B18:O18"/>
    <mergeCell ref="B19:O19"/>
    <mergeCell ref="D2:M5"/>
    <mergeCell ref="B7:N7"/>
    <mergeCell ref="B8:O8"/>
    <mergeCell ref="B10:O10"/>
    <mergeCell ref="B12:O12"/>
    <mergeCell ref="B13:O13"/>
    <mergeCell ref="B14:O14"/>
    <mergeCell ref="B15:O15"/>
    <mergeCell ref="B17:O17"/>
    <mergeCell ref="B11:O11"/>
    <mergeCell ref="B16:O16"/>
  </mergeCells>
  <pageMargins left="0.7" right="0.7" top="0.75" bottom="0.75" header="0.3" footer="0.3"/>
  <pageSetup scale="59"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BM141"/>
  <sheetViews>
    <sheetView showGridLines="0" showRowColHeaders="0" zoomScale="60" zoomScaleNormal="60" workbookViewId="0">
      <selection activeCell="C3" sqref="C3:K3"/>
    </sheetView>
  </sheetViews>
  <sheetFormatPr defaultColWidth="0" defaultRowHeight="15.75"/>
  <cols>
    <col min="1" max="1" width="6.140625" style="80" customWidth="1"/>
    <col min="2" max="2" width="32.42578125" style="11" customWidth="1"/>
    <col min="3" max="3" width="24.28515625" style="80" customWidth="1"/>
    <col min="4" max="4" width="14.140625" style="80" customWidth="1"/>
    <col min="5" max="5" width="14.42578125" style="80" customWidth="1"/>
    <col min="6" max="6" width="18.140625" style="80" customWidth="1"/>
    <col min="7" max="8" width="14.140625" style="80" customWidth="1"/>
    <col min="9" max="9" width="16.85546875" style="80" customWidth="1"/>
    <col min="10" max="10" width="20.28515625" style="80" customWidth="1"/>
    <col min="11" max="11" width="15.42578125" style="80" customWidth="1"/>
    <col min="12" max="12" width="15.42578125" style="306" hidden="1" customWidth="1"/>
    <col min="13" max="13" width="0.42578125" style="80" hidden="1" customWidth="1"/>
    <col min="14" max="21" width="12.28515625" style="80" hidden="1" customWidth="1"/>
    <col min="22" max="22" width="14.140625" style="80" hidden="1" customWidth="1"/>
    <col min="23" max="23" width="21" style="80" hidden="1" customWidth="1"/>
    <col min="24" max="25" width="12.28515625" style="80" hidden="1" customWidth="1"/>
    <col min="26" max="65" width="0" style="80" hidden="1" customWidth="1"/>
    <col min="66" max="16384" width="0.42578125" style="80" hidden="1"/>
  </cols>
  <sheetData>
    <row r="1" spans="1:25">
      <c r="A1" s="257"/>
      <c r="B1" s="1" t="s">
        <v>52</v>
      </c>
      <c r="C1" s="257"/>
      <c r="D1" s="257"/>
      <c r="E1" s="257"/>
      <c r="F1" s="257"/>
      <c r="G1" s="257"/>
      <c r="H1" s="257"/>
      <c r="I1" s="257"/>
      <c r="J1" s="257"/>
      <c r="K1" s="257"/>
      <c r="L1" s="305"/>
    </row>
    <row r="2" spans="1:25">
      <c r="A2" s="257"/>
      <c r="B2" s="1"/>
      <c r="C2" s="257"/>
      <c r="D2" s="257"/>
      <c r="E2" s="257"/>
      <c r="F2" s="257"/>
      <c r="G2" s="257"/>
      <c r="H2" s="257"/>
      <c r="I2" s="257"/>
      <c r="J2" s="257"/>
      <c r="K2" s="257"/>
      <c r="L2" s="305"/>
    </row>
    <row r="3" spans="1:25" ht="32.25" customHeight="1">
      <c r="A3" s="257"/>
      <c r="B3" s="2" t="s">
        <v>53</v>
      </c>
      <c r="C3" s="386"/>
      <c r="D3" s="386"/>
      <c r="E3" s="386"/>
      <c r="F3" s="386"/>
      <c r="G3" s="386"/>
      <c r="H3" s="386"/>
      <c r="I3" s="386"/>
      <c r="J3" s="386"/>
      <c r="K3" s="386"/>
    </row>
    <row r="4" spans="1:25" ht="20.100000000000001" customHeight="1">
      <c r="A4" s="257"/>
      <c r="B4" s="2" t="s">
        <v>54</v>
      </c>
      <c r="C4" s="358"/>
      <c r="D4" s="359"/>
      <c r="E4" s="359"/>
      <c r="F4" s="359"/>
      <c r="G4" s="359"/>
      <c r="H4" s="359"/>
      <c r="I4" s="359"/>
      <c r="J4" s="359"/>
      <c r="K4" s="360"/>
    </row>
    <row r="5" spans="1:25" ht="20.100000000000001" customHeight="1">
      <c r="A5" s="257"/>
      <c r="B5" s="2" t="s">
        <v>55</v>
      </c>
      <c r="C5" s="358"/>
      <c r="D5" s="359"/>
      <c r="E5" s="359"/>
      <c r="F5" s="359"/>
      <c r="G5" s="359"/>
      <c r="H5" s="359"/>
      <c r="I5" s="359"/>
      <c r="J5" s="359"/>
      <c r="K5" s="360"/>
    </row>
    <row r="6" spans="1:25">
      <c r="A6" s="257"/>
      <c r="B6" s="2" t="s">
        <v>56</v>
      </c>
      <c r="C6" s="358"/>
      <c r="D6" s="359"/>
      <c r="E6" s="359"/>
      <c r="F6" s="359"/>
      <c r="G6" s="359"/>
      <c r="H6" s="359"/>
      <c r="I6" s="359"/>
      <c r="J6" s="359"/>
      <c r="K6" s="360"/>
    </row>
    <row r="7" spans="1:25" ht="20.100000000000001" customHeight="1">
      <c r="A7" s="257"/>
      <c r="B7" s="2" t="s">
        <v>57</v>
      </c>
      <c r="C7" s="387"/>
      <c r="D7" s="359"/>
      <c r="E7" s="359"/>
      <c r="F7" s="359"/>
      <c r="G7" s="359"/>
      <c r="H7" s="359"/>
      <c r="I7" s="359"/>
      <c r="J7" s="359"/>
      <c r="K7" s="360"/>
    </row>
    <row r="8" spans="1:25" ht="42.75" customHeight="1">
      <c r="A8" s="257"/>
      <c r="B8" s="2" t="s">
        <v>58</v>
      </c>
      <c r="C8" s="358"/>
      <c r="D8" s="359"/>
      <c r="E8" s="359"/>
      <c r="F8" s="359"/>
      <c r="G8" s="359"/>
      <c r="H8" s="359"/>
      <c r="I8" s="359"/>
      <c r="J8" s="359"/>
      <c r="K8" s="360"/>
    </row>
    <row r="9" spans="1:25" ht="48.75" customHeight="1">
      <c r="A9" s="257"/>
      <c r="B9" s="2" t="s">
        <v>59</v>
      </c>
      <c r="C9" s="358"/>
      <c r="D9" s="359"/>
      <c r="E9" s="359"/>
      <c r="F9" s="359"/>
      <c r="G9" s="359"/>
      <c r="H9" s="359"/>
      <c r="I9" s="359"/>
      <c r="J9" s="359"/>
      <c r="K9" s="360"/>
    </row>
    <row r="10" spans="1:25" ht="31.5">
      <c r="A10" s="257"/>
      <c r="B10" s="2" t="s">
        <v>60</v>
      </c>
      <c r="C10" s="358"/>
      <c r="D10" s="359"/>
      <c r="E10" s="359"/>
      <c r="F10" s="359"/>
      <c r="G10" s="359"/>
      <c r="H10" s="359"/>
      <c r="I10" s="359"/>
      <c r="J10" s="359"/>
      <c r="K10" s="360"/>
    </row>
    <row r="11" spans="1:25" ht="30.95" customHeight="1">
      <c r="A11" s="257"/>
      <c r="B11" s="2" t="s">
        <v>61</v>
      </c>
      <c r="C11" s="358"/>
      <c r="D11" s="359"/>
      <c r="E11" s="359"/>
      <c r="F11" s="359"/>
      <c r="G11" s="359"/>
      <c r="H11" s="359"/>
      <c r="I11" s="359"/>
      <c r="J11" s="359"/>
      <c r="K11" s="360"/>
    </row>
    <row r="12" spans="1:25" ht="31.5">
      <c r="A12" s="257"/>
      <c r="B12" s="2" t="s">
        <v>63</v>
      </c>
      <c r="C12" s="358"/>
      <c r="D12" s="359"/>
      <c r="E12" s="359"/>
      <c r="F12" s="359"/>
      <c r="G12" s="359"/>
      <c r="H12" s="359"/>
      <c r="I12" s="359"/>
      <c r="J12" s="359"/>
      <c r="K12" s="360"/>
      <c r="P12" s="8"/>
      <c r="Q12" s="8"/>
      <c r="R12" s="8"/>
      <c r="S12" s="8"/>
      <c r="T12" s="8"/>
      <c r="U12" s="8"/>
      <c r="V12" s="8"/>
      <c r="W12" s="8"/>
      <c r="X12" s="8"/>
      <c r="Y12" s="8"/>
    </row>
    <row r="13" spans="1:25" ht="51" customHeight="1" thickBot="1">
      <c r="A13" s="257"/>
      <c r="B13" s="2" t="s">
        <v>64</v>
      </c>
      <c r="C13" s="361"/>
      <c r="D13" s="362"/>
      <c r="E13" s="362"/>
      <c r="F13" s="362"/>
      <c r="G13" s="362"/>
      <c r="H13" s="362"/>
      <c r="I13" s="362"/>
      <c r="J13" s="362"/>
      <c r="K13" s="363"/>
      <c r="P13" s="8"/>
      <c r="Q13" s="8"/>
      <c r="R13" s="8"/>
      <c r="S13" s="8"/>
      <c r="T13" s="8"/>
      <c r="U13" s="8"/>
      <c r="V13" s="8"/>
      <c r="W13" s="8"/>
      <c r="X13" s="8"/>
      <c r="Y13" s="8"/>
    </row>
    <row r="14" spans="1:25" ht="67.900000000000006" customHeight="1">
      <c r="A14" s="257"/>
      <c r="B14" s="2" t="s">
        <v>65</v>
      </c>
      <c r="C14" s="361"/>
      <c r="D14" s="362"/>
      <c r="E14" s="362"/>
      <c r="F14" s="362"/>
      <c r="G14" s="362"/>
      <c r="H14" s="362"/>
      <c r="I14" s="362"/>
      <c r="J14" s="362"/>
      <c r="K14" s="363"/>
      <c r="R14" s="296"/>
      <c r="S14" s="297"/>
      <c r="T14" s="297"/>
      <c r="U14" s="297" t="s">
        <v>66</v>
      </c>
      <c r="V14" s="297"/>
      <c r="W14" s="297"/>
      <c r="X14" s="298"/>
    </row>
    <row r="15" spans="1:25" ht="53.25" customHeight="1">
      <c r="A15" s="257"/>
      <c r="B15" s="187"/>
      <c r="C15" s="364"/>
      <c r="D15" s="365"/>
      <c r="E15" s="365"/>
      <c r="F15" s="365"/>
      <c r="G15" s="365"/>
      <c r="H15" s="365"/>
      <c r="I15" s="365"/>
      <c r="J15" s="365"/>
      <c r="K15" s="366"/>
      <c r="R15" s="299"/>
      <c r="U15" s="62"/>
      <c r="V15" s="62"/>
      <c r="W15" s="62" t="e">
        <f>C19</f>
        <v>#N/A</v>
      </c>
      <c r="X15" s="300"/>
    </row>
    <row r="16" spans="1:25">
      <c r="A16" s="257"/>
      <c r="B16" s="2" t="s">
        <v>67</v>
      </c>
      <c r="C16" s="367">
        <f>'Uses - Cost Allocation'!K14</f>
        <v>0</v>
      </c>
      <c r="D16" s="368"/>
      <c r="E16" s="368"/>
      <c r="F16" s="368"/>
      <c r="G16" s="368"/>
      <c r="H16" s="368"/>
      <c r="I16" s="368"/>
      <c r="J16" s="368"/>
      <c r="K16" s="369"/>
      <c r="Q16" s="80" t="s">
        <v>68</v>
      </c>
      <c r="R16" s="299"/>
      <c r="U16" s="62">
        <v>20</v>
      </c>
      <c r="V16" s="62">
        <v>100</v>
      </c>
      <c r="W16" s="62" t="e">
        <f>IF(AND($W$15&gt;=U16,$W$15&lt;=V16),0,0)</f>
        <v>#N/A</v>
      </c>
      <c r="X16" s="300"/>
    </row>
    <row r="17" spans="1:25" ht="36" customHeight="1">
      <c r="A17" s="257"/>
      <c r="B17" s="3" t="s">
        <v>69</v>
      </c>
      <c r="C17" s="43" t="e">
        <f>VLOOKUP(C11,'census data clean'!A2:D1600,4,FALSE)</f>
        <v>#N/A</v>
      </c>
      <c r="D17" s="356"/>
      <c r="E17" s="356"/>
      <c r="F17" s="356"/>
      <c r="G17" s="356"/>
      <c r="H17" s="356"/>
      <c r="I17" s="356"/>
      <c r="J17" s="356"/>
      <c r="K17" s="357"/>
      <c r="P17" s="80">
        <f>J28-(D28+F28+G28+H28)</f>
        <v>0</v>
      </c>
      <c r="Q17" s="67" t="e">
        <f>P17/J28</f>
        <v>#DIV/0!</v>
      </c>
      <c r="R17" s="299"/>
      <c r="U17" s="62">
        <v>0</v>
      </c>
      <c r="V17" s="62">
        <v>19.998999999999999</v>
      </c>
      <c r="W17" s="62" t="e">
        <f>IF(AND($W$15&gt;=U17,$W$15&lt;=V17),1,0)</f>
        <v>#N/A</v>
      </c>
      <c r="X17" s="300"/>
    </row>
    <row r="18" spans="1:25" ht="20.100000000000001" customHeight="1">
      <c r="A18" s="257"/>
      <c r="B18" s="3" t="s">
        <v>70</v>
      </c>
      <c r="C18" s="43" t="e">
        <f>C16/J28</f>
        <v>#DIV/0!</v>
      </c>
      <c r="D18" s="356"/>
      <c r="E18" s="356"/>
      <c r="F18" s="356"/>
      <c r="G18" s="356"/>
      <c r="H18" s="356"/>
      <c r="I18" s="356"/>
      <c r="J18" s="356"/>
      <c r="K18" s="357"/>
      <c r="R18" s="299"/>
      <c r="U18" s="62"/>
      <c r="V18" s="62"/>
      <c r="W18" s="62"/>
      <c r="X18" s="300"/>
    </row>
    <row r="19" spans="1:25">
      <c r="A19" s="257"/>
      <c r="B19" s="3" t="s">
        <v>71</v>
      </c>
      <c r="C19" s="295" t="e">
        <f>VLOOKUP(C11,'census data clean'!A2:D1600,3,FALSE)</f>
        <v>#N/A</v>
      </c>
      <c r="D19" s="356" t="s">
        <v>72</v>
      </c>
      <c r="E19" s="356"/>
      <c r="F19" s="356"/>
      <c r="G19" s="356"/>
      <c r="H19" s="356"/>
      <c r="I19" s="356"/>
      <c r="J19" s="356"/>
      <c r="K19" s="357"/>
      <c r="R19" s="299"/>
      <c r="U19" s="62"/>
      <c r="V19" s="62"/>
      <c r="W19" s="62" t="e">
        <f>SUM(W16+W17+W18)</f>
        <v>#N/A</v>
      </c>
      <c r="X19" s="300"/>
    </row>
    <row r="20" spans="1:25" ht="20.100000000000001" customHeight="1">
      <c r="A20" s="257"/>
      <c r="B20" s="3" t="s">
        <v>73</v>
      </c>
      <c r="C20" s="370" t="e">
        <f>VLOOKUP(C11,'census data clean'!A2:D1600,2,FALSE)</f>
        <v>#N/A</v>
      </c>
      <c r="D20" s="371"/>
      <c r="E20" s="371"/>
      <c r="F20" s="371"/>
      <c r="G20" s="371"/>
      <c r="H20" s="371"/>
      <c r="I20" s="371"/>
      <c r="J20" s="371"/>
      <c r="K20" s="372"/>
      <c r="R20" s="299"/>
      <c r="X20" s="300"/>
    </row>
    <row r="21" spans="1:25" ht="20.100000000000001" customHeight="1">
      <c r="A21" s="257"/>
      <c r="B21" s="4" t="s">
        <v>74</v>
      </c>
      <c r="C21" s="370" t="e">
        <f>VLOOKUP(C10,N71:O82,2,FALSE)</f>
        <v>#N/A</v>
      </c>
      <c r="D21" s="371"/>
      <c r="E21" s="371"/>
      <c r="F21" s="371"/>
      <c r="G21" s="371"/>
      <c r="H21" s="371"/>
      <c r="I21" s="371"/>
      <c r="J21" s="371"/>
      <c r="K21" s="372"/>
      <c r="O21" s="22"/>
      <c r="R21" s="299"/>
      <c r="X21" s="300"/>
    </row>
    <row r="22" spans="1:25" s="8" customFormat="1" ht="21" customHeight="1">
      <c r="A22" s="258"/>
      <c r="B22" s="392" t="s">
        <v>75</v>
      </c>
      <c r="C22" s="5" t="s">
        <v>76</v>
      </c>
      <c r="D22" s="404">
        <v>0.3</v>
      </c>
      <c r="E22" s="405"/>
      <c r="F22" s="6">
        <v>0.5</v>
      </c>
      <c r="G22" s="17">
        <v>0.6</v>
      </c>
      <c r="H22" s="17">
        <v>0.8</v>
      </c>
      <c r="I22" s="7" t="s">
        <v>77</v>
      </c>
      <c r="J22" s="406" t="s">
        <v>78</v>
      </c>
      <c r="K22" s="407"/>
      <c r="L22" s="307"/>
      <c r="P22" s="80"/>
      <c r="Q22" s="80"/>
      <c r="R22" s="299"/>
      <c r="S22" s="80"/>
      <c r="T22" s="80"/>
      <c r="U22" s="80"/>
      <c r="V22" s="80"/>
      <c r="W22" s="80"/>
      <c r="X22" s="300"/>
      <c r="Y22" s="80"/>
    </row>
    <row r="23" spans="1:25" s="8" customFormat="1" ht="21" customHeight="1">
      <c r="A23" s="258"/>
      <c r="B23" s="392"/>
      <c r="C23" s="9" t="s">
        <v>79</v>
      </c>
      <c r="D23" s="396"/>
      <c r="E23" s="397"/>
      <c r="F23" s="23"/>
      <c r="G23" s="23"/>
      <c r="H23" s="23"/>
      <c r="I23" s="23"/>
      <c r="J23" s="378">
        <f>SUM(D23:I23)</f>
        <v>0</v>
      </c>
      <c r="K23" s="379"/>
      <c r="L23" s="307"/>
      <c r="P23" s="80"/>
      <c r="Q23" s="80"/>
      <c r="R23" s="299"/>
      <c r="S23" s="80"/>
      <c r="T23" s="80"/>
      <c r="U23" s="80"/>
      <c r="V23" s="80"/>
      <c r="W23" s="80"/>
      <c r="X23" s="300"/>
      <c r="Y23" s="80"/>
    </row>
    <row r="24" spans="1:25" ht="20.100000000000001" customHeight="1">
      <c r="A24" s="257"/>
      <c r="B24" s="392"/>
      <c r="C24" s="9">
        <v>1</v>
      </c>
      <c r="D24" s="396"/>
      <c r="E24" s="397"/>
      <c r="F24" s="23"/>
      <c r="G24" s="23"/>
      <c r="H24" s="23"/>
      <c r="I24" s="23"/>
      <c r="J24" s="378">
        <f>SUM(D24:I24)</f>
        <v>0</v>
      </c>
      <c r="K24" s="379"/>
      <c r="R24" s="299"/>
      <c r="U24" s="62" t="s">
        <v>68</v>
      </c>
      <c r="V24" s="62"/>
      <c r="W24" s="68" t="e">
        <f>Q17</f>
        <v>#DIV/0!</v>
      </c>
      <c r="X24" s="300"/>
    </row>
    <row r="25" spans="1:25" ht="20.100000000000001" customHeight="1">
      <c r="A25" s="257"/>
      <c r="B25" s="392"/>
      <c r="C25" s="9">
        <v>2</v>
      </c>
      <c r="D25" s="396"/>
      <c r="E25" s="397"/>
      <c r="F25" s="24"/>
      <c r="G25" s="24"/>
      <c r="H25" s="24"/>
      <c r="I25" s="24"/>
      <c r="J25" s="378">
        <f>SUM(D25:I25)</f>
        <v>0</v>
      </c>
      <c r="K25" s="379"/>
      <c r="R25" s="299"/>
      <c r="U25" s="62"/>
      <c r="V25" s="62"/>
      <c r="W25" s="62"/>
      <c r="X25" s="300"/>
    </row>
    <row r="26" spans="1:25" ht="20.100000000000001" customHeight="1">
      <c r="A26" s="257"/>
      <c r="B26" s="392"/>
      <c r="C26" s="9">
        <v>3</v>
      </c>
      <c r="D26" s="396"/>
      <c r="E26" s="397"/>
      <c r="F26" s="24"/>
      <c r="G26" s="24"/>
      <c r="H26" s="24"/>
      <c r="I26" s="24"/>
      <c r="J26" s="378">
        <f t="shared" ref="J26:J27" si="0">SUM(D26:I26)</f>
        <v>0</v>
      </c>
      <c r="K26" s="379"/>
      <c r="R26" s="299"/>
      <c r="U26" s="62">
        <v>0.1</v>
      </c>
      <c r="V26" s="62">
        <v>1</v>
      </c>
      <c r="W26" s="62" t="e">
        <f>IF(AND($W$24&gt;=U26,$W$24&lt;=V26),2,0)</f>
        <v>#DIV/0!</v>
      </c>
      <c r="X26" s="300"/>
    </row>
    <row r="27" spans="1:25" ht="20.100000000000001" customHeight="1">
      <c r="A27" s="257"/>
      <c r="B27" s="392"/>
      <c r="C27" s="9">
        <v>4</v>
      </c>
      <c r="D27" s="398"/>
      <c r="E27" s="399"/>
      <c r="F27" s="24"/>
      <c r="G27" s="24"/>
      <c r="H27" s="24"/>
      <c r="I27" s="24"/>
      <c r="J27" s="378">
        <f t="shared" si="0"/>
        <v>0</v>
      </c>
      <c r="K27" s="379"/>
      <c r="P27" s="80" t="s">
        <v>80</v>
      </c>
      <c r="R27" s="299"/>
      <c r="U27" s="62">
        <v>0</v>
      </c>
      <c r="V27" s="62">
        <v>9.9989999999999996E-2</v>
      </c>
      <c r="W27" s="62" t="e">
        <f>IF(AND($W$24&gt;=U27,$W$24&lt;=V27),0,0)</f>
        <v>#DIV/0!</v>
      </c>
      <c r="X27" s="300"/>
    </row>
    <row r="28" spans="1:25" ht="20.100000000000001" customHeight="1">
      <c r="A28" s="257"/>
      <c r="B28" s="393"/>
      <c r="C28" s="42" t="s">
        <v>81</v>
      </c>
      <c r="D28" s="376">
        <f>SUM(D23:E27)</f>
        <v>0</v>
      </c>
      <c r="E28" s="377"/>
      <c r="F28" s="259">
        <f>SUM(F23:F27)</f>
        <v>0</v>
      </c>
      <c r="G28" s="259">
        <f t="shared" ref="G28:I28" si="1">SUM(G23:G27)</f>
        <v>0</v>
      </c>
      <c r="H28" s="259">
        <f t="shared" si="1"/>
        <v>0</v>
      </c>
      <c r="I28" s="259">
        <f t="shared" si="1"/>
        <v>0</v>
      </c>
      <c r="J28" s="417">
        <f>SUM(D28:I28)</f>
        <v>0</v>
      </c>
      <c r="K28" s="418"/>
      <c r="L28" s="308">
        <f>SUM(D23:I27)-J28</f>
        <v>0</v>
      </c>
      <c r="P28" s="80" t="s">
        <v>82</v>
      </c>
      <c r="Q28" s="80">
        <f>IF(K41="yes",2,0)</f>
        <v>0</v>
      </c>
      <c r="R28" s="299"/>
      <c r="U28" s="62"/>
      <c r="V28" s="62"/>
      <c r="W28" s="62" t="e">
        <f>SUM(W26:W27)</f>
        <v>#DIV/0!</v>
      </c>
      <c r="X28" s="300"/>
    </row>
    <row r="29" spans="1:25" ht="64.150000000000006" customHeight="1">
      <c r="A29" s="257"/>
      <c r="B29" s="394" t="s">
        <v>9313</v>
      </c>
      <c r="C29" s="383" t="s">
        <v>83</v>
      </c>
      <c r="D29" s="384"/>
      <c r="E29" s="385"/>
      <c r="F29" s="347" t="s">
        <v>84</v>
      </c>
      <c r="G29" s="348"/>
      <c r="H29" s="349"/>
      <c r="I29" s="347" t="s">
        <v>85</v>
      </c>
      <c r="J29" s="348"/>
      <c r="K29" s="349"/>
      <c r="R29" s="299"/>
      <c r="X29" s="300"/>
    </row>
    <row r="30" spans="1:25" ht="48" customHeight="1" thickBot="1">
      <c r="A30" s="257"/>
      <c r="B30" s="395"/>
      <c r="C30" s="350"/>
      <c r="D30" s="351"/>
      <c r="E30" s="352"/>
      <c r="F30" s="350"/>
      <c r="G30" s="351"/>
      <c r="H30" s="352"/>
      <c r="I30" s="350"/>
      <c r="J30" s="351"/>
      <c r="K30" s="352"/>
      <c r="N30" s="80" t="s">
        <v>86</v>
      </c>
      <c r="R30" s="301"/>
      <c r="S30" s="302"/>
      <c r="T30" s="302"/>
      <c r="U30" s="302"/>
      <c r="V30" s="302"/>
      <c r="W30" s="302"/>
      <c r="X30" s="303"/>
    </row>
    <row r="31" spans="1:25" ht="20.100000000000001" hidden="1" customHeight="1">
      <c r="A31" s="257"/>
      <c r="B31" s="400"/>
      <c r="C31" s="401"/>
      <c r="D31" s="401"/>
      <c r="E31" s="192"/>
      <c r="F31" s="192"/>
      <c r="G31" s="193"/>
      <c r="H31" s="193"/>
      <c r="I31" s="193"/>
      <c r="J31" s="193"/>
      <c r="K31" s="194"/>
    </row>
    <row r="32" spans="1:25" ht="38.25" hidden="1" customHeight="1">
      <c r="A32" s="257"/>
      <c r="B32" s="402"/>
      <c r="C32" s="403"/>
      <c r="D32" s="403"/>
      <c r="E32" s="195"/>
      <c r="F32" s="195"/>
      <c r="G32" s="196"/>
      <c r="H32" s="196"/>
      <c r="I32" s="196"/>
      <c r="J32" s="196"/>
      <c r="K32" s="197"/>
    </row>
    <row r="33" spans="1:27" ht="20.100000000000001" customHeight="1">
      <c r="A33" s="257"/>
      <c r="B33" s="12" t="s">
        <v>87</v>
      </c>
      <c r="C33" s="13"/>
      <c r="D33" s="13"/>
      <c r="E33" s="13"/>
      <c r="F33" s="13"/>
      <c r="G33" s="13"/>
      <c r="H33" s="13"/>
      <c r="I33" s="13"/>
      <c r="J33" s="13"/>
      <c r="K33" s="14"/>
    </row>
    <row r="34" spans="1:27" ht="20.100000000000001" customHeight="1">
      <c r="A34" s="257"/>
      <c r="B34" s="10">
        <v>1</v>
      </c>
      <c r="C34" s="380" t="s">
        <v>9299</v>
      </c>
      <c r="D34" s="381"/>
      <c r="E34" s="381"/>
      <c r="F34" s="381"/>
      <c r="G34" s="381"/>
      <c r="H34" s="381"/>
      <c r="I34" s="381"/>
      <c r="J34" s="382"/>
      <c r="K34" s="23"/>
    </row>
    <row r="35" spans="1:27" ht="20.100000000000001" customHeight="1">
      <c r="A35" s="257"/>
      <c r="B35" s="10">
        <v>2</v>
      </c>
      <c r="C35" s="380" t="s">
        <v>88</v>
      </c>
      <c r="D35" s="381"/>
      <c r="E35" s="381"/>
      <c r="F35" s="381"/>
      <c r="G35" s="381"/>
      <c r="H35" s="381"/>
      <c r="I35" s="381"/>
      <c r="J35" s="382"/>
      <c r="K35" s="304" t="str">
        <f>IF(OR(C12=C71,C12=C72,C12=C73),"Yes","No")</f>
        <v>No</v>
      </c>
    </row>
    <row r="36" spans="1:27" ht="20.100000000000001" customHeight="1">
      <c r="A36" s="257"/>
      <c r="B36" s="10">
        <v>3</v>
      </c>
      <c r="C36" s="380" t="s">
        <v>89</v>
      </c>
      <c r="D36" s="381"/>
      <c r="E36" s="381"/>
      <c r="F36" s="381"/>
      <c r="G36" s="381"/>
      <c r="H36" s="381"/>
      <c r="I36" s="381"/>
      <c r="J36" s="382"/>
      <c r="K36" s="304" t="e">
        <f>IF(C19&lt;25, "Yes", "No")</f>
        <v>#N/A</v>
      </c>
    </row>
    <row r="37" spans="1:27" ht="44.25" customHeight="1">
      <c r="A37" s="257"/>
      <c r="B37" s="12" t="s">
        <v>90</v>
      </c>
      <c r="C37" s="13"/>
      <c r="D37" s="13"/>
      <c r="E37" s="13"/>
      <c r="F37" s="13"/>
      <c r="G37" s="13"/>
      <c r="H37" s="13"/>
      <c r="I37" s="13"/>
      <c r="J37" s="13"/>
      <c r="K37" s="18"/>
      <c r="L37" s="285" t="s">
        <v>91</v>
      </c>
      <c r="Z37" s="15"/>
      <c r="AA37" s="15"/>
    </row>
    <row r="38" spans="1:27" ht="66" customHeight="1">
      <c r="A38" s="257"/>
      <c r="B38" s="208">
        <v>1</v>
      </c>
      <c r="C38" s="344" t="s">
        <v>92</v>
      </c>
      <c r="D38" s="345"/>
      <c r="E38" s="345"/>
      <c r="F38" s="345"/>
      <c r="G38" s="345"/>
      <c r="H38" s="345"/>
      <c r="I38" s="345"/>
      <c r="J38" s="345"/>
      <c r="K38" s="25"/>
      <c r="L38" s="309" t="e">
        <f>N38</f>
        <v>#N/A</v>
      </c>
      <c r="M38" s="148" t="s">
        <v>93</v>
      </c>
      <c r="N38" s="145" t="e">
        <f>VLOOKUP(C14,M103:N140,2,FALSE)</f>
        <v>#N/A</v>
      </c>
      <c r="O38" s="80">
        <v>2</v>
      </c>
      <c r="Z38" s="15"/>
      <c r="AA38" s="15"/>
    </row>
    <row r="39" spans="1:27" ht="33" customHeight="1">
      <c r="A39" s="257"/>
      <c r="B39" s="208">
        <v>2</v>
      </c>
      <c r="C39" s="344" t="s">
        <v>94</v>
      </c>
      <c r="D39" s="345"/>
      <c r="E39" s="345"/>
      <c r="F39" s="345"/>
      <c r="G39" s="345"/>
      <c r="H39" s="345"/>
      <c r="I39" s="345"/>
      <c r="J39" s="345"/>
      <c r="K39" s="25"/>
      <c r="L39" s="309" t="e">
        <f t="shared" ref="L39:L56" si="2">N39</f>
        <v>#N/A</v>
      </c>
      <c r="M39" s="203" t="s">
        <v>95</v>
      </c>
      <c r="N39" s="145" t="e">
        <f>VLOOKUP(C13,L71:M72,2,FALSE)</f>
        <v>#N/A</v>
      </c>
      <c r="O39" s="80">
        <v>2</v>
      </c>
      <c r="Z39" s="15"/>
      <c r="AA39" s="15"/>
    </row>
    <row r="40" spans="1:27" ht="33" customHeight="1">
      <c r="A40" s="257"/>
      <c r="B40" s="208">
        <v>3</v>
      </c>
      <c r="C40" s="414" t="s">
        <v>96</v>
      </c>
      <c r="D40" s="345"/>
      <c r="E40" s="345"/>
      <c r="F40" s="345"/>
      <c r="G40" s="345"/>
      <c r="H40" s="345"/>
      <c r="I40" s="345"/>
      <c r="J40" s="346"/>
      <c r="K40" s="209"/>
      <c r="L40" s="309"/>
      <c r="M40" s="149"/>
      <c r="N40" s="147"/>
      <c r="Z40" s="15"/>
      <c r="AA40" s="15"/>
    </row>
    <row r="41" spans="1:27" ht="35.25" customHeight="1">
      <c r="A41" s="257"/>
      <c r="B41" s="208" t="s">
        <v>97</v>
      </c>
      <c r="C41" s="344" t="s">
        <v>98</v>
      </c>
      <c r="D41" s="345"/>
      <c r="E41" s="345"/>
      <c r="F41" s="345"/>
      <c r="G41" s="345"/>
      <c r="H41" s="345"/>
      <c r="I41" s="345"/>
      <c r="J41" s="346"/>
      <c r="K41" s="25"/>
      <c r="L41" s="309">
        <f t="shared" si="2"/>
        <v>0</v>
      </c>
      <c r="M41" s="150" t="s">
        <v>99</v>
      </c>
      <c r="N41" s="68">
        <f>IF($K$41="yes",1,0)</f>
        <v>0</v>
      </c>
      <c r="Z41" s="15"/>
      <c r="AA41" s="15"/>
    </row>
    <row r="42" spans="1:27" ht="60" customHeight="1">
      <c r="A42" s="257"/>
      <c r="B42" s="208" t="s">
        <v>100</v>
      </c>
      <c r="C42" s="344" t="s">
        <v>9311</v>
      </c>
      <c r="D42" s="345"/>
      <c r="E42" s="345"/>
      <c r="F42" s="345"/>
      <c r="G42" s="345"/>
      <c r="H42" s="345"/>
      <c r="I42" s="345"/>
      <c r="J42" s="346"/>
      <c r="K42" s="25"/>
      <c r="L42" s="309">
        <f t="shared" si="2"/>
        <v>0</v>
      </c>
      <c r="M42" s="148" t="s">
        <v>101</v>
      </c>
      <c r="N42" s="68">
        <f>IF(AND(K41="yes",K42="yes"),2,0)</f>
        <v>0</v>
      </c>
      <c r="Z42" s="15"/>
      <c r="AA42" s="15"/>
    </row>
    <row r="43" spans="1:27" ht="39" customHeight="1">
      <c r="A43" s="257"/>
      <c r="B43" s="208">
        <v>4</v>
      </c>
      <c r="C43" s="353" t="s">
        <v>9312</v>
      </c>
      <c r="D43" s="354"/>
      <c r="E43" s="354"/>
      <c r="F43" s="354"/>
      <c r="G43" s="354"/>
      <c r="H43" s="354"/>
      <c r="I43" s="354"/>
      <c r="J43" s="355"/>
      <c r="K43" s="198"/>
      <c r="L43" s="309"/>
      <c r="M43" s="149"/>
      <c r="N43" s="147"/>
      <c r="Z43" s="15"/>
      <c r="AA43" s="15"/>
    </row>
    <row r="44" spans="1:27" ht="53.25" customHeight="1">
      <c r="A44" s="257"/>
      <c r="B44" s="208" t="s">
        <v>102</v>
      </c>
      <c r="C44" s="373" t="s">
        <v>103</v>
      </c>
      <c r="D44" s="374"/>
      <c r="E44" s="374"/>
      <c r="F44" s="374"/>
      <c r="G44" s="374"/>
      <c r="H44" s="374"/>
      <c r="I44" s="374"/>
      <c r="J44" s="375"/>
      <c r="K44" s="25"/>
      <c r="L44" s="309">
        <f t="shared" si="2"/>
        <v>0</v>
      </c>
      <c r="M44" s="150" t="s">
        <v>104</v>
      </c>
      <c r="N44" s="68">
        <f>IF($K$44="yes",1,0)</f>
        <v>0</v>
      </c>
      <c r="Z44" s="15"/>
      <c r="AA44" s="15"/>
    </row>
    <row r="45" spans="1:27" ht="46.5" customHeight="1">
      <c r="A45" s="257"/>
      <c r="B45" s="208" t="s">
        <v>105</v>
      </c>
      <c r="C45" s="373" t="s">
        <v>106</v>
      </c>
      <c r="D45" s="374"/>
      <c r="E45" s="374"/>
      <c r="F45" s="374"/>
      <c r="G45" s="374"/>
      <c r="H45" s="374"/>
      <c r="I45" s="374"/>
      <c r="J45" s="375"/>
      <c r="K45" s="25"/>
      <c r="L45" s="309">
        <f t="shared" si="2"/>
        <v>0</v>
      </c>
      <c r="M45" s="150" t="s">
        <v>107</v>
      </c>
      <c r="N45" s="68">
        <f>IF(AND(K44="yes",K45="yes"),1,0)</f>
        <v>0</v>
      </c>
      <c r="Z45" s="15"/>
      <c r="AA45" s="15"/>
    </row>
    <row r="46" spans="1:27" ht="36" customHeight="1">
      <c r="A46" s="257"/>
      <c r="B46" s="208">
        <v>5</v>
      </c>
      <c r="C46" s="373" t="s">
        <v>108</v>
      </c>
      <c r="D46" s="374"/>
      <c r="E46" s="374"/>
      <c r="F46" s="374"/>
      <c r="G46" s="374"/>
      <c r="H46" s="374"/>
      <c r="I46" s="374"/>
      <c r="J46" s="375"/>
      <c r="K46" s="25"/>
      <c r="L46" s="309" t="e">
        <f t="shared" si="2"/>
        <v>#N/A</v>
      </c>
      <c r="M46" s="148" t="s">
        <v>109</v>
      </c>
      <c r="N46" s="145" t="e">
        <f>W19</f>
        <v>#N/A</v>
      </c>
      <c r="Z46" s="15"/>
      <c r="AA46" s="15"/>
    </row>
    <row r="47" spans="1:27" ht="34.5" customHeight="1">
      <c r="A47" s="257"/>
      <c r="B47" s="10">
        <v>6</v>
      </c>
      <c r="C47" s="419" t="s">
        <v>110</v>
      </c>
      <c r="D47" s="420"/>
      <c r="E47" s="420"/>
      <c r="F47" s="420"/>
      <c r="G47" s="420"/>
      <c r="H47" s="420"/>
      <c r="I47" s="420"/>
      <c r="J47" s="421"/>
      <c r="K47" s="198"/>
      <c r="L47" s="309"/>
      <c r="M47" s="149"/>
      <c r="N47" s="147"/>
      <c r="Z47" s="15"/>
      <c r="AA47" s="15"/>
    </row>
    <row r="48" spans="1:27" ht="39" customHeight="1">
      <c r="A48" s="257"/>
      <c r="B48" s="10" t="s">
        <v>111</v>
      </c>
      <c r="C48" s="373" t="s">
        <v>112</v>
      </c>
      <c r="D48" s="374"/>
      <c r="E48" s="374"/>
      <c r="F48" s="374"/>
      <c r="G48" s="374"/>
      <c r="H48" s="374"/>
      <c r="I48" s="374"/>
      <c r="J48" s="375"/>
      <c r="K48" s="25"/>
      <c r="L48" s="309">
        <f t="shared" si="2"/>
        <v>0</v>
      </c>
      <c r="M48" s="148" t="s">
        <v>113</v>
      </c>
      <c r="N48" s="191">
        <f>IF($K$48="yes",2,0)</f>
        <v>0</v>
      </c>
      <c r="Z48" s="15"/>
      <c r="AA48" s="15"/>
    </row>
    <row r="49" spans="1:27" ht="49.5" customHeight="1">
      <c r="A49" s="257"/>
      <c r="B49" s="10" t="s">
        <v>114</v>
      </c>
      <c r="C49" s="344" t="s">
        <v>115</v>
      </c>
      <c r="D49" s="345"/>
      <c r="E49" s="345"/>
      <c r="F49" s="345"/>
      <c r="G49" s="345"/>
      <c r="H49" s="345"/>
      <c r="I49" s="345"/>
      <c r="J49" s="346"/>
      <c r="K49" s="25"/>
      <c r="L49" s="309">
        <f t="shared" si="2"/>
        <v>0</v>
      </c>
      <c r="M49" s="148" t="s">
        <v>116</v>
      </c>
      <c r="N49" s="191">
        <f>IF($K$49="yes",1,0)</f>
        <v>0</v>
      </c>
      <c r="Z49" s="15"/>
      <c r="AA49" s="15"/>
    </row>
    <row r="50" spans="1:27" ht="19.899999999999999" customHeight="1">
      <c r="A50" s="257"/>
      <c r="B50" s="10">
        <v>7</v>
      </c>
      <c r="C50" s="414" t="s">
        <v>118</v>
      </c>
      <c r="D50" s="415"/>
      <c r="E50" s="415"/>
      <c r="F50" s="415"/>
      <c r="G50" s="415"/>
      <c r="H50" s="415"/>
      <c r="I50" s="415"/>
      <c r="J50" s="416"/>
      <c r="K50" s="198"/>
      <c r="L50" s="309"/>
      <c r="M50" s="149"/>
      <c r="N50" s="146"/>
      <c r="Z50" s="15"/>
      <c r="AA50" s="15"/>
    </row>
    <row r="51" spans="1:27" ht="19.899999999999999" customHeight="1">
      <c r="A51" s="257"/>
      <c r="B51" s="10" t="s">
        <v>117</v>
      </c>
      <c r="C51" s="344" t="s">
        <v>119</v>
      </c>
      <c r="D51" s="345"/>
      <c r="E51" s="345"/>
      <c r="F51" s="345"/>
      <c r="G51" s="345"/>
      <c r="H51" s="345"/>
      <c r="I51" s="345"/>
      <c r="J51" s="346"/>
      <c r="K51" s="25"/>
      <c r="L51" s="288" t="e">
        <f t="shared" si="2"/>
        <v>#DIV/0!</v>
      </c>
      <c r="M51" s="148">
        <v>10</v>
      </c>
      <c r="N51" s="289" t="e">
        <f>W28</f>
        <v>#DIV/0!</v>
      </c>
      <c r="Z51" s="15"/>
      <c r="AA51" s="15"/>
    </row>
    <row r="52" spans="1:27" ht="19.899999999999999" customHeight="1">
      <c r="A52" s="257"/>
      <c r="B52" s="10">
        <v>8</v>
      </c>
      <c r="C52" s="344" t="s">
        <v>120</v>
      </c>
      <c r="D52" s="345"/>
      <c r="E52" s="345"/>
      <c r="F52" s="345"/>
      <c r="G52" s="345"/>
      <c r="H52" s="345"/>
      <c r="I52" s="345"/>
      <c r="J52" s="346"/>
      <c r="K52" s="25"/>
      <c r="L52" s="309">
        <f t="shared" si="2"/>
        <v>0</v>
      </c>
      <c r="M52" s="148" t="s">
        <v>121</v>
      </c>
      <c r="N52" s="62">
        <f>IF(K52="yes",1,0)</f>
        <v>0</v>
      </c>
      <c r="Z52" s="15"/>
      <c r="AA52" s="15"/>
    </row>
    <row r="53" spans="1:27" ht="19.899999999999999" customHeight="1">
      <c r="A53" s="257"/>
      <c r="B53" s="10">
        <v>9</v>
      </c>
      <c r="C53" s="411" t="s">
        <v>122</v>
      </c>
      <c r="D53" s="412"/>
      <c r="E53" s="412"/>
      <c r="F53" s="412"/>
      <c r="G53" s="412"/>
      <c r="H53" s="412"/>
      <c r="I53" s="412"/>
      <c r="J53" s="413"/>
      <c r="K53" s="199"/>
      <c r="L53" s="309"/>
      <c r="M53" s="149"/>
      <c r="N53" s="146"/>
      <c r="Z53" s="15"/>
      <c r="AA53" s="15"/>
    </row>
    <row r="54" spans="1:27" ht="19.899999999999999" customHeight="1">
      <c r="A54" s="257"/>
      <c r="B54" s="10" t="s">
        <v>9303</v>
      </c>
      <c r="C54" s="344" t="s">
        <v>123</v>
      </c>
      <c r="D54" s="345"/>
      <c r="E54" s="345"/>
      <c r="F54" s="345"/>
      <c r="G54" s="345"/>
      <c r="H54" s="345"/>
      <c r="I54" s="345"/>
      <c r="J54" s="346"/>
      <c r="K54" s="25"/>
      <c r="L54" s="309">
        <f t="shared" si="2"/>
        <v>0</v>
      </c>
      <c r="M54" s="148" t="s">
        <v>124</v>
      </c>
      <c r="N54" s="62">
        <f>IF(K54="yes",1,0)</f>
        <v>0</v>
      </c>
      <c r="Z54" s="15"/>
      <c r="AA54" s="15"/>
    </row>
    <row r="55" spans="1:27" ht="19.899999999999999" customHeight="1">
      <c r="A55" s="257"/>
      <c r="B55" s="10" t="s">
        <v>9304</v>
      </c>
      <c r="C55" s="344" t="s">
        <v>9306</v>
      </c>
      <c r="D55" s="345"/>
      <c r="E55" s="345"/>
      <c r="F55" s="345"/>
      <c r="G55" s="345"/>
      <c r="H55" s="345"/>
      <c r="I55" s="345"/>
      <c r="J55" s="346"/>
      <c r="K55" s="25"/>
      <c r="L55" s="309">
        <f t="shared" si="2"/>
        <v>0</v>
      </c>
      <c r="M55" s="148" t="s">
        <v>125</v>
      </c>
      <c r="N55" s="144" cm="1">
        <f t="array" ref="N55:O55">'MF Building Resilience Standard'!D86:E86</f>
        <v>0</v>
      </c>
      <c r="O55" s="80">
        <v>0</v>
      </c>
      <c r="Z55" s="15"/>
      <c r="AA55" s="15"/>
    </row>
    <row r="56" spans="1:27" ht="52.5" customHeight="1">
      <c r="A56" s="257"/>
      <c r="B56" s="10" t="s">
        <v>9305</v>
      </c>
      <c r="C56" s="344" t="s">
        <v>126</v>
      </c>
      <c r="D56" s="345"/>
      <c r="E56" s="345"/>
      <c r="F56" s="345"/>
      <c r="G56" s="345"/>
      <c r="H56" s="345"/>
      <c r="I56" s="345"/>
      <c r="J56" s="346"/>
      <c r="K56" s="25"/>
      <c r="L56" s="309">
        <f t="shared" si="2"/>
        <v>0</v>
      </c>
      <c r="M56" s="148" t="s">
        <v>127</v>
      </c>
      <c r="N56" s="62">
        <f t="shared" ref="N56" si="3">IF(K56="yes",1,0)</f>
        <v>0</v>
      </c>
      <c r="Z56" s="15"/>
      <c r="AA56" s="15"/>
    </row>
    <row r="57" spans="1:27" ht="59.45" customHeight="1">
      <c r="A57" s="257"/>
      <c r="B57" s="10"/>
      <c r="C57" s="408" t="s">
        <v>128</v>
      </c>
      <c r="D57" s="409"/>
      <c r="E57" s="409"/>
      <c r="F57" s="409"/>
      <c r="G57" s="409"/>
      <c r="H57" s="409"/>
      <c r="I57" s="409"/>
      <c r="J57" s="410"/>
      <c r="K57" s="202" t="e">
        <f>N57</f>
        <v>#N/A</v>
      </c>
      <c r="M57" s="148"/>
      <c r="N57" s="68" t="e">
        <f>SUM(N38:N56)</f>
        <v>#N/A</v>
      </c>
      <c r="Z57" s="15"/>
      <c r="AA57" s="15"/>
    </row>
    <row r="58" spans="1:27" ht="20.100000000000001" customHeight="1">
      <c r="A58" s="257"/>
      <c r="B58" s="19"/>
      <c r="C58" s="20"/>
      <c r="D58" s="20"/>
      <c r="E58" s="20"/>
      <c r="F58" s="20"/>
      <c r="G58" s="20"/>
      <c r="H58" s="20"/>
      <c r="I58" s="20"/>
      <c r="J58" s="20"/>
      <c r="K58" s="20"/>
      <c r="Z58" s="15"/>
      <c r="AA58" s="15"/>
    </row>
    <row r="59" spans="1:27" ht="20.100000000000001" customHeight="1">
      <c r="A59" s="257"/>
      <c r="B59" s="390"/>
      <c r="C59" s="391" t="s">
        <v>9294</v>
      </c>
      <c r="D59" s="391"/>
      <c r="E59" s="391"/>
      <c r="F59" s="391"/>
      <c r="G59" s="391"/>
      <c r="H59" s="391"/>
      <c r="I59" s="391"/>
      <c r="J59" s="391"/>
      <c r="K59" s="391"/>
      <c r="Z59" s="15"/>
      <c r="AA59" s="15"/>
    </row>
    <row r="60" spans="1:27" ht="20.100000000000001" customHeight="1">
      <c r="A60" s="257"/>
      <c r="B60" s="390"/>
      <c r="C60" s="391"/>
      <c r="D60" s="391"/>
      <c r="E60" s="391"/>
      <c r="F60" s="391"/>
      <c r="G60" s="391"/>
      <c r="H60" s="391"/>
      <c r="I60" s="391"/>
      <c r="J60" s="391"/>
      <c r="K60" s="391"/>
      <c r="M60" s="257"/>
      <c r="P60" s="15"/>
      <c r="Q60" s="15"/>
    </row>
    <row r="61" spans="1:27" ht="130.15" customHeight="1">
      <c r="A61" s="257"/>
      <c r="B61" s="390"/>
      <c r="C61" s="391"/>
      <c r="D61" s="391"/>
      <c r="E61" s="391"/>
      <c r="F61" s="391"/>
      <c r="G61" s="391"/>
      <c r="H61" s="391"/>
      <c r="I61" s="391"/>
      <c r="J61" s="391"/>
      <c r="K61" s="391"/>
      <c r="L61" s="305"/>
      <c r="O61" s="15"/>
      <c r="P61" s="15"/>
    </row>
    <row r="62" spans="1:27" ht="54.75" hidden="1" customHeight="1">
      <c r="A62" s="257"/>
      <c r="B62" s="1"/>
      <c r="C62" s="257"/>
      <c r="D62" s="257"/>
      <c r="E62" s="257"/>
      <c r="F62" s="257"/>
      <c r="G62" s="257"/>
      <c r="H62" s="257"/>
      <c r="I62" s="257"/>
      <c r="J62" s="257"/>
      <c r="K62" s="257"/>
      <c r="L62" s="305"/>
      <c r="O62" s="15"/>
      <c r="P62" s="15"/>
    </row>
    <row r="63" spans="1:27" ht="20.100000000000001" hidden="1" customHeight="1">
      <c r="O63" s="15"/>
      <c r="P63" s="15"/>
    </row>
    <row r="64" spans="1:27" hidden="1">
      <c r="C64" s="15"/>
      <c r="D64" s="15"/>
      <c r="E64" s="15"/>
      <c r="F64" s="15"/>
      <c r="G64" s="15"/>
      <c r="H64" s="15"/>
      <c r="I64" s="15"/>
      <c r="J64" s="15"/>
      <c r="K64" s="15"/>
      <c r="L64" s="310"/>
      <c r="O64" s="15"/>
      <c r="P64" s="15"/>
    </row>
    <row r="65" spans="1:16" hidden="1">
      <c r="C65" s="15"/>
      <c r="D65" s="15"/>
      <c r="E65" s="15"/>
      <c r="F65" s="15"/>
      <c r="G65" s="15"/>
      <c r="H65" s="15"/>
      <c r="I65" s="15"/>
      <c r="J65" s="15"/>
      <c r="K65" s="15"/>
      <c r="L65" s="310"/>
      <c r="O65" s="15"/>
      <c r="P65" s="15"/>
    </row>
    <row r="66" spans="1:16" hidden="1">
      <c r="B66" s="80"/>
      <c r="O66" s="15"/>
      <c r="P66" s="15"/>
    </row>
    <row r="67" spans="1:16" hidden="1">
      <c r="A67" s="16"/>
      <c r="B67" s="16"/>
      <c r="C67" s="16"/>
      <c r="D67" s="16"/>
      <c r="O67" s="15"/>
      <c r="P67" s="15"/>
    </row>
    <row r="68" spans="1:16" hidden="1">
      <c r="B68" s="80"/>
      <c r="O68" s="15"/>
      <c r="P68" s="15"/>
    </row>
    <row r="69" spans="1:16" hidden="1">
      <c r="B69" s="80"/>
      <c r="O69" s="15"/>
      <c r="P69" s="15"/>
    </row>
    <row r="70" spans="1:16" ht="47.25" hidden="1">
      <c r="B70" s="80"/>
      <c r="C70" s="63" t="s">
        <v>129</v>
      </c>
      <c r="D70" s="63"/>
      <c r="E70" s="64" t="s">
        <v>130</v>
      </c>
      <c r="F70" s="63" t="s">
        <v>131</v>
      </c>
      <c r="G70" s="63"/>
      <c r="H70" s="63" t="s">
        <v>132</v>
      </c>
      <c r="J70" s="63" t="s">
        <v>133</v>
      </c>
      <c r="L70" s="310" t="s">
        <v>134</v>
      </c>
      <c r="N70" s="63" t="s">
        <v>135</v>
      </c>
      <c r="O70" s="63" t="s">
        <v>136</v>
      </c>
      <c r="P70" s="15"/>
    </row>
    <row r="71" spans="1:16" ht="18" hidden="1">
      <c r="B71" s="80"/>
      <c r="C71" s="15" t="s">
        <v>137</v>
      </c>
      <c r="D71" s="15"/>
      <c r="E71" s="15" t="s">
        <v>138</v>
      </c>
      <c r="F71" s="15" t="s">
        <v>139</v>
      </c>
      <c r="G71" s="15">
        <v>2</v>
      </c>
      <c r="H71" s="65" t="s">
        <v>140</v>
      </c>
      <c r="I71" s="66">
        <v>0</v>
      </c>
      <c r="J71" s="65" t="s">
        <v>140</v>
      </c>
      <c r="K71" s="66">
        <v>0</v>
      </c>
      <c r="L71" s="310" t="s">
        <v>141</v>
      </c>
      <c r="M71" s="80">
        <v>0</v>
      </c>
      <c r="N71" s="15" t="s">
        <v>142</v>
      </c>
      <c r="O71" s="15" t="s">
        <v>143</v>
      </c>
      <c r="P71" s="15"/>
    </row>
    <row r="72" spans="1:16" ht="18" hidden="1">
      <c r="B72" s="80"/>
      <c r="C72" s="15" t="s">
        <v>144</v>
      </c>
      <c r="D72" s="15"/>
      <c r="E72" s="15" t="s">
        <v>145</v>
      </c>
      <c r="F72" s="15" t="s">
        <v>146</v>
      </c>
      <c r="G72" s="15">
        <v>0</v>
      </c>
      <c r="H72" s="65" t="s">
        <v>142</v>
      </c>
      <c r="I72" s="66">
        <v>0</v>
      </c>
      <c r="J72" s="65" t="s">
        <v>142</v>
      </c>
      <c r="K72" s="66">
        <v>0</v>
      </c>
      <c r="L72" s="310" t="s">
        <v>147</v>
      </c>
      <c r="M72" s="80">
        <v>2</v>
      </c>
      <c r="N72" s="15" t="s">
        <v>144</v>
      </c>
      <c r="O72" s="15" t="s">
        <v>148</v>
      </c>
      <c r="P72" s="15"/>
    </row>
    <row r="73" spans="1:16" ht="18" hidden="1">
      <c r="B73" s="80"/>
      <c r="C73" s="15" t="s">
        <v>149</v>
      </c>
      <c r="D73" s="15"/>
      <c r="E73" s="15" t="s">
        <v>152</v>
      </c>
      <c r="F73" s="15"/>
      <c r="G73" s="15"/>
      <c r="H73" s="66" t="s">
        <v>150</v>
      </c>
      <c r="I73" s="66">
        <v>0</v>
      </c>
      <c r="J73" s="66" t="s">
        <v>150</v>
      </c>
      <c r="K73" s="66">
        <v>0</v>
      </c>
      <c r="L73" s="310"/>
      <c r="N73" s="15" t="s">
        <v>149</v>
      </c>
      <c r="O73" s="15" t="s">
        <v>151</v>
      </c>
      <c r="P73" s="15"/>
    </row>
    <row r="74" spans="1:16" ht="20.100000000000001" hidden="1" customHeight="1">
      <c r="B74" s="80"/>
      <c r="C74" s="15" t="s">
        <v>142</v>
      </c>
      <c r="D74" s="15"/>
      <c r="E74" s="15" t="s">
        <v>152</v>
      </c>
      <c r="F74" s="15"/>
      <c r="G74" s="15"/>
      <c r="H74" s="66" t="s">
        <v>153</v>
      </c>
      <c r="I74" s="66">
        <v>0</v>
      </c>
      <c r="J74" s="66" t="s">
        <v>153</v>
      </c>
      <c r="K74" s="66">
        <v>0</v>
      </c>
      <c r="L74" s="310"/>
      <c r="N74" s="15" t="s">
        <v>154</v>
      </c>
      <c r="O74" s="15" t="s">
        <v>155</v>
      </c>
      <c r="P74" s="15"/>
    </row>
    <row r="75" spans="1:16" ht="20.100000000000001" hidden="1" customHeight="1">
      <c r="B75" s="80"/>
      <c r="C75" s="15" t="s">
        <v>156</v>
      </c>
      <c r="D75" s="15"/>
      <c r="E75" s="15"/>
      <c r="F75" s="15"/>
      <c r="G75" s="15"/>
      <c r="H75" s="69" t="s">
        <v>144</v>
      </c>
      <c r="I75" s="69">
        <v>0</v>
      </c>
      <c r="J75" s="69" t="s">
        <v>144</v>
      </c>
      <c r="K75" s="69">
        <v>0</v>
      </c>
      <c r="L75" s="310"/>
      <c r="N75" s="15" t="s">
        <v>157</v>
      </c>
      <c r="O75" s="15" t="s">
        <v>158</v>
      </c>
      <c r="P75" s="15"/>
    </row>
    <row r="76" spans="1:16" ht="20.100000000000001" hidden="1" customHeight="1">
      <c r="B76" s="80"/>
      <c r="C76" s="15" t="s">
        <v>159</v>
      </c>
      <c r="D76" s="15"/>
      <c r="E76" s="15"/>
      <c r="F76" s="15"/>
      <c r="G76" s="15"/>
      <c r="H76" s="69" t="s">
        <v>160</v>
      </c>
      <c r="I76" s="69">
        <v>0</v>
      </c>
      <c r="J76" s="69" t="s">
        <v>160</v>
      </c>
      <c r="K76" s="69">
        <v>0</v>
      </c>
      <c r="L76" s="310"/>
      <c r="N76" s="15" t="s">
        <v>161</v>
      </c>
      <c r="O76" s="15" t="s">
        <v>162</v>
      </c>
      <c r="P76" s="15"/>
    </row>
    <row r="77" spans="1:16" ht="18" hidden="1">
      <c r="B77" s="80"/>
      <c r="C77" s="15" t="s">
        <v>163</v>
      </c>
      <c r="D77" s="15"/>
      <c r="E77" s="15"/>
      <c r="F77" s="15"/>
      <c r="G77" s="15"/>
      <c r="H77" s="69" t="s">
        <v>164</v>
      </c>
      <c r="I77" s="69">
        <v>0</v>
      </c>
      <c r="J77" s="69" t="s">
        <v>164</v>
      </c>
      <c r="K77" s="69">
        <v>0</v>
      </c>
      <c r="L77" s="310"/>
      <c r="N77" s="15" t="s">
        <v>165</v>
      </c>
      <c r="O77" s="15" t="s">
        <v>166</v>
      </c>
      <c r="P77" s="15"/>
    </row>
    <row r="78" spans="1:16" ht="18" hidden="1">
      <c r="B78" s="80"/>
      <c r="C78" s="15" t="s">
        <v>167</v>
      </c>
      <c r="D78" s="15"/>
      <c r="E78" s="15"/>
      <c r="F78" s="15"/>
      <c r="G78" s="15"/>
      <c r="H78" s="69" t="s">
        <v>149</v>
      </c>
      <c r="I78" s="69">
        <v>0</v>
      </c>
      <c r="J78" s="69" t="s">
        <v>149</v>
      </c>
      <c r="K78" s="69">
        <v>0</v>
      </c>
      <c r="L78" s="310"/>
      <c r="N78" s="15" t="s">
        <v>168</v>
      </c>
      <c r="O78" s="15" t="s">
        <v>169</v>
      </c>
      <c r="P78" s="15"/>
    </row>
    <row r="79" spans="1:16" ht="18" hidden="1">
      <c r="B79" s="80"/>
      <c r="C79" s="15" t="s">
        <v>170</v>
      </c>
      <c r="D79" s="15"/>
      <c r="E79" s="15"/>
      <c r="F79" s="15"/>
      <c r="G79" s="15"/>
      <c r="H79" s="69" t="s">
        <v>171</v>
      </c>
      <c r="I79" s="69">
        <v>0</v>
      </c>
      <c r="J79" s="69" t="s">
        <v>171</v>
      </c>
      <c r="K79" s="69">
        <v>0</v>
      </c>
      <c r="L79" s="310"/>
      <c r="N79" s="15" t="s">
        <v>172</v>
      </c>
      <c r="O79" s="15" t="s">
        <v>173</v>
      </c>
      <c r="P79" s="15"/>
    </row>
    <row r="80" spans="1:16" ht="18" hidden="1">
      <c r="B80" s="80"/>
      <c r="C80" s="15" t="s">
        <v>174</v>
      </c>
      <c r="D80" s="15"/>
      <c r="E80" s="15"/>
      <c r="F80" s="15"/>
      <c r="G80" s="15"/>
      <c r="H80" s="69" t="s">
        <v>175</v>
      </c>
      <c r="I80" s="69">
        <v>0</v>
      </c>
      <c r="J80" s="69" t="s">
        <v>175</v>
      </c>
      <c r="K80" s="69">
        <v>0</v>
      </c>
      <c r="L80" s="310"/>
      <c r="N80" s="15" t="s">
        <v>176</v>
      </c>
      <c r="O80" s="15" t="s">
        <v>177</v>
      </c>
      <c r="P80" s="15"/>
    </row>
    <row r="81" spans="1:65" ht="18" hidden="1">
      <c r="B81" s="80"/>
      <c r="C81" s="15" t="s">
        <v>178</v>
      </c>
      <c r="D81" s="15"/>
      <c r="E81" s="15"/>
      <c r="F81" s="15"/>
      <c r="G81" s="15"/>
      <c r="H81" s="69" t="s">
        <v>154</v>
      </c>
      <c r="I81" s="69">
        <v>0</v>
      </c>
      <c r="J81" s="69" t="s">
        <v>154</v>
      </c>
      <c r="K81" s="69">
        <v>0</v>
      </c>
      <c r="L81" s="310"/>
      <c r="N81" s="15" t="s">
        <v>179</v>
      </c>
      <c r="O81" s="15" t="s">
        <v>180</v>
      </c>
      <c r="P81" s="15"/>
    </row>
    <row r="82" spans="1:65" ht="18" hidden="1">
      <c r="B82" s="80"/>
      <c r="C82" s="15" t="s">
        <v>181</v>
      </c>
      <c r="D82" s="15"/>
      <c r="E82" s="15"/>
      <c r="F82" s="15"/>
      <c r="G82" s="15"/>
      <c r="H82" s="69" t="s">
        <v>182</v>
      </c>
      <c r="I82" s="69">
        <v>0</v>
      </c>
      <c r="J82" s="69" t="s">
        <v>182</v>
      </c>
      <c r="K82" s="69">
        <v>0</v>
      </c>
      <c r="L82" s="310"/>
      <c r="N82" s="15" t="s">
        <v>183</v>
      </c>
      <c r="O82" s="15" t="s">
        <v>184</v>
      </c>
      <c r="P82" s="15"/>
    </row>
    <row r="83" spans="1:65" ht="18" hidden="1">
      <c r="B83" s="80"/>
      <c r="C83" s="15" t="s">
        <v>185</v>
      </c>
      <c r="D83" s="15"/>
      <c r="E83" s="15"/>
      <c r="F83" s="15"/>
      <c r="G83" s="15"/>
      <c r="H83" s="69" t="s">
        <v>161</v>
      </c>
      <c r="I83" s="69">
        <v>0</v>
      </c>
      <c r="J83" s="69" t="s">
        <v>161</v>
      </c>
      <c r="K83" s="69">
        <v>1</v>
      </c>
      <c r="L83" s="310"/>
      <c r="M83" s="15"/>
      <c r="N83" s="15"/>
      <c r="O83" s="15"/>
      <c r="P83" s="15"/>
    </row>
    <row r="84" spans="1:65" hidden="1">
      <c r="B84" s="80"/>
      <c r="C84" s="15" t="s">
        <v>186</v>
      </c>
      <c r="D84" s="15"/>
      <c r="E84" s="15"/>
      <c r="F84" s="15"/>
      <c r="G84" s="15"/>
      <c r="H84" s="15"/>
      <c r="I84" s="15"/>
      <c r="J84" s="15"/>
      <c r="K84" s="15"/>
      <c r="L84" s="310"/>
      <c r="O84" s="15"/>
      <c r="P84" s="15"/>
    </row>
    <row r="85" spans="1:65" hidden="1">
      <c r="A85" s="264"/>
      <c r="B85" s="264"/>
      <c r="C85" s="15" t="s">
        <v>187</v>
      </c>
      <c r="D85" s="15"/>
      <c r="E85" s="15"/>
      <c r="F85" s="15"/>
      <c r="G85" s="15"/>
      <c r="H85" s="15"/>
      <c r="I85" s="15"/>
      <c r="J85" s="15"/>
      <c r="K85" s="15"/>
      <c r="L85" s="310"/>
      <c r="O85" s="15"/>
      <c r="P85" s="15"/>
    </row>
    <row r="86" spans="1:65" hidden="1">
      <c r="B86" s="80"/>
      <c r="C86" s="15" t="s">
        <v>188</v>
      </c>
      <c r="D86" s="15"/>
      <c r="E86" s="15"/>
      <c r="F86" s="15"/>
      <c r="G86" s="15"/>
      <c r="H86" s="15"/>
      <c r="I86" s="15"/>
      <c r="J86" s="15"/>
      <c r="K86" s="15"/>
      <c r="L86" s="310"/>
      <c r="O86" s="15"/>
      <c r="P86" s="15"/>
    </row>
    <row r="87" spans="1:65">
      <c r="B87" s="80"/>
      <c r="C87" s="15"/>
      <c r="D87" s="15"/>
      <c r="E87" s="15"/>
      <c r="F87" s="15"/>
      <c r="G87" s="15"/>
      <c r="H87" s="15"/>
      <c r="I87" s="15"/>
      <c r="J87" s="15"/>
      <c r="K87" s="15"/>
      <c r="L87" s="310"/>
      <c r="O87" s="15"/>
      <c r="P87" s="15"/>
    </row>
    <row r="88" spans="1:65" ht="20.100000000000001" customHeight="1">
      <c r="B88" s="80"/>
      <c r="C88" s="15"/>
      <c r="D88" s="15"/>
      <c r="E88" s="15"/>
      <c r="F88" s="15"/>
      <c r="G88" s="15"/>
      <c r="H88" s="15"/>
      <c r="I88" s="15"/>
      <c r="J88" s="15"/>
      <c r="K88" s="15"/>
      <c r="L88" s="310"/>
      <c r="O88" s="15"/>
      <c r="P88" s="15"/>
    </row>
    <row r="89" spans="1:65" ht="20.100000000000001" customHeight="1">
      <c r="B89" s="80"/>
      <c r="C89" s="15"/>
      <c r="D89" s="15"/>
      <c r="E89" s="15"/>
      <c r="F89" s="15"/>
      <c r="G89" s="15"/>
      <c r="H89" s="15"/>
      <c r="I89" s="15"/>
      <c r="J89" s="15"/>
      <c r="K89" s="15"/>
      <c r="L89" s="310"/>
      <c r="O89" s="15"/>
      <c r="P89" s="15"/>
    </row>
    <row r="90" spans="1:65" ht="20.100000000000001" customHeight="1">
      <c r="B90" s="80"/>
      <c r="C90" s="15"/>
      <c r="D90" s="15"/>
      <c r="E90" s="15"/>
      <c r="F90" s="15"/>
      <c r="G90" s="15"/>
      <c r="H90" s="15"/>
      <c r="I90" s="15"/>
      <c r="J90" s="15"/>
      <c r="K90" s="15"/>
      <c r="L90" s="310"/>
      <c r="Z90" s="15"/>
      <c r="AA90" s="15"/>
    </row>
    <row r="91" spans="1:65" ht="22.5" customHeight="1">
      <c r="B91" s="80"/>
      <c r="C91" s="15"/>
      <c r="D91" s="15"/>
      <c r="E91" s="15"/>
      <c r="F91" s="15"/>
      <c r="G91" s="15"/>
      <c r="H91" s="15"/>
      <c r="I91" s="15"/>
      <c r="J91" s="15"/>
      <c r="K91" s="15"/>
      <c r="L91" s="310"/>
      <c r="Z91" s="15"/>
      <c r="AA91" s="15"/>
    </row>
    <row r="92" spans="1:65">
      <c r="B92" s="80"/>
      <c r="C92" s="15"/>
      <c r="D92" s="15"/>
      <c r="E92" s="15"/>
      <c r="F92" s="15"/>
      <c r="G92" s="15"/>
      <c r="H92" s="15"/>
      <c r="I92" s="15"/>
      <c r="J92" s="15"/>
      <c r="K92" s="15"/>
      <c r="L92" s="310"/>
      <c r="Z92" s="15"/>
      <c r="AA92" s="15"/>
    </row>
    <row r="93" spans="1:65" ht="252" customHeight="1">
      <c r="B93" s="80"/>
      <c r="C93" s="15"/>
      <c r="D93" s="15"/>
      <c r="E93" s="15"/>
      <c r="F93" s="15"/>
      <c r="G93" s="15"/>
      <c r="H93" s="15"/>
      <c r="I93" s="15"/>
      <c r="J93" s="15"/>
      <c r="K93" s="15"/>
      <c r="L93" s="310"/>
    </row>
    <row r="94" spans="1:65" ht="15" customHeight="1">
      <c r="B94" s="80"/>
      <c r="C94" s="15"/>
      <c r="D94" s="15"/>
      <c r="E94" s="15"/>
      <c r="F94" s="15"/>
      <c r="G94" s="15"/>
      <c r="H94" s="15"/>
      <c r="I94" s="15"/>
      <c r="J94" s="15"/>
      <c r="K94" s="15"/>
      <c r="L94" s="310"/>
    </row>
    <row r="95" spans="1:65">
      <c r="B95" s="80"/>
      <c r="C95" s="15"/>
      <c r="D95" s="15"/>
      <c r="E95" s="15"/>
      <c r="F95" s="15"/>
      <c r="G95" s="15"/>
      <c r="H95" s="15"/>
      <c r="I95" s="15"/>
      <c r="J95" s="15"/>
      <c r="K95" s="15"/>
      <c r="L95" s="310"/>
    </row>
    <row r="96" spans="1:65">
      <c r="B96" s="80"/>
      <c r="C96" s="15"/>
      <c r="D96" s="15"/>
      <c r="E96" s="15"/>
      <c r="F96" s="15"/>
      <c r="G96" s="15"/>
      <c r="H96" s="15"/>
      <c r="I96" s="15"/>
      <c r="J96" s="15"/>
      <c r="K96" s="15"/>
      <c r="L96" s="310"/>
      <c r="M96" s="15"/>
      <c r="N96" s="15"/>
      <c r="O96" s="15"/>
      <c r="P96" s="15"/>
      <c r="Q96" s="15"/>
      <c r="R96" s="15"/>
      <c r="S96" s="15"/>
      <c r="BL96" s="8"/>
      <c r="BM96" s="8"/>
    </row>
    <row r="97" spans="1:19">
      <c r="B97" s="80"/>
      <c r="C97" s="15"/>
      <c r="D97" s="15"/>
      <c r="E97" s="15"/>
      <c r="F97" s="15"/>
      <c r="G97" s="15"/>
      <c r="H97" s="15"/>
      <c r="I97" s="15"/>
      <c r="J97" s="15"/>
      <c r="K97" s="15"/>
      <c r="L97" s="310"/>
      <c r="M97" s="15"/>
      <c r="N97" s="15"/>
      <c r="O97" s="15"/>
      <c r="P97" s="15"/>
      <c r="Q97" s="15"/>
      <c r="R97" s="15"/>
      <c r="S97" s="15"/>
    </row>
    <row r="98" spans="1:19" ht="51.95" customHeight="1">
      <c r="B98" s="80"/>
      <c r="C98" s="15"/>
      <c r="D98" s="15"/>
      <c r="E98" s="15"/>
      <c r="F98" s="15"/>
      <c r="G98" s="15"/>
      <c r="H98" s="15"/>
      <c r="I98" s="15"/>
      <c r="J98" s="15"/>
      <c r="K98" s="15"/>
      <c r="L98" s="310"/>
      <c r="Q98" s="15"/>
      <c r="R98" s="15"/>
    </row>
    <row r="99" spans="1:19">
      <c r="B99" s="80"/>
      <c r="C99" s="15"/>
      <c r="D99" s="15"/>
      <c r="E99" s="15"/>
      <c r="F99" s="15"/>
      <c r="G99" s="15"/>
      <c r="H99" s="15"/>
      <c r="I99" s="15"/>
      <c r="J99" s="15"/>
      <c r="K99" s="15"/>
      <c r="L99" s="310"/>
      <c r="Q99" s="15"/>
      <c r="R99" s="15"/>
    </row>
    <row r="100" spans="1:19">
      <c r="A100" s="389"/>
      <c r="B100" s="389"/>
      <c r="C100" s="15"/>
      <c r="D100" s="15"/>
      <c r="E100" s="15"/>
      <c r="F100" s="15"/>
      <c r="G100" s="15"/>
      <c r="H100" s="15"/>
      <c r="I100" s="15"/>
      <c r="J100" s="15"/>
      <c r="K100" s="15"/>
      <c r="L100" s="310"/>
      <c r="Q100" s="15"/>
      <c r="R100" s="15"/>
    </row>
    <row r="101" spans="1:19">
      <c r="A101" s="388"/>
      <c r="B101" s="388"/>
      <c r="C101" s="15"/>
      <c r="D101" s="15"/>
      <c r="E101" s="15"/>
      <c r="F101" s="15"/>
      <c r="G101" s="15"/>
      <c r="H101" s="15"/>
      <c r="I101" s="15"/>
      <c r="J101" s="15"/>
      <c r="K101" s="15"/>
      <c r="L101" s="310"/>
      <c r="Q101" s="15"/>
      <c r="R101" s="15"/>
    </row>
    <row r="102" spans="1:19">
      <c r="B102" s="80"/>
      <c r="C102" s="15"/>
      <c r="D102" s="15"/>
      <c r="E102" s="15"/>
      <c r="F102" s="15"/>
      <c r="G102" s="15"/>
      <c r="H102" s="15"/>
      <c r="I102" s="15"/>
      <c r="J102" s="15"/>
      <c r="K102" s="15"/>
      <c r="L102" s="310"/>
      <c r="M102" s="78" t="s">
        <v>189</v>
      </c>
      <c r="Q102" s="15"/>
      <c r="R102" s="15"/>
    </row>
    <row r="103" spans="1:19">
      <c r="B103" s="80"/>
      <c r="C103" s="15"/>
      <c r="D103" s="15"/>
      <c r="E103" s="15"/>
      <c r="F103" s="15"/>
      <c r="G103" s="15"/>
      <c r="H103" s="15"/>
      <c r="I103" s="15"/>
      <c r="J103" s="15"/>
      <c r="K103" s="15"/>
      <c r="L103" s="310"/>
      <c r="M103" s="78" t="s">
        <v>190</v>
      </c>
      <c r="N103" s="80">
        <v>0</v>
      </c>
      <c r="Q103" s="15"/>
      <c r="R103" s="15"/>
    </row>
    <row r="104" spans="1:19">
      <c r="B104" s="80"/>
      <c r="M104" s="78" t="s">
        <v>191</v>
      </c>
      <c r="N104" s="80">
        <v>2</v>
      </c>
      <c r="Q104" s="15"/>
      <c r="R104" s="15"/>
    </row>
    <row r="105" spans="1:19">
      <c r="M105" s="78" t="s">
        <v>192</v>
      </c>
      <c r="N105" s="80">
        <v>2</v>
      </c>
      <c r="Q105" s="15"/>
      <c r="R105" s="15"/>
    </row>
    <row r="106" spans="1:19">
      <c r="M106" s="78" t="s">
        <v>193</v>
      </c>
      <c r="N106" s="80">
        <v>2</v>
      </c>
      <c r="Q106" s="15"/>
      <c r="R106" s="15"/>
    </row>
    <row r="107" spans="1:19">
      <c r="M107" s="78" t="s">
        <v>194</v>
      </c>
      <c r="N107" s="80">
        <v>2</v>
      </c>
      <c r="Q107" s="15"/>
      <c r="R107" s="15"/>
    </row>
    <row r="108" spans="1:19">
      <c r="M108" s="78" t="s">
        <v>195</v>
      </c>
      <c r="N108" s="80">
        <v>2</v>
      </c>
      <c r="Q108" s="15"/>
      <c r="R108" s="15"/>
    </row>
    <row r="109" spans="1:19">
      <c r="M109" s="78" t="s">
        <v>196</v>
      </c>
      <c r="N109" s="80">
        <v>2</v>
      </c>
      <c r="Q109" s="15"/>
      <c r="R109" s="15"/>
    </row>
    <row r="110" spans="1:19">
      <c r="M110" s="78" t="s">
        <v>197</v>
      </c>
      <c r="N110" s="80">
        <v>2</v>
      </c>
      <c r="Q110" s="15"/>
      <c r="R110" s="15"/>
    </row>
    <row r="111" spans="1:19">
      <c r="M111" s="78" t="s">
        <v>198</v>
      </c>
      <c r="N111" s="80">
        <v>2</v>
      </c>
      <c r="Q111" s="15"/>
      <c r="R111" s="15"/>
    </row>
    <row r="112" spans="1:19">
      <c r="M112" s="78" t="s">
        <v>199</v>
      </c>
      <c r="N112" s="80">
        <v>2</v>
      </c>
      <c r="Q112" s="15"/>
      <c r="R112" s="15"/>
    </row>
    <row r="113" spans="13:18">
      <c r="M113" s="78" t="s">
        <v>200</v>
      </c>
      <c r="N113" s="80">
        <v>2</v>
      </c>
      <c r="Q113" s="15"/>
      <c r="R113" s="15"/>
    </row>
    <row r="114" spans="13:18">
      <c r="M114" s="78" t="s">
        <v>201</v>
      </c>
      <c r="N114" s="80">
        <v>2</v>
      </c>
      <c r="Q114" s="15"/>
      <c r="R114" s="15"/>
    </row>
    <row r="115" spans="13:18">
      <c r="M115" s="78" t="s">
        <v>202</v>
      </c>
      <c r="N115" s="80">
        <v>2</v>
      </c>
      <c r="Q115" s="15"/>
      <c r="R115" s="15"/>
    </row>
    <row r="116" spans="13:18">
      <c r="M116" s="78" t="s">
        <v>203</v>
      </c>
      <c r="N116" s="80">
        <v>2</v>
      </c>
      <c r="Q116" s="15"/>
      <c r="R116" s="15"/>
    </row>
    <row r="117" spans="13:18">
      <c r="M117" s="78" t="s">
        <v>204</v>
      </c>
      <c r="N117" s="80">
        <v>2</v>
      </c>
      <c r="Q117" s="15"/>
      <c r="R117" s="15"/>
    </row>
    <row r="118" spans="13:18">
      <c r="M118" s="78" t="s">
        <v>205</v>
      </c>
      <c r="N118" s="80">
        <v>2</v>
      </c>
      <c r="Q118" s="15"/>
      <c r="R118" s="15"/>
    </row>
    <row r="119" spans="13:18">
      <c r="M119" s="78" t="s">
        <v>206</v>
      </c>
      <c r="N119" s="80">
        <v>2</v>
      </c>
      <c r="Q119" s="15"/>
      <c r="R119" s="15"/>
    </row>
    <row r="120" spans="13:18">
      <c r="M120" s="78" t="s">
        <v>207</v>
      </c>
      <c r="N120" s="80">
        <v>2</v>
      </c>
      <c r="Q120" s="15"/>
      <c r="R120" s="15"/>
    </row>
    <row r="121" spans="13:18">
      <c r="M121" s="78" t="s">
        <v>208</v>
      </c>
      <c r="N121" s="80">
        <v>2</v>
      </c>
      <c r="Q121" s="15"/>
      <c r="R121" s="15"/>
    </row>
    <row r="122" spans="13:18">
      <c r="M122" s="78" t="s">
        <v>209</v>
      </c>
      <c r="N122" s="80">
        <v>2</v>
      </c>
      <c r="Q122" s="15"/>
      <c r="R122" s="15"/>
    </row>
    <row r="123" spans="13:18">
      <c r="M123" s="78" t="s">
        <v>210</v>
      </c>
      <c r="N123" s="80">
        <v>2</v>
      </c>
      <c r="Q123" s="15"/>
      <c r="R123" s="15"/>
    </row>
    <row r="124" spans="13:18">
      <c r="M124" s="78" t="s">
        <v>211</v>
      </c>
      <c r="N124" s="80">
        <v>2</v>
      </c>
      <c r="Q124" s="15"/>
      <c r="R124" s="15"/>
    </row>
    <row r="125" spans="13:18">
      <c r="M125" s="78" t="s">
        <v>212</v>
      </c>
      <c r="N125" s="80">
        <v>2</v>
      </c>
      <c r="Q125" s="15"/>
      <c r="R125" s="15"/>
    </row>
    <row r="126" spans="13:18">
      <c r="M126" s="78" t="s">
        <v>213</v>
      </c>
      <c r="N126" s="80">
        <v>2</v>
      </c>
      <c r="Q126" s="15"/>
      <c r="R126" s="15"/>
    </row>
    <row r="127" spans="13:18">
      <c r="M127" s="78" t="s">
        <v>214</v>
      </c>
      <c r="N127" s="80">
        <v>2</v>
      </c>
      <c r="Q127" s="15"/>
      <c r="R127" s="15"/>
    </row>
    <row r="128" spans="13:18">
      <c r="M128" s="78" t="s">
        <v>215</v>
      </c>
      <c r="N128" s="80">
        <v>2</v>
      </c>
      <c r="Q128" s="15"/>
      <c r="R128" s="15"/>
    </row>
    <row r="129" spans="13:19">
      <c r="M129" s="78" t="s">
        <v>216</v>
      </c>
      <c r="N129" s="80">
        <v>2</v>
      </c>
      <c r="Q129" s="15"/>
      <c r="R129" s="15"/>
    </row>
    <row r="130" spans="13:19">
      <c r="M130" s="78" t="s">
        <v>217</v>
      </c>
      <c r="N130" s="80">
        <v>2</v>
      </c>
      <c r="Q130" s="15"/>
      <c r="R130" s="15"/>
    </row>
    <row r="131" spans="13:19">
      <c r="M131" s="78" t="s">
        <v>218</v>
      </c>
      <c r="N131" s="80">
        <v>2</v>
      </c>
      <c r="Q131" s="15"/>
      <c r="R131" s="15"/>
    </row>
    <row r="132" spans="13:19">
      <c r="M132" s="78" t="s">
        <v>219</v>
      </c>
      <c r="N132" s="80">
        <v>2</v>
      </c>
      <c r="Q132" s="15"/>
      <c r="R132" s="15"/>
    </row>
    <row r="133" spans="13:19">
      <c r="M133" s="78" t="s">
        <v>220</v>
      </c>
      <c r="N133" s="80">
        <v>2</v>
      </c>
      <c r="Q133" s="15"/>
      <c r="R133" s="15"/>
    </row>
    <row r="134" spans="13:19">
      <c r="M134" s="78" t="s">
        <v>221</v>
      </c>
      <c r="N134" s="80">
        <v>2</v>
      </c>
      <c r="Q134" s="15"/>
      <c r="R134" s="15"/>
    </row>
    <row r="135" spans="13:19">
      <c r="M135" s="78" t="s">
        <v>222</v>
      </c>
      <c r="N135" s="80">
        <v>2</v>
      </c>
      <c r="Q135" s="15"/>
      <c r="R135" s="15"/>
    </row>
    <row r="136" spans="13:19">
      <c r="M136" s="78" t="s">
        <v>223</v>
      </c>
      <c r="N136" s="80">
        <v>2</v>
      </c>
      <c r="Q136" s="15"/>
      <c r="R136" s="15"/>
    </row>
    <row r="137" spans="13:19">
      <c r="M137" s="78" t="s">
        <v>224</v>
      </c>
      <c r="N137" s="80">
        <v>2</v>
      </c>
      <c r="O137" s="15"/>
      <c r="P137" s="15"/>
      <c r="Q137" s="15"/>
      <c r="R137" s="15"/>
      <c r="S137" s="15"/>
    </row>
    <row r="138" spans="13:19">
      <c r="M138" s="78" t="s">
        <v>225</v>
      </c>
      <c r="N138" s="80">
        <v>2</v>
      </c>
      <c r="O138" s="15"/>
      <c r="P138" s="15"/>
      <c r="Q138" s="15"/>
      <c r="R138" s="15"/>
      <c r="S138" s="15"/>
    </row>
    <row r="139" spans="13:19">
      <c r="M139" s="78" t="s">
        <v>226</v>
      </c>
      <c r="N139" s="80">
        <v>2</v>
      </c>
    </row>
    <row r="140" spans="13:19">
      <c r="M140" s="78" t="s">
        <v>227</v>
      </c>
      <c r="N140" s="80">
        <v>2</v>
      </c>
    </row>
    <row r="141" spans="13:19">
      <c r="M141" s="79"/>
    </row>
  </sheetData>
  <sheetProtection algorithmName="SHA-512" hashValue="V511w+YznyN2pKK6xZpslUnEdldhmnL052wd+gmfw4hXiS9mC6DOc+SEmi0LiDeAOXpZd/VmLBBqCYydaRJ6Ng==" saltValue="RPqpiY5wePlSEQRg+WOhUw==" spinCount="100000" sheet="1" selectLockedCells="1"/>
  <mergeCells count="70">
    <mergeCell ref="J22:K22"/>
    <mergeCell ref="C57:J57"/>
    <mergeCell ref="C52:J52"/>
    <mergeCell ref="C53:J53"/>
    <mergeCell ref="C54:J54"/>
    <mergeCell ref="C55:J55"/>
    <mergeCell ref="C56:J56"/>
    <mergeCell ref="C40:J40"/>
    <mergeCell ref="C50:J50"/>
    <mergeCell ref="C46:J46"/>
    <mergeCell ref="D23:E23"/>
    <mergeCell ref="J23:K23"/>
    <mergeCell ref="J24:K24"/>
    <mergeCell ref="J28:K28"/>
    <mergeCell ref="C47:J47"/>
    <mergeCell ref="C48:J48"/>
    <mergeCell ref="A101:B101"/>
    <mergeCell ref="A100:B100"/>
    <mergeCell ref="B59:B61"/>
    <mergeCell ref="C59:K61"/>
    <mergeCell ref="B22:B28"/>
    <mergeCell ref="B29:B30"/>
    <mergeCell ref="D24:E24"/>
    <mergeCell ref="D25:E25"/>
    <mergeCell ref="D26:E26"/>
    <mergeCell ref="D27:E27"/>
    <mergeCell ref="B31:D31"/>
    <mergeCell ref="B32:D32"/>
    <mergeCell ref="C36:J36"/>
    <mergeCell ref="D22:E22"/>
    <mergeCell ref="C45:J45"/>
    <mergeCell ref="C39:J39"/>
    <mergeCell ref="C3:K3"/>
    <mergeCell ref="C4:K4"/>
    <mergeCell ref="C5:K5"/>
    <mergeCell ref="C8:K8"/>
    <mergeCell ref="C6:K6"/>
    <mergeCell ref="C7:K7"/>
    <mergeCell ref="D19:K19"/>
    <mergeCell ref="D17:K17"/>
    <mergeCell ref="C21:K21"/>
    <mergeCell ref="C20:K20"/>
    <mergeCell ref="C44:J44"/>
    <mergeCell ref="D28:E28"/>
    <mergeCell ref="J25:K25"/>
    <mergeCell ref="C41:J41"/>
    <mergeCell ref="C42:J42"/>
    <mergeCell ref="C34:J34"/>
    <mergeCell ref="C35:J35"/>
    <mergeCell ref="J26:K26"/>
    <mergeCell ref="J27:K27"/>
    <mergeCell ref="C29:E29"/>
    <mergeCell ref="C30:E30"/>
    <mergeCell ref="F29:H29"/>
    <mergeCell ref="D18:K18"/>
    <mergeCell ref="C9:K9"/>
    <mergeCell ref="C10:K10"/>
    <mergeCell ref="C11:K11"/>
    <mergeCell ref="C12:K12"/>
    <mergeCell ref="C13:K13"/>
    <mergeCell ref="C14:K14"/>
    <mergeCell ref="C15:K15"/>
    <mergeCell ref="C16:K16"/>
    <mergeCell ref="C51:J51"/>
    <mergeCell ref="C49:J49"/>
    <mergeCell ref="I29:K29"/>
    <mergeCell ref="F30:H30"/>
    <mergeCell ref="I30:K30"/>
    <mergeCell ref="C43:J43"/>
    <mergeCell ref="C38:J38"/>
  </mergeCells>
  <conditionalFormatting sqref="A85:B85">
    <cfRule type="cellIs" dxfId="18" priority="25" operator="notBetween">
      <formula>-0.01</formula>
      <formula>0.01</formula>
    </cfRule>
  </conditionalFormatting>
  <conditionalFormatting sqref="A101:B101">
    <cfRule type="cellIs" dxfId="17" priority="24" operator="notBetween">
      <formula>-0.01</formula>
      <formula>0.01</formula>
    </cfRule>
  </conditionalFormatting>
  <conditionalFormatting sqref="J28">
    <cfRule type="cellIs" dxfId="15" priority="14" operator="notEqual">
      <formula>#REF!</formula>
    </cfRule>
  </conditionalFormatting>
  <conditionalFormatting sqref="K35:K36">
    <cfRule type="containsText" dxfId="14" priority="1" operator="containsText" text="No">
      <formula>NOT(ISERROR(SEARCH("No",K35)))</formula>
    </cfRule>
    <cfRule type="containsText" dxfId="13" priority="2" operator="containsText" text="yes">
      <formula>NOT(ISERROR(SEARCH("yes",K35)))</formula>
    </cfRule>
  </conditionalFormatting>
  <conditionalFormatting sqref="K57">
    <cfRule type="cellIs" dxfId="12" priority="6" operator="greaterThan">
      <formula>9.9</formula>
    </cfRule>
    <cfRule type="cellIs" dxfId="11" priority="7" operator="lessThan">
      <formula>9.1</formula>
    </cfRule>
  </conditionalFormatting>
  <dataValidations count="5">
    <dataValidation type="list" allowBlank="1" showInputMessage="1" showErrorMessage="1" sqref="C12" xr:uid="{00000000-0002-0000-0400-000002000000}">
      <formula1>$C$71:$C$86</formula1>
    </dataValidation>
    <dataValidation type="list" allowBlank="1" showInputMessage="1" showErrorMessage="1" sqref="C9:K9" xr:uid="{00000000-0002-0000-0400-000004000000}">
      <formula1>$E$71:$E$74</formula1>
    </dataValidation>
    <dataValidation type="list" allowBlank="1" showInputMessage="1" showErrorMessage="1" sqref="C14:K14" xr:uid="{00000000-0002-0000-0400-000006000000}">
      <formula1>$M$103:$M$140</formula1>
    </dataValidation>
    <dataValidation type="list" allowBlank="1" showInputMessage="1" showErrorMessage="1" sqref="C13" xr:uid="{00000000-0002-0000-0400-000003000000}">
      <formula1>$L$71:$L$72</formula1>
    </dataValidation>
    <dataValidation type="list" allowBlank="1" showInputMessage="1" showErrorMessage="1" sqref="C10" xr:uid="{00000000-0002-0000-0400-000001000000}">
      <formula1>$N$71:$N$82</formula1>
    </dataValidation>
  </dataValidations>
  <printOptions horizontalCentered="1" verticalCentered="1"/>
  <pageMargins left="0" right="0" top="0" bottom="0" header="0" footer="0"/>
  <pageSetup paperSize="5" scale="58" fitToHeight="0" orientation="portrait" r:id="rId1"/>
  <rowBreaks count="1" manualBreakCount="1">
    <brk id="58" min="1" max="10" man="1"/>
  </rowBreaks>
  <legacyDrawing r:id="rId2"/>
  <extLst>
    <ext xmlns:x14="http://schemas.microsoft.com/office/spreadsheetml/2009/9/main" uri="{78C0D931-6437-407d-A8EE-F0AAD7539E65}">
      <x14:conditionalFormattings>
        <x14:conditionalFormatting xmlns:xm="http://schemas.microsoft.com/office/excel/2006/main">
          <x14:cfRule type="containsText" priority="28" operator="containsText" id="{A34CF468-086B-455E-9A28-C2E61D5E9095}">
            <xm:f>NOT(ISERROR(SEARCH($O$82,C21)))</xm:f>
            <xm:f>$O$82</xm:f>
            <x14:dxf>
              <font>
                <color auto="1"/>
              </font>
              <fill>
                <patternFill>
                  <bgColor rgb="FFFF0000"/>
                </patternFill>
              </fill>
            </x14:dxf>
          </x14:cfRule>
          <xm:sqref>C21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184CACB-E986-4FA9-A0B3-9FAD861148ED}">
          <x14:formula1>
            <xm:f>'census data clean'!$H$2:$H$3</xm:f>
          </x14:formula1>
          <xm:sqref>K48:K49 K54:K56 K44:K46 K38:K39 K41:K42 K34 K51:K52</xm:sqref>
        </x14:dataValidation>
        <x14:dataValidation type="list" allowBlank="1" showInputMessage="1" showErrorMessage="1" xr:uid="{5EC06629-FAAD-4775-AA46-FBD29684A22E}">
          <x14:formula1>
            <xm:f>'census data clean'!$A$2:$A$1600</xm:f>
          </x14:formula1>
          <xm:sqref>C11:K11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0004C-0B46-49A9-9BFC-77A8B496FD91}">
  <sheetPr>
    <tabColor theme="4" tint="0.59999389629810485"/>
  </sheetPr>
  <dimension ref="A1:S125"/>
  <sheetViews>
    <sheetView showGridLines="0" showRowColHeaders="0" topLeftCell="A4" zoomScaleNormal="100" zoomScaleSheetLayoutView="100" workbookViewId="0">
      <pane xSplit="1" ySplit="3" topLeftCell="B59" activePane="bottomRight" state="frozen"/>
      <selection pane="topRight" activeCell="A12" sqref="A12"/>
      <selection pane="bottomLeft" activeCell="A12" sqref="A12"/>
      <selection pane="bottomRight" activeCell="G18" sqref="G18"/>
    </sheetView>
  </sheetViews>
  <sheetFormatPr defaultColWidth="0" defaultRowHeight="15" zeroHeight="1"/>
  <cols>
    <col min="1" max="1" width="27.5703125" customWidth="1"/>
    <col min="2" max="2" width="17.42578125" customWidth="1"/>
    <col min="3" max="3" width="17.28515625" customWidth="1"/>
    <col min="4" max="4" width="15.140625" customWidth="1"/>
    <col min="5" max="5" width="15.85546875" customWidth="1"/>
    <col min="6" max="7" width="22.28515625" customWidth="1"/>
    <col min="8" max="8" width="28.85546875" hidden="1" customWidth="1"/>
    <col min="9" max="9" width="1.140625" customWidth="1"/>
    <col min="10" max="10" width="18.85546875" customWidth="1"/>
    <col min="11" max="11" width="22.140625" customWidth="1"/>
    <col min="12" max="12" width="35.140625" hidden="1" customWidth="1"/>
    <col min="13" max="18" width="9.140625" hidden="1" customWidth="1"/>
    <col min="19" max="19" width="9.5703125" hidden="1" customWidth="1"/>
  </cols>
  <sheetData>
    <row r="1" spans="1:19" s="213" customFormat="1" ht="27.2" customHeight="1" thickBot="1">
      <c r="A1" s="211"/>
      <c r="B1" s="422" t="s">
        <v>352</v>
      </c>
      <c r="C1" s="423"/>
      <c r="D1" s="423"/>
      <c r="E1" s="423"/>
      <c r="F1" s="423"/>
      <c r="G1" s="423"/>
      <c r="H1" s="423"/>
      <c r="I1" s="423"/>
      <c r="J1" s="423"/>
      <c r="K1" s="423"/>
      <c r="L1" s="424"/>
      <c r="M1" s="212"/>
      <c r="N1" s="212"/>
      <c r="O1" s="212"/>
      <c r="P1" s="212"/>
      <c r="Q1" s="212"/>
      <c r="R1" s="212"/>
      <c r="S1" s="212"/>
    </row>
    <row r="2" spans="1:19">
      <c r="A2" s="214"/>
      <c r="L2" s="215"/>
    </row>
    <row r="3" spans="1:19">
      <c r="A3" s="425" t="s">
        <v>353</v>
      </c>
      <c r="B3" s="426"/>
      <c r="C3" s="426"/>
      <c r="D3" s="426"/>
      <c r="E3" s="426"/>
      <c r="F3" s="426"/>
      <c r="G3" s="426"/>
      <c r="H3" s="426"/>
      <c r="I3" t="s">
        <v>354</v>
      </c>
      <c r="L3" s="215"/>
    </row>
    <row r="4" spans="1:19" ht="42.75" customHeight="1" thickBot="1">
      <c r="A4" s="427" t="s">
        <v>9314</v>
      </c>
      <c r="B4" s="428"/>
      <c r="C4" s="429"/>
      <c r="D4" s="429"/>
      <c r="E4" s="429"/>
      <c r="F4" s="429"/>
      <c r="G4" s="429"/>
      <c r="H4" s="429"/>
      <c r="L4" s="215"/>
    </row>
    <row r="5" spans="1:19" ht="15" customHeight="1">
      <c r="A5" s="430" t="s">
        <v>355</v>
      </c>
      <c r="B5" s="432" t="s">
        <v>356</v>
      </c>
      <c r="C5" s="436" t="s">
        <v>357</v>
      </c>
      <c r="D5" s="436" t="s">
        <v>358</v>
      </c>
      <c r="E5" s="436" t="s">
        <v>359</v>
      </c>
      <c r="F5" s="434" t="s">
        <v>360</v>
      </c>
      <c r="G5" s="438" t="s">
        <v>361</v>
      </c>
      <c r="K5" s="215"/>
    </row>
    <row r="6" spans="1:19" ht="31.5" customHeight="1" thickBot="1">
      <c r="A6" s="431"/>
      <c r="B6" s="433"/>
      <c r="C6" s="437"/>
      <c r="D6" s="437"/>
      <c r="E6" s="437"/>
      <c r="F6" s="435"/>
      <c r="G6" s="439"/>
      <c r="K6" s="215"/>
    </row>
    <row r="7" spans="1:19" ht="15.75" thickBot="1">
      <c r="A7" s="216" t="s">
        <v>362</v>
      </c>
      <c r="B7" s="217">
        <f t="shared" ref="B7:B36" si="0">SUM(C7:G7)</f>
        <v>0</v>
      </c>
      <c r="C7" s="81"/>
      <c r="D7" s="81"/>
      <c r="E7" s="81"/>
      <c r="F7" s="81"/>
      <c r="G7" s="81"/>
      <c r="H7" s="218" t="s">
        <v>363</v>
      </c>
      <c r="K7" s="215"/>
    </row>
    <row r="8" spans="1:19" ht="15.75" thickBot="1">
      <c r="A8" s="216" t="s">
        <v>364</v>
      </c>
      <c r="B8" s="217">
        <f t="shared" si="0"/>
        <v>0</v>
      </c>
      <c r="C8" s="82"/>
      <c r="D8" s="82"/>
      <c r="E8" s="82"/>
      <c r="F8" s="82"/>
      <c r="G8" s="82"/>
      <c r="H8" s="218" t="s">
        <v>363</v>
      </c>
      <c r="J8" s="219" t="s">
        <v>365</v>
      </c>
      <c r="K8" s="220" t="s">
        <v>366</v>
      </c>
    </row>
    <row r="9" spans="1:19" ht="15.75" thickBot="1">
      <c r="A9" s="216" t="s">
        <v>367</v>
      </c>
      <c r="B9" s="217">
        <f t="shared" si="0"/>
        <v>0</v>
      </c>
      <c r="C9" s="82"/>
      <c r="D9" s="82"/>
      <c r="E9" s="82"/>
      <c r="F9" s="82"/>
      <c r="G9" s="82"/>
      <c r="H9" s="221" t="s">
        <v>368</v>
      </c>
      <c r="J9" s="222" t="s">
        <v>368</v>
      </c>
      <c r="K9" s="223">
        <f>SUM(B9:B14)</f>
        <v>0</v>
      </c>
    </row>
    <row r="10" spans="1:19" ht="15.75" thickBot="1">
      <c r="A10" s="224" t="s">
        <v>369</v>
      </c>
      <c r="B10" s="217">
        <f t="shared" si="0"/>
        <v>0</v>
      </c>
      <c r="C10" s="82"/>
      <c r="D10" s="82"/>
      <c r="E10" s="82"/>
      <c r="F10" s="82"/>
      <c r="G10" s="82"/>
      <c r="H10" s="221" t="s">
        <v>368</v>
      </c>
      <c r="J10" s="225" t="s">
        <v>370</v>
      </c>
      <c r="K10" s="223">
        <f>SUM(B15:B34)+SUM(B38:B44) +SUM(B46:B53)+SUM(B55:B58)+SUM(B60:B71)</f>
        <v>0</v>
      </c>
    </row>
    <row r="11" spans="1:19" ht="15.75" thickBot="1">
      <c r="A11" s="224" t="s">
        <v>371</v>
      </c>
      <c r="B11" s="217">
        <f t="shared" si="0"/>
        <v>0</v>
      </c>
      <c r="C11" s="82"/>
      <c r="D11" s="82"/>
      <c r="E11" s="82"/>
      <c r="F11" s="82"/>
      <c r="G11" s="82"/>
      <c r="H11" s="221" t="s">
        <v>368</v>
      </c>
      <c r="J11" s="225" t="s">
        <v>372</v>
      </c>
      <c r="K11" s="223">
        <f>SUM(B7:B8)</f>
        <v>0</v>
      </c>
    </row>
    <row r="12" spans="1:19" ht="15.75" thickBot="1">
      <c r="A12" s="224" t="s">
        <v>373</v>
      </c>
      <c r="B12" s="217">
        <f t="shared" si="0"/>
        <v>0</v>
      </c>
      <c r="C12" s="82"/>
      <c r="D12" s="82"/>
      <c r="E12" s="82"/>
      <c r="F12" s="82"/>
      <c r="G12" s="82"/>
      <c r="H12" s="221" t="s">
        <v>368</v>
      </c>
      <c r="J12" s="225" t="s">
        <v>374</v>
      </c>
      <c r="K12" s="223">
        <f>B35+B36</f>
        <v>0</v>
      </c>
    </row>
    <row r="13" spans="1:19" ht="15.75" thickBot="1">
      <c r="A13" s="224" t="s">
        <v>375</v>
      </c>
      <c r="B13" s="217">
        <f t="shared" si="0"/>
        <v>0</v>
      </c>
      <c r="C13" s="82"/>
      <c r="D13" s="82"/>
      <c r="E13" s="82"/>
      <c r="F13" s="82"/>
      <c r="G13" s="82"/>
      <c r="H13" s="221" t="s">
        <v>368</v>
      </c>
      <c r="J13" s="225" t="s">
        <v>376</v>
      </c>
      <c r="K13" s="223">
        <f>SUM(B73:B76)</f>
        <v>0</v>
      </c>
    </row>
    <row r="14" spans="1:19" ht="15.75" thickBot="1">
      <c r="A14" s="224" t="s">
        <v>377</v>
      </c>
      <c r="B14" s="217">
        <f t="shared" si="0"/>
        <v>0</v>
      </c>
      <c r="C14" s="82"/>
      <c r="D14" s="82"/>
      <c r="E14" s="82"/>
      <c r="F14" s="82"/>
      <c r="G14" s="82"/>
      <c r="H14" s="221" t="s">
        <v>368</v>
      </c>
      <c r="J14" s="226" t="s">
        <v>378</v>
      </c>
      <c r="K14" s="227">
        <f>SUM(K9:K13)</f>
        <v>0</v>
      </c>
      <c r="L14" s="228"/>
    </row>
    <row r="15" spans="1:19">
      <c r="A15" s="224" t="s">
        <v>379</v>
      </c>
      <c r="B15" s="217">
        <f t="shared" si="0"/>
        <v>0</v>
      </c>
      <c r="C15" s="82"/>
      <c r="D15" s="82"/>
      <c r="E15" s="82"/>
      <c r="F15" s="82"/>
      <c r="G15" s="82"/>
      <c r="H15" s="229" t="s">
        <v>370</v>
      </c>
      <c r="K15" s="230"/>
    </row>
    <row r="16" spans="1:19">
      <c r="A16" s="224" t="s">
        <v>380</v>
      </c>
      <c r="B16" s="217">
        <f t="shared" si="0"/>
        <v>0</v>
      </c>
      <c r="C16" s="82"/>
      <c r="D16" s="82"/>
      <c r="E16" s="82"/>
      <c r="F16" s="82"/>
      <c r="G16" s="82"/>
      <c r="H16" s="229" t="s">
        <v>370</v>
      </c>
      <c r="K16" s="215"/>
    </row>
    <row r="17" spans="1:11">
      <c r="A17" s="224" t="s">
        <v>381</v>
      </c>
      <c r="B17" s="217">
        <f t="shared" si="0"/>
        <v>0</v>
      </c>
      <c r="C17" s="82"/>
      <c r="D17" s="82"/>
      <c r="E17" s="82"/>
      <c r="F17" s="82"/>
      <c r="G17" s="82"/>
      <c r="H17" s="229" t="s">
        <v>370</v>
      </c>
      <c r="K17" s="215"/>
    </row>
    <row r="18" spans="1:11">
      <c r="A18" s="224" t="s">
        <v>382</v>
      </c>
      <c r="B18" s="217">
        <f t="shared" si="0"/>
        <v>0</v>
      </c>
      <c r="C18" s="82"/>
      <c r="D18" s="82"/>
      <c r="E18" s="82"/>
      <c r="F18" s="82"/>
      <c r="G18" s="82"/>
      <c r="H18" s="229" t="s">
        <v>370</v>
      </c>
      <c r="K18" s="215"/>
    </row>
    <row r="19" spans="1:11">
      <c r="A19" s="224" t="s">
        <v>383</v>
      </c>
      <c r="B19" s="217">
        <f t="shared" si="0"/>
        <v>0</v>
      </c>
      <c r="C19" s="82"/>
      <c r="D19" s="82"/>
      <c r="E19" s="82"/>
      <c r="F19" s="82"/>
      <c r="G19" s="82"/>
      <c r="H19" s="229" t="s">
        <v>370</v>
      </c>
      <c r="K19" s="215"/>
    </row>
    <row r="20" spans="1:11">
      <c r="A20" s="224" t="s">
        <v>384</v>
      </c>
      <c r="B20" s="217">
        <f t="shared" si="0"/>
        <v>0</v>
      </c>
      <c r="C20" s="82"/>
      <c r="D20" s="82"/>
      <c r="E20" s="82"/>
      <c r="F20" s="82"/>
      <c r="G20" s="82"/>
      <c r="H20" s="229" t="s">
        <v>370</v>
      </c>
      <c r="K20" s="215"/>
    </row>
    <row r="21" spans="1:11">
      <c r="A21" s="224" t="s">
        <v>385</v>
      </c>
      <c r="B21" s="217">
        <f t="shared" si="0"/>
        <v>0</v>
      </c>
      <c r="C21" s="82"/>
      <c r="D21" s="82"/>
      <c r="E21" s="82"/>
      <c r="F21" s="82"/>
      <c r="G21" s="82"/>
      <c r="H21" s="229" t="s">
        <v>370</v>
      </c>
      <c r="K21" s="215"/>
    </row>
    <row r="22" spans="1:11">
      <c r="A22" s="224" t="s">
        <v>386</v>
      </c>
      <c r="B22" s="217">
        <f t="shared" si="0"/>
        <v>0</v>
      </c>
      <c r="C22" s="82"/>
      <c r="D22" s="82"/>
      <c r="E22" s="82"/>
      <c r="F22" s="82"/>
      <c r="G22" s="82"/>
      <c r="H22" s="229" t="s">
        <v>370</v>
      </c>
      <c r="K22" s="215"/>
    </row>
    <row r="23" spans="1:11">
      <c r="A23" s="224" t="s">
        <v>387</v>
      </c>
      <c r="B23" s="217">
        <f t="shared" si="0"/>
        <v>0</v>
      </c>
      <c r="C23" s="82"/>
      <c r="D23" s="82"/>
      <c r="E23" s="82"/>
      <c r="F23" s="82"/>
      <c r="G23" s="82"/>
      <c r="H23" s="229" t="s">
        <v>370</v>
      </c>
      <c r="K23" s="215"/>
    </row>
    <row r="24" spans="1:11">
      <c r="A24" s="224" t="s">
        <v>388</v>
      </c>
      <c r="B24" s="217">
        <f t="shared" si="0"/>
        <v>0</v>
      </c>
      <c r="C24" s="82"/>
      <c r="D24" s="82"/>
      <c r="E24" s="82"/>
      <c r="F24" s="82"/>
      <c r="G24" s="82"/>
      <c r="H24" s="229" t="s">
        <v>370</v>
      </c>
      <c r="K24" s="215"/>
    </row>
    <row r="25" spans="1:11">
      <c r="A25" s="224" t="s">
        <v>389</v>
      </c>
      <c r="B25" s="217">
        <f t="shared" si="0"/>
        <v>0</v>
      </c>
      <c r="C25" s="82"/>
      <c r="D25" s="82"/>
      <c r="E25" s="82"/>
      <c r="F25" s="82"/>
      <c r="G25" s="82"/>
      <c r="H25" s="229" t="s">
        <v>370</v>
      </c>
      <c r="K25" s="215"/>
    </row>
    <row r="26" spans="1:11">
      <c r="A26" s="224" t="s">
        <v>390</v>
      </c>
      <c r="B26" s="217">
        <f t="shared" si="0"/>
        <v>0</v>
      </c>
      <c r="C26" s="82"/>
      <c r="D26" s="82"/>
      <c r="E26" s="82"/>
      <c r="F26" s="82"/>
      <c r="G26" s="82"/>
      <c r="H26" s="229" t="s">
        <v>370</v>
      </c>
      <c r="K26" s="215"/>
    </row>
    <row r="27" spans="1:11">
      <c r="A27" s="224" t="s">
        <v>391</v>
      </c>
      <c r="B27" s="217">
        <f t="shared" si="0"/>
        <v>0</v>
      </c>
      <c r="C27" s="82"/>
      <c r="D27" s="82"/>
      <c r="E27" s="82"/>
      <c r="F27" s="82"/>
      <c r="G27" s="82"/>
      <c r="H27" s="229" t="s">
        <v>370</v>
      </c>
      <c r="K27" s="215"/>
    </row>
    <row r="28" spans="1:11">
      <c r="A28" s="224" t="s">
        <v>392</v>
      </c>
      <c r="B28" s="217">
        <f t="shared" si="0"/>
        <v>0</v>
      </c>
      <c r="C28" s="82"/>
      <c r="D28" s="82"/>
      <c r="E28" s="82"/>
      <c r="F28" s="82"/>
      <c r="G28" s="82"/>
      <c r="H28" s="229" t="s">
        <v>370</v>
      </c>
      <c r="K28" s="215"/>
    </row>
    <row r="29" spans="1:11">
      <c r="A29" s="224" t="s">
        <v>393</v>
      </c>
      <c r="B29" s="217">
        <f t="shared" si="0"/>
        <v>0</v>
      </c>
      <c r="C29" s="82"/>
      <c r="D29" s="82"/>
      <c r="E29" s="82"/>
      <c r="F29" s="82"/>
      <c r="G29" s="82"/>
      <c r="H29" s="229" t="s">
        <v>370</v>
      </c>
      <c r="K29" s="215"/>
    </row>
    <row r="30" spans="1:11">
      <c r="A30" s="224" t="s">
        <v>394</v>
      </c>
      <c r="B30" s="217">
        <f t="shared" si="0"/>
        <v>0</v>
      </c>
      <c r="C30" s="82"/>
      <c r="D30" s="82"/>
      <c r="E30" s="82"/>
      <c r="F30" s="82"/>
      <c r="G30" s="82"/>
      <c r="H30" s="229" t="s">
        <v>370</v>
      </c>
      <c r="K30" s="215"/>
    </row>
    <row r="31" spans="1:11">
      <c r="A31" s="224" t="s">
        <v>395</v>
      </c>
      <c r="B31" s="217">
        <f t="shared" si="0"/>
        <v>0</v>
      </c>
      <c r="C31" s="82"/>
      <c r="D31" s="82"/>
      <c r="E31" s="82"/>
      <c r="F31" s="82"/>
      <c r="G31" s="82"/>
      <c r="H31" s="229" t="s">
        <v>370</v>
      </c>
      <c r="K31" s="215"/>
    </row>
    <row r="32" spans="1:11">
      <c r="A32" s="224" t="s">
        <v>396</v>
      </c>
      <c r="B32" s="217">
        <f t="shared" si="0"/>
        <v>0</v>
      </c>
      <c r="C32" s="82"/>
      <c r="D32" s="82"/>
      <c r="E32" s="82"/>
      <c r="F32" s="82"/>
      <c r="G32" s="82"/>
      <c r="H32" s="229" t="s">
        <v>370</v>
      </c>
      <c r="K32" s="215"/>
    </row>
    <row r="33" spans="1:11">
      <c r="A33" s="224" t="s">
        <v>397</v>
      </c>
      <c r="B33" s="217">
        <f t="shared" si="0"/>
        <v>0</v>
      </c>
      <c r="C33" s="82"/>
      <c r="D33" s="82"/>
      <c r="E33" s="82"/>
      <c r="F33" s="82"/>
      <c r="G33" s="82"/>
      <c r="H33" s="229" t="s">
        <v>370</v>
      </c>
      <c r="K33" s="215"/>
    </row>
    <row r="34" spans="1:11">
      <c r="A34" s="224" t="s">
        <v>398</v>
      </c>
      <c r="B34" s="217">
        <f t="shared" si="0"/>
        <v>0</v>
      </c>
      <c r="C34" s="82"/>
      <c r="D34" s="82"/>
      <c r="E34" s="82"/>
      <c r="F34" s="82"/>
      <c r="G34" s="82"/>
      <c r="H34" s="229" t="s">
        <v>370</v>
      </c>
      <c r="K34" s="215"/>
    </row>
    <row r="35" spans="1:11">
      <c r="A35" s="224" t="s">
        <v>399</v>
      </c>
      <c r="B35" s="217">
        <f t="shared" si="0"/>
        <v>0</v>
      </c>
      <c r="C35" s="82"/>
      <c r="D35" s="82"/>
      <c r="E35" s="82"/>
      <c r="F35" s="82"/>
      <c r="G35" s="82"/>
      <c r="H35" s="231" t="s">
        <v>374</v>
      </c>
      <c r="K35" s="215"/>
    </row>
    <row r="36" spans="1:11">
      <c r="A36" s="224" t="s">
        <v>400</v>
      </c>
      <c r="B36" s="217">
        <f t="shared" si="0"/>
        <v>0</v>
      </c>
      <c r="C36" s="82"/>
      <c r="D36" s="82"/>
      <c r="E36" s="82"/>
      <c r="F36" s="82"/>
      <c r="G36" s="82"/>
      <c r="H36" s="231" t="s">
        <v>374</v>
      </c>
      <c r="K36" s="215"/>
    </row>
    <row r="37" spans="1:11">
      <c r="A37" s="232" t="s">
        <v>401</v>
      </c>
      <c r="B37" s="233"/>
      <c r="C37" s="233"/>
      <c r="D37" s="233"/>
      <c r="E37" s="233"/>
      <c r="F37" s="233"/>
      <c r="G37" s="233"/>
      <c r="K37" s="215"/>
    </row>
    <row r="38" spans="1:11">
      <c r="A38" s="234" t="s">
        <v>402</v>
      </c>
      <c r="B38" s="217">
        <f t="shared" ref="B38:B44" si="1">SUM(C38:G38)</f>
        <v>0</v>
      </c>
      <c r="C38" s="82"/>
      <c r="D38" s="82"/>
      <c r="E38" s="82"/>
      <c r="F38" s="82"/>
      <c r="G38" s="82"/>
      <c r="H38" s="229" t="s">
        <v>370</v>
      </c>
      <c r="K38" s="215"/>
    </row>
    <row r="39" spans="1:11">
      <c r="A39" s="234" t="s">
        <v>403</v>
      </c>
      <c r="B39" s="217">
        <f t="shared" si="1"/>
        <v>0</v>
      </c>
      <c r="C39" s="82"/>
      <c r="D39" s="82"/>
      <c r="E39" s="82"/>
      <c r="F39" s="82"/>
      <c r="G39" s="82"/>
      <c r="H39" s="229" t="s">
        <v>370</v>
      </c>
      <c r="K39" s="215"/>
    </row>
    <row r="40" spans="1:11">
      <c r="A40" s="234" t="s">
        <v>404</v>
      </c>
      <c r="B40" s="217">
        <f t="shared" si="1"/>
        <v>0</v>
      </c>
      <c r="C40" s="82"/>
      <c r="D40" s="82"/>
      <c r="E40" s="82"/>
      <c r="F40" s="82"/>
      <c r="G40" s="82"/>
      <c r="H40" s="229" t="s">
        <v>370</v>
      </c>
      <c r="K40" s="215"/>
    </row>
    <row r="41" spans="1:11">
      <c r="A41" s="234" t="s">
        <v>405</v>
      </c>
      <c r="B41" s="217">
        <f t="shared" si="1"/>
        <v>0</v>
      </c>
      <c r="C41" s="82"/>
      <c r="D41" s="82"/>
      <c r="E41" s="82"/>
      <c r="F41" s="82"/>
      <c r="G41" s="82"/>
      <c r="H41" s="229" t="s">
        <v>370</v>
      </c>
      <c r="K41" s="215"/>
    </row>
    <row r="42" spans="1:11">
      <c r="A42" s="234" t="s">
        <v>406</v>
      </c>
      <c r="B42" s="217">
        <f t="shared" si="1"/>
        <v>0</v>
      </c>
      <c r="C42" s="82"/>
      <c r="D42" s="82"/>
      <c r="E42" s="82"/>
      <c r="F42" s="82"/>
      <c r="G42" s="82"/>
      <c r="H42" s="229" t="s">
        <v>370</v>
      </c>
      <c r="K42" s="215"/>
    </row>
    <row r="43" spans="1:11">
      <c r="A43" s="234" t="s">
        <v>407</v>
      </c>
      <c r="B43" s="217">
        <f t="shared" si="1"/>
        <v>0</v>
      </c>
      <c r="C43" s="82"/>
      <c r="D43" s="82"/>
      <c r="E43" s="82"/>
      <c r="F43" s="82"/>
      <c r="G43" s="82"/>
      <c r="H43" s="229" t="s">
        <v>370</v>
      </c>
      <c r="K43" s="215"/>
    </row>
    <row r="44" spans="1:11">
      <c r="A44" s="234" t="s">
        <v>408</v>
      </c>
      <c r="B44" s="217">
        <f t="shared" si="1"/>
        <v>0</v>
      </c>
      <c r="C44" s="82"/>
      <c r="D44" s="82"/>
      <c r="E44" s="82"/>
      <c r="F44" s="82"/>
      <c r="G44" s="82"/>
      <c r="H44" s="229" t="s">
        <v>370</v>
      </c>
      <c r="K44" s="215"/>
    </row>
    <row r="45" spans="1:11">
      <c r="A45" s="232" t="s">
        <v>409</v>
      </c>
      <c r="B45" s="233"/>
      <c r="C45" s="233"/>
      <c r="D45" s="233"/>
      <c r="E45" s="233"/>
      <c r="F45" s="233"/>
      <c r="G45" s="233"/>
      <c r="K45" s="215"/>
    </row>
    <row r="46" spans="1:11">
      <c r="A46" s="234" t="s">
        <v>410</v>
      </c>
      <c r="B46" s="217">
        <f t="shared" ref="B46:B53" si="2">SUM(C46:G46)</f>
        <v>0</v>
      </c>
      <c r="C46" s="82"/>
      <c r="D46" s="82"/>
      <c r="E46" s="82"/>
      <c r="F46" s="82"/>
      <c r="G46" s="82"/>
      <c r="H46" s="229" t="s">
        <v>370</v>
      </c>
      <c r="K46" s="215"/>
    </row>
    <row r="47" spans="1:11">
      <c r="A47" s="234" t="s">
        <v>411</v>
      </c>
      <c r="B47" s="217">
        <f t="shared" si="2"/>
        <v>0</v>
      </c>
      <c r="C47" s="82"/>
      <c r="D47" s="82"/>
      <c r="E47" s="82"/>
      <c r="F47" s="82"/>
      <c r="G47" s="82"/>
      <c r="H47" s="229" t="s">
        <v>370</v>
      </c>
      <c r="K47" s="215"/>
    </row>
    <row r="48" spans="1:11">
      <c r="A48" s="234" t="s">
        <v>405</v>
      </c>
      <c r="B48" s="217">
        <f t="shared" si="2"/>
        <v>0</v>
      </c>
      <c r="C48" s="82"/>
      <c r="D48" s="82"/>
      <c r="E48" s="82"/>
      <c r="F48" s="82"/>
      <c r="G48" s="82"/>
      <c r="H48" s="229" t="s">
        <v>370</v>
      </c>
      <c r="K48" s="215"/>
    </row>
    <row r="49" spans="1:11">
      <c r="A49" s="234" t="s">
        <v>412</v>
      </c>
      <c r="B49" s="217">
        <f t="shared" si="2"/>
        <v>0</v>
      </c>
      <c r="C49" s="82"/>
      <c r="D49" s="82"/>
      <c r="E49" s="82"/>
      <c r="F49" s="82"/>
      <c r="G49" s="82"/>
      <c r="H49" s="229" t="s">
        <v>370</v>
      </c>
      <c r="K49" s="215"/>
    </row>
    <row r="50" spans="1:11">
      <c r="A50" s="234" t="s">
        <v>413</v>
      </c>
      <c r="B50" s="217">
        <f t="shared" si="2"/>
        <v>0</v>
      </c>
      <c r="C50" s="82"/>
      <c r="D50" s="82"/>
      <c r="E50" s="82"/>
      <c r="F50" s="82"/>
      <c r="G50" s="82"/>
      <c r="H50" s="229" t="s">
        <v>370</v>
      </c>
      <c r="K50" s="215"/>
    </row>
    <row r="51" spans="1:11">
      <c r="A51" s="234" t="s">
        <v>414</v>
      </c>
      <c r="B51" s="217">
        <f t="shared" si="2"/>
        <v>0</v>
      </c>
      <c r="C51" s="82"/>
      <c r="D51" s="82"/>
      <c r="E51" s="82"/>
      <c r="F51" s="82"/>
      <c r="G51" s="82"/>
      <c r="H51" s="229" t="s">
        <v>370</v>
      </c>
      <c r="K51" s="215"/>
    </row>
    <row r="52" spans="1:11">
      <c r="A52" s="234" t="s">
        <v>415</v>
      </c>
      <c r="B52" s="217">
        <f t="shared" si="2"/>
        <v>0</v>
      </c>
      <c r="C52" s="82"/>
      <c r="D52" s="82"/>
      <c r="E52" s="82"/>
      <c r="F52" s="82"/>
      <c r="G52" s="82"/>
      <c r="H52" s="229" t="s">
        <v>370</v>
      </c>
      <c r="K52" s="215"/>
    </row>
    <row r="53" spans="1:11">
      <c r="A53" s="234" t="s">
        <v>416</v>
      </c>
      <c r="B53" s="217">
        <f t="shared" si="2"/>
        <v>0</v>
      </c>
      <c r="C53" s="82"/>
      <c r="D53" s="82"/>
      <c r="E53" s="82"/>
      <c r="F53" s="82"/>
      <c r="G53" s="82"/>
      <c r="H53" s="229" t="s">
        <v>370</v>
      </c>
      <c r="K53" s="215"/>
    </row>
    <row r="54" spans="1:11">
      <c r="A54" s="232" t="s">
        <v>417</v>
      </c>
      <c r="B54" s="233"/>
      <c r="C54" s="233"/>
      <c r="D54" s="233"/>
      <c r="E54" s="233"/>
      <c r="F54" s="233"/>
      <c r="G54" s="233"/>
      <c r="K54" s="215"/>
    </row>
    <row r="55" spans="1:11">
      <c r="A55" s="234" t="s">
        <v>402</v>
      </c>
      <c r="B55" s="217">
        <f>SUM(C55:G55)</f>
        <v>0</v>
      </c>
      <c r="C55" s="82"/>
      <c r="D55" s="82"/>
      <c r="E55" s="82"/>
      <c r="F55" s="82"/>
      <c r="G55" s="82"/>
      <c r="H55" s="229" t="s">
        <v>370</v>
      </c>
      <c r="K55" s="215"/>
    </row>
    <row r="56" spans="1:11">
      <c r="A56" s="234" t="s">
        <v>410</v>
      </c>
      <c r="B56" s="217">
        <f>SUM(C56:G56)</f>
        <v>0</v>
      </c>
      <c r="C56" s="82"/>
      <c r="D56" s="82"/>
      <c r="E56" s="82"/>
      <c r="F56" s="82"/>
      <c r="G56" s="82"/>
      <c r="H56" s="229" t="s">
        <v>370</v>
      </c>
      <c r="K56" s="215"/>
    </row>
    <row r="57" spans="1:11">
      <c r="A57" s="234" t="s">
        <v>418</v>
      </c>
      <c r="B57" s="217">
        <f>SUM(C57:G57)</f>
        <v>0</v>
      </c>
      <c r="C57" s="82"/>
      <c r="D57" s="82"/>
      <c r="E57" s="82"/>
      <c r="F57" s="82"/>
      <c r="G57" s="82"/>
      <c r="H57" s="229" t="s">
        <v>370</v>
      </c>
      <c r="K57" s="215"/>
    </row>
    <row r="58" spans="1:11">
      <c r="A58" s="234" t="s">
        <v>405</v>
      </c>
      <c r="B58" s="217">
        <f>SUM(C58:G58)</f>
        <v>0</v>
      </c>
      <c r="C58" s="82"/>
      <c r="D58" s="82"/>
      <c r="E58" s="82"/>
      <c r="F58" s="82"/>
      <c r="G58" s="82"/>
      <c r="H58" s="229" t="s">
        <v>370</v>
      </c>
      <c r="K58" s="215"/>
    </row>
    <row r="59" spans="1:11">
      <c r="A59" s="232" t="s">
        <v>419</v>
      </c>
      <c r="B59" s="233"/>
      <c r="C59" s="233"/>
      <c r="D59" s="233"/>
      <c r="E59" s="233"/>
      <c r="F59" s="233"/>
      <c r="G59" s="233"/>
      <c r="K59" s="215"/>
    </row>
    <row r="60" spans="1:11">
      <c r="A60" s="234" t="s">
        <v>420</v>
      </c>
      <c r="B60" s="217">
        <f t="shared" ref="B60:B71" si="3">SUM(C60:G60)</f>
        <v>0</v>
      </c>
      <c r="C60" s="82"/>
      <c r="D60" s="82"/>
      <c r="E60" s="82"/>
      <c r="F60" s="82"/>
      <c r="G60" s="82"/>
      <c r="H60" s="229" t="s">
        <v>370</v>
      </c>
      <c r="K60" s="215"/>
    </row>
    <row r="61" spans="1:11">
      <c r="A61" s="234" t="s">
        <v>421</v>
      </c>
      <c r="B61" s="217">
        <f t="shared" si="3"/>
        <v>0</v>
      </c>
      <c r="C61" s="82"/>
      <c r="D61" s="82"/>
      <c r="E61" s="82"/>
      <c r="F61" s="82"/>
      <c r="G61" s="82"/>
      <c r="H61" s="229" t="s">
        <v>370</v>
      </c>
      <c r="K61" s="215"/>
    </row>
    <row r="62" spans="1:11">
      <c r="A62" s="234" t="s">
        <v>422</v>
      </c>
      <c r="B62" s="217">
        <f t="shared" si="3"/>
        <v>0</v>
      </c>
      <c r="C62" s="82"/>
      <c r="D62" s="82"/>
      <c r="E62" s="82"/>
      <c r="F62" s="82"/>
      <c r="G62" s="82"/>
      <c r="H62" s="229" t="s">
        <v>370</v>
      </c>
      <c r="K62" s="215"/>
    </row>
    <row r="63" spans="1:11">
      <c r="A63" s="234" t="s">
        <v>423</v>
      </c>
      <c r="B63" s="217">
        <f t="shared" si="3"/>
        <v>0</v>
      </c>
      <c r="C63" s="82"/>
      <c r="D63" s="82"/>
      <c r="E63" s="82"/>
      <c r="F63" s="82"/>
      <c r="G63" s="82"/>
      <c r="H63" s="229" t="s">
        <v>370</v>
      </c>
      <c r="K63" s="215"/>
    </row>
    <row r="64" spans="1:11">
      <c r="A64" s="234" t="s">
        <v>415</v>
      </c>
      <c r="B64" s="217">
        <f t="shared" si="3"/>
        <v>0</v>
      </c>
      <c r="C64" s="82"/>
      <c r="D64" s="82"/>
      <c r="E64" s="82"/>
      <c r="F64" s="82"/>
      <c r="G64" s="82"/>
      <c r="H64" s="229" t="s">
        <v>370</v>
      </c>
      <c r="K64" s="215"/>
    </row>
    <row r="65" spans="1:19">
      <c r="A65" s="234" t="s">
        <v>424</v>
      </c>
      <c r="B65" s="217">
        <f t="shared" si="3"/>
        <v>0</v>
      </c>
      <c r="C65" s="82"/>
      <c r="D65" s="82"/>
      <c r="E65" s="82"/>
      <c r="F65" s="82"/>
      <c r="G65" s="82"/>
      <c r="H65" s="229" t="s">
        <v>370</v>
      </c>
      <c r="K65" s="215"/>
    </row>
    <row r="66" spans="1:19">
      <c r="A66" s="234" t="s">
        <v>425</v>
      </c>
      <c r="B66" s="217">
        <f t="shared" si="3"/>
        <v>0</v>
      </c>
      <c r="C66" s="82"/>
      <c r="D66" s="82"/>
      <c r="E66" s="82"/>
      <c r="F66" s="82"/>
      <c r="G66" s="82"/>
      <c r="H66" s="229" t="s">
        <v>370</v>
      </c>
      <c r="K66" s="215"/>
    </row>
    <row r="67" spans="1:19">
      <c r="A67" s="234" t="s">
        <v>426</v>
      </c>
      <c r="B67" s="217">
        <f t="shared" si="3"/>
        <v>0</v>
      </c>
      <c r="C67" s="82"/>
      <c r="D67" s="82"/>
      <c r="E67" s="82"/>
      <c r="F67" s="82"/>
      <c r="G67" s="82"/>
      <c r="H67" s="229" t="s">
        <v>370</v>
      </c>
      <c r="K67" s="215"/>
    </row>
    <row r="68" spans="1:19">
      <c r="A68" s="234" t="s">
        <v>427</v>
      </c>
      <c r="B68" s="217">
        <f t="shared" si="3"/>
        <v>0</v>
      </c>
      <c r="C68" s="82"/>
      <c r="D68" s="82"/>
      <c r="E68" s="82"/>
      <c r="F68" s="82"/>
      <c r="G68" s="82"/>
      <c r="H68" s="229" t="s">
        <v>370</v>
      </c>
      <c r="K68" s="215"/>
    </row>
    <row r="69" spans="1:19">
      <c r="A69" s="234" t="s">
        <v>428</v>
      </c>
      <c r="B69" s="217">
        <f t="shared" si="3"/>
        <v>0</v>
      </c>
      <c r="C69" s="82"/>
      <c r="D69" s="82"/>
      <c r="E69" s="82"/>
      <c r="F69" s="82"/>
      <c r="G69" s="82"/>
      <c r="H69" s="229" t="s">
        <v>370</v>
      </c>
      <c r="K69" s="215"/>
    </row>
    <row r="70" spans="1:19">
      <c r="A70" s="234" t="s">
        <v>429</v>
      </c>
      <c r="B70" s="217">
        <f t="shared" si="3"/>
        <v>0</v>
      </c>
      <c r="C70" s="82"/>
      <c r="D70" s="82"/>
      <c r="E70" s="82"/>
      <c r="F70" s="82"/>
      <c r="G70" s="82"/>
      <c r="H70" s="229" t="s">
        <v>370</v>
      </c>
      <c r="K70" s="215"/>
    </row>
    <row r="71" spans="1:19">
      <c r="A71" s="234" t="s">
        <v>419</v>
      </c>
      <c r="B71" s="217">
        <f t="shared" si="3"/>
        <v>0</v>
      </c>
      <c r="C71" s="82"/>
      <c r="D71" s="82"/>
      <c r="E71" s="82"/>
      <c r="F71" s="82"/>
      <c r="G71" s="82"/>
      <c r="H71" s="229" t="s">
        <v>370</v>
      </c>
      <c r="K71" s="215"/>
    </row>
    <row r="72" spans="1:19">
      <c r="A72" s="232" t="s">
        <v>430</v>
      </c>
      <c r="B72" s="233"/>
      <c r="C72" s="233"/>
      <c r="D72" s="233"/>
      <c r="E72" s="233"/>
      <c r="F72" s="233"/>
      <c r="G72" s="233"/>
      <c r="K72" s="215"/>
    </row>
    <row r="73" spans="1:19">
      <c r="A73" s="234" t="s">
        <v>431</v>
      </c>
      <c r="B73" s="217">
        <f>SUM(C73:G73)</f>
        <v>0</v>
      </c>
      <c r="C73" s="82"/>
      <c r="D73" s="82"/>
      <c r="E73" s="82"/>
      <c r="F73" s="82"/>
      <c r="G73" s="82"/>
      <c r="H73" s="235" t="s">
        <v>376</v>
      </c>
      <c r="K73" s="215"/>
    </row>
    <row r="74" spans="1:19">
      <c r="A74" s="234" t="s">
        <v>432</v>
      </c>
      <c r="B74" s="217">
        <f>SUM(C74:G74)</f>
        <v>0</v>
      </c>
      <c r="C74" s="82"/>
      <c r="D74" s="82"/>
      <c r="E74" s="82"/>
      <c r="F74" s="82"/>
      <c r="G74" s="82"/>
      <c r="H74" s="235" t="s">
        <v>376</v>
      </c>
      <c r="K74" s="215"/>
    </row>
    <row r="75" spans="1:19">
      <c r="A75" s="234" t="s">
        <v>433</v>
      </c>
      <c r="B75" s="217">
        <f>SUM(C75:G75)</f>
        <v>0</v>
      </c>
      <c r="C75" s="82"/>
      <c r="D75" s="82"/>
      <c r="E75" s="82"/>
      <c r="F75" s="82"/>
      <c r="G75" s="82"/>
      <c r="H75" s="235" t="s">
        <v>376</v>
      </c>
      <c r="K75" s="215"/>
    </row>
    <row r="76" spans="1:19">
      <c r="A76" s="234" t="s">
        <v>434</v>
      </c>
      <c r="B76" s="217">
        <f>SUM(C76:G76)</f>
        <v>0</v>
      </c>
      <c r="C76" s="82"/>
      <c r="D76" s="82"/>
      <c r="E76" s="82"/>
      <c r="F76" s="82"/>
      <c r="G76" s="82"/>
      <c r="H76" s="235" t="s">
        <v>376</v>
      </c>
      <c r="K76" s="215"/>
    </row>
    <row r="77" spans="1:19">
      <c r="A77" s="236" t="s">
        <v>435</v>
      </c>
      <c r="B77" s="237">
        <f t="shared" ref="B77:G77" si="4">SUM(B7:B76)</f>
        <v>0</v>
      </c>
      <c r="C77" s="237">
        <f t="shared" si="4"/>
        <v>0</v>
      </c>
      <c r="D77" s="237">
        <f t="shared" si="4"/>
        <v>0</v>
      </c>
      <c r="E77" s="237">
        <f t="shared" si="4"/>
        <v>0</v>
      </c>
      <c r="F77" s="237">
        <f>SUM(F7:F76)</f>
        <v>0</v>
      </c>
      <c r="G77" s="237">
        <f t="shared" si="4"/>
        <v>0</v>
      </c>
      <c r="K77" s="215"/>
    </row>
    <row r="78" spans="1:19">
      <c r="A78" s="214"/>
      <c r="L78" s="215"/>
    </row>
    <row r="79" spans="1:19">
      <c r="A79" s="214"/>
      <c r="L79" s="215"/>
      <c r="Q79" s="83" t="s">
        <v>436</v>
      </c>
    </row>
    <row r="80" spans="1:19" ht="30">
      <c r="A80" s="238" t="s">
        <v>437</v>
      </c>
      <c r="B80" s="84"/>
      <c r="L80" s="215"/>
      <c r="Q80" t="s">
        <v>438</v>
      </c>
      <c r="S80" s="239" t="e">
        <f>F77/B80</f>
        <v>#DIV/0!</v>
      </c>
    </row>
    <row r="81" spans="1:12">
      <c r="A81" s="214"/>
      <c r="L81" s="215"/>
    </row>
    <row r="82" spans="1:12">
      <c r="A82" s="214"/>
      <c r="L82" s="215"/>
    </row>
    <row r="83" spans="1:12">
      <c r="A83" s="240" t="s">
        <v>439</v>
      </c>
      <c r="L83" s="215"/>
    </row>
    <row r="84" spans="1:12">
      <c r="A84" s="214" t="s">
        <v>366</v>
      </c>
      <c r="B84" s="440"/>
      <c r="C84" s="440"/>
      <c r="L84" s="215"/>
    </row>
    <row r="85" spans="1:12">
      <c r="A85" s="214" t="s">
        <v>440</v>
      </c>
      <c r="B85" s="440"/>
      <c r="C85" s="440"/>
      <c r="L85" s="215"/>
    </row>
    <row r="86" spans="1:12">
      <c r="A86" s="214" t="s">
        <v>441</v>
      </c>
      <c r="B86" s="440"/>
      <c r="C86" s="440"/>
      <c r="L86" s="215"/>
    </row>
    <row r="87" spans="1:12">
      <c r="A87" s="214" t="s">
        <v>442</v>
      </c>
      <c r="B87" s="440"/>
      <c r="C87" s="440"/>
      <c r="L87" s="215"/>
    </row>
    <row r="88" spans="1:12">
      <c r="A88" s="214"/>
      <c r="L88" s="215"/>
    </row>
    <row r="89" spans="1:12">
      <c r="A89" s="240" t="s">
        <v>443</v>
      </c>
      <c r="L89" s="215"/>
    </row>
    <row r="90" spans="1:12">
      <c r="A90" s="214" t="s">
        <v>366</v>
      </c>
      <c r="B90" s="440"/>
      <c r="C90" s="440"/>
      <c r="L90" s="215"/>
    </row>
    <row r="91" spans="1:12">
      <c r="A91" s="214" t="s">
        <v>440</v>
      </c>
      <c r="B91" s="440"/>
      <c r="C91" s="440"/>
      <c r="L91" s="215"/>
    </row>
    <row r="92" spans="1:12">
      <c r="A92" s="214" t="s">
        <v>441</v>
      </c>
      <c r="B92" s="440"/>
      <c r="C92" s="440"/>
      <c r="L92" s="215"/>
    </row>
    <row r="93" spans="1:12">
      <c r="A93" s="214" t="s">
        <v>442</v>
      </c>
      <c r="B93" s="440"/>
      <c r="C93" s="440"/>
      <c r="L93" s="215"/>
    </row>
    <row r="94" spans="1:12">
      <c r="A94" s="214"/>
      <c r="L94" s="215"/>
    </row>
    <row r="95" spans="1:12">
      <c r="A95" s="240" t="s">
        <v>444</v>
      </c>
      <c r="L95" s="215"/>
    </row>
    <row r="96" spans="1:12">
      <c r="A96" s="214" t="s">
        <v>445</v>
      </c>
      <c r="B96" s="440"/>
      <c r="C96" s="440"/>
      <c r="L96" s="215"/>
    </row>
    <row r="97" spans="1:12">
      <c r="A97" s="214" t="s">
        <v>446</v>
      </c>
      <c r="B97" s="440"/>
      <c r="C97" s="440"/>
      <c r="L97" s="215"/>
    </row>
    <row r="98" spans="1:12">
      <c r="A98" s="214" t="s">
        <v>447</v>
      </c>
      <c r="B98" s="440"/>
      <c r="C98" s="440"/>
      <c r="L98" s="215"/>
    </row>
    <row r="99" spans="1:12">
      <c r="A99" s="214" t="s">
        <v>448</v>
      </c>
      <c r="B99" s="440"/>
      <c r="C99" s="440"/>
      <c r="L99" s="215"/>
    </row>
    <row r="100" spans="1:12">
      <c r="A100" s="214" t="s">
        <v>449</v>
      </c>
      <c r="B100" s="440"/>
      <c r="C100" s="440"/>
      <c r="L100" s="215"/>
    </row>
    <row r="101" spans="1:12">
      <c r="A101" s="214" t="s">
        <v>442</v>
      </c>
      <c r="B101" s="440"/>
      <c r="C101" s="440"/>
      <c r="L101" s="215"/>
    </row>
    <row r="102" spans="1:12">
      <c r="A102" s="214"/>
      <c r="L102" s="215"/>
    </row>
    <row r="103" spans="1:12">
      <c r="A103" s="240" t="s">
        <v>450</v>
      </c>
      <c r="L103" s="215"/>
    </row>
    <row r="104" spans="1:12">
      <c r="A104" s="214" t="s">
        <v>445</v>
      </c>
      <c r="B104" s="440"/>
      <c r="C104" s="440"/>
      <c r="L104" s="215"/>
    </row>
    <row r="105" spans="1:12">
      <c r="A105" s="214" t="s">
        <v>451</v>
      </c>
      <c r="B105" s="440"/>
      <c r="C105" s="440"/>
      <c r="L105" s="215"/>
    </row>
    <row r="106" spans="1:12">
      <c r="A106" s="214" t="s">
        <v>452</v>
      </c>
      <c r="B106" s="440"/>
      <c r="C106" s="440"/>
      <c r="L106" s="215"/>
    </row>
    <row r="107" spans="1:12">
      <c r="A107" s="214" t="s">
        <v>453</v>
      </c>
      <c r="B107" s="440"/>
      <c r="C107" s="440"/>
      <c r="L107" s="215"/>
    </row>
    <row r="108" spans="1:12">
      <c r="A108" s="214" t="s">
        <v>454</v>
      </c>
      <c r="B108" s="440"/>
      <c r="C108" s="440"/>
      <c r="L108" s="215"/>
    </row>
    <row r="109" spans="1:12">
      <c r="A109" s="214"/>
      <c r="L109" s="215"/>
    </row>
    <row r="110" spans="1:12" ht="15.75" thickBot="1">
      <c r="A110" s="241"/>
      <c r="B110" s="242"/>
      <c r="C110" s="242"/>
      <c r="D110" s="242"/>
      <c r="E110" s="242"/>
      <c r="F110" s="242"/>
      <c r="G110" s="242"/>
      <c r="H110" s="242"/>
      <c r="I110" s="242"/>
      <c r="J110" s="242"/>
      <c r="K110" s="242"/>
      <c r="L110" s="243"/>
    </row>
    <row r="111" spans="1:12" hidden="1">
      <c r="B111" s="244" t="s">
        <v>455</v>
      </c>
      <c r="C111" s="245"/>
      <c r="D111" s="245"/>
      <c r="E111" s="245"/>
      <c r="F111" s="245"/>
      <c r="G111" s="245"/>
      <c r="H111" s="245"/>
      <c r="I111" s="246"/>
      <c r="J111" s="246"/>
      <c r="K111" s="247"/>
    </row>
    <row r="112" spans="1:12" hidden="1">
      <c r="B112" s="248"/>
      <c r="C112" s="245"/>
      <c r="D112" s="245"/>
      <c r="E112" s="245"/>
      <c r="F112" s="245"/>
      <c r="G112" s="245"/>
      <c r="H112" s="245"/>
      <c r="I112" s="246"/>
      <c r="J112" s="246"/>
      <c r="K112" s="247"/>
    </row>
    <row r="113" spans="2:12" hidden="1">
      <c r="B113" s="244" t="s">
        <v>456</v>
      </c>
      <c r="C113" s="249" t="s">
        <v>78</v>
      </c>
      <c r="D113" s="249" t="s">
        <v>72</v>
      </c>
      <c r="E113" s="249" t="s">
        <v>457</v>
      </c>
      <c r="F113" s="249" t="s">
        <v>458</v>
      </c>
      <c r="G113" s="249"/>
      <c r="H113" s="249" t="s">
        <v>232</v>
      </c>
      <c r="I113" s="246"/>
      <c r="J113" s="246"/>
      <c r="K113" s="247"/>
    </row>
    <row r="114" spans="2:12" hidden="1">
      <c r="B114" s="250" t="s">
        <v>459</v>
      </c>
      <c r="C114" s="251"/>
      <c r="D114" s="251" t="e">
        <f>C114/$B$16</f>
        <v>#DIV/0!</v>
      </c>
      <c r="E114" s="251"/>
      <c r="F114" s="251"/>
      <c r="G114" s="251"/>
      <c r="H114" s="252" t="s">
        <v>460</v>
      </c>
      <c r="I114" s="246"/>
      <c r="J114" s="246"/>
      <c r="K114" s="247"/>
    </row>
    <row r="115" spans="2:12" hidden="1">
      <c r="B115" s="251" t="s">
        <v>368</v>
      </c>
      <c r="C115" s="251"/>
      <c r="D115" s="251" t="e">
        <f t="shared" ref="D115:D122" si="5">C115/$B$16</f>
        <v>#DIV/0!</v>
      </c>
      <c r="E115" s="251"/>
      <c r="F115" s="251"/>
      <c r="G115" s="251"/>
      <c r="H115" s="252" t="s">
        <v>461</v>
      </c>
      <c r="I115" s="246"/>
      <c r="J115" s="246"/>
      <c r="K115" s="247"/>
      <c r="L115" t="s">
        <v>462</v>
      </c>
    </row>
    <row r="116" spans="2:12" hidden="1">
      <c r="B116" s="251" t="s">
        <v>463</v>
      </c>
      <c r="C116" s="251"/>
      <c r="D116" s="251" t="e">
        <f t="shared" si="5"/>
        <v>#DIV/0!</v>
      </c>
      <c r="E116" s="251"/>
      <c r="F116" s="251"/>
      <c r="G116" s="251"/>
      <c r="H116" s="252" t="s">
        <v>464</v>
      </c>
      <c r="I116" s="246"/>
      <c r="J116" s="246"/>
      <c r="K116" s="247"/>
    </row>
    <row r="117" spans="2:12" hidden="1">
      <c r="B117" s="251" t="s">
        <v>465</v>
      </c>
      <c r="C117" s="251"/>
      <c r="D117" s="251" t="e">
        <f t="shared" si="5"/>
        <v>#DIV/0!</v>
      </c>
      <c r="E117" s="251"/>
      <c r="F117" s="251"/>
      <c r="G117" s="251"/>
      <c r="H117" s="252" t="s">
        <v>466</v>
      </c>
      <c r="I117" s="246"/>
      <c r="J117" s="246"/>
      <c r="K117" s="247"/>
    </row>
    <row r="118" spans="2:12" ht="30" hidden="1">
      <c r="B118" s="251" t="s">
        <v>467</v>
      </c>
      <c r="C118" s="251"/>
      <c r="D118" s="251" t="e">
        <f t="shared" si="5"/>
        <v>#DIV/0!</v>
      </c>
      <c r="E118" s="251"/>
      <c r="F118" s="251"/>
      <c r="G118" s="251"/>
      <c r="H118" s="252" t="s">
        <v>468</v>
      </c>
      <c r="I118" s="246"/>
      <c r="J118" s="246"/>
      <c r="K118" s="247"/>
    </row>
    <row r="119" spans="2:12" hidden="1">
      <c r="B119" s="251" t="s">
        <v>469</v>
      </c>
      <c r="C119" s="251"/>
      <c r="D119" s="251" t="e">
        <f t="shared" si="5"/>
        <v>#DIV/0!</v>
      </c>
      <c r="E119" s="251"/>
      <c r="F119" s="251"/>
      <c r="G119" s="251"/>
      <c r="H119" s="252"/>
      <c r="I119" s="246"/>
      <c r="J119" s="246"/>
      <c r="K119" s="247"/>
    </row>
    <row r="120" spans="2:12" hidden="1">
      <c r="B120" s="251" t="s">
        <v>470</v>
      </c>
      <c r="C120" s="251"/>
      <c r="D120" s="251" t="e">
        <f t="shared" si="5"/>
        <v>#DIV/0!</v>
      </c>
      <c r="E120" s="251"/>
      <c r="F120" s="251"/>
      <c r="G120" s="251"/>
      <c r="H120" s="252"/>
      <c r="I120" s="246"/>
      <c r="J120" s="246"/>
      <c r="K120" s="247"/>
    </row>
    <row r="121" spans="2:12" ht="30" hidden="1">
      <c r="B121" s="251" t="s">
        <v>376</v>
      </c>
      <c r="C121" s="251"/>
      <c r="D121" s="251" t="e">
        <f t="shared" si="5"/>
        <v>#DIV/0!</v>
      </c>
      <c r="E121" s="251"/>
      <c r="F121" s="251"/>
      <c r="G121" s="251"/>
      <c r="H121" s="252" t="s">
        <v>471</v>
      </c>
      <c r="I121" s="246"/>
      <c r="J121" s="246"/>
      <c r="K121" s="247"/>
    </row>
    <row r="122" spans="2:12" ht="45" hidden="1">
      <c r="B122" s="251" t="s">
        <v>374</v>
      </c>
      <c r="C122" s="251"/>
      <c r="D122" s="251" t="e">
        <f t="shared" si="5"/>
        <v>#DIV/0!</v>
      </c>
      <c r="E122" s="251"/>
      <c r="F122" s="251"/>
      <c r="G122" s="251"/>
      <c r="H122" s="252" t="s">
        <v>472</v>
      </c>
      <c r="I122" s="246"/>
      <c r="J122" s="246"/>
      <c r="K122" s="247"/>
    </row>
    <row r="123" spans="2:12" hidden="1">
      <c r="B123" s="248" t="s">
        <v>473</v>
      </c>
      <c r="C123" s="245">
        <f>SUM(C114:C122)</f>
        <v>0</v>
      </c>
      <c r="D123" s="245"/>
      <c r="E123" s="245"/>
      <c r="F123" s="245"/>
      <c r="G123" s="245"/>
      <c r="H123" s="245"/>
      <c r="I123" s="246"/>
      <c r="J123" s="246"/>
      <c r="K123" s="247"/>
    </row>
    <row r="124" spans="2:12" hidden="1">
      <c r="B124" s="253"/>
      <c r="C124" s="246"/>
      <c r="D124" s="246"/>
      <c r="E124" s="246"/>
      <c r="F124" s="246"/>
      <c r="G124" s="246"/>
      <c r="H124" s="246"/>
      <c r="I124" s="246"/>
      <c r="J124" s="246"/>
      <c r="K124" s="247"/>
    </row>
    <row r="125" spans="2:12" ht="15.75" hidden="1" thickBot="1">
      <c r="B125" s="254"/>
      <c r="C125" s="255"/>
      <c r="D125" s="255"/>
      <c r="E125" s="255"/>
      <c r="F125" s="255"/>
      <c r="G125" s="255"/>
      <c r="H125" s="255"/>
      <c r="I125" s="255"/>
      <c r="J125" s="255"/>
      <c r="K125" s="256"/>
    </row>
  </sheetData>
  <sheetProtection algorithmName="SHA-512" hashValue="g+kskrPNaab3wf2CaLspt5f7ny8R0b4nfp2kBziNQqRn7pYw+R/98X4LFFaaW5+f196wzr8xLtdvJwVJQQZNQw==" saltValue="k+GYrB1g+yvmUC5ur+DQhg==" spinCount="100000" sheet="1" selectLockedCells="1"/>
  <mergeCells count="29">
    <mergeCell ref="B108:C108"/>
    <mergeCell ref="B100:C100"/>
    <mergeCell ref="B101:C101"/>
    <mergeCell ref="B104:C104"/>
    <mergeCell ref="B105:C105"/>
    <mergeCell ref="B106:C106"/>
    <mergeCell ref="B107:C107"/>
    <mergeCell ref="B99:C99"/>
    <mergeCell ref="B84:C84"/>
    <mergeCell ref="B85:C85"/>
    <mergeCell ref="B86:C86"/>
    <mergeCell ref="B87:C87"/>
    <mergeCell ref="B90:C90"/>
    <mergeCell ref="B91:C91"/>
    <mergeCell ref="B92:C92"/>
    <mergeCell ref="B93:C93"/>
    <mergeCell ref="B96:C96"/>
    <mergeCell ref="B97:C97"/>
    <mergeCell ref="B98:C98"/>
    <mergeCell ref="B1:L1"/>
    <mergeCell ref="A3:H3"/>
    <mergeCell ref="A4:H4"/>
    <mergeCell ref="A5:A6"/>
    <mergeCell ref="B5:B6"/>
    <mergeCell ref="F5:F6"/>
    <mergeCell ref="C5:C6"/>
    <mergeCell ref="D5:D6"/>
    <mergeCell ref="E5:E6"/>
    <mergeCell ref="G5:G6"/>
  </mergeCells>
  <pageMargins left="0.7" right="0.7" top="0.75" bottom="0.75" header="0.3" footer="0.3"/>
  <pageSetup scale="50" orientation="portrait" r:id="rId1"/>
  <rowBreaks count="1" manualBreakCount="1">
    <brk id="77" max="10" man="1"/>
  </rowBreaks>
  <colBreaks count="1" manualBreakCount="1">
    <brk id="1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9D5B2-EFB8-41A6-8948-C15E813EBB3D}">
  <sheetPr>
    <tabColor theme="4" tint="0.59999389629810485"/>
  </sheetPr>
  <dimension ref="A1:T41"/>
  <sheetViews>
    <sheetView showGridLines="0" showRowColHeaders="0" zoomScaleNormal="100" zoomScaleSheetLayoutView="100" workbookViewId="0">
      <selection activeCell="D30" sqref="D30"/>
    </sheetView>
  </sheetViews>
  <sheetFormatPr defaultColWidth="0" defaultRowHeight="12.75" zeroHeight="1"/>
  <cols>
    <col min="1" max="1" width="9.28515625" style="86" customWidth="1"/>
    <col min="2" max="2" width="7.42578125" style="86" customWidth="1"/>
    <col min="3" max="3" width="36.28515625" style="86" customWidth="1"/>
    <col min="4" max="4" width="15.42578125" style="86" customWidth="1"/>
    <col min="5" max="5" width="8.7109375" style="86" customWidth="1"/>
    <col min="6" max="6" width="13.7109375" style="86" customWidth="1"/>
    <col min="7" max="7" width="7.5703125" style="86" customWidth="1"/>
    <col min="8" max="8" width="22.42578125" style="86" customWidth="1"/>
    <col min="9" max="9" width="18.42578125" style="86" customWidth="1"/>
    <col min="10" max="10" width="9.28515625" style="86" customWidth="1"/>
    <col min="11" max="11" width="9.5703125" style="86" customWidth="1"/>
    <col min="12" max="12" width="12.28515625" style="86" customWidth="1"/>
    <col min="13" max="13" width="12.140625" style="86" customWidth="1"/>
    <col min="14" max="14" width="12.140625" style="86" hidden="1" customWidth="1"/>
    <col min="15" max="16" width="9.140625" style="86" hidden="1" customWidth="1"/>
    <col min="17" max="20" width="0" style="86" hidden="1" customWidth="1"/>
    <col min="21" max="16384" width="9.140625" style="86" hidden="1"/>
  </cols>
  <sheetData>
    <row r="1" spans="2:20"/>
    <row r="2" spans="2:20" ht="15.75">
      <c r="B2" s="441" t="s">
        <v>474</v>
      </c>
      <c r="C2" s="442"/>
      <c r="D2" s="442"/>
      <c r="E2" s="442"/>
      <c r="F2" s="442"/>
      <c r="G2" s="442"/>
      <c r="H2" s="442"/>
      <c r="I2" s="442"/>
      <c r="J2" s="442"/>
      <c r="K2" s="443"/>
    </row>
    <row r="3" spans="2:20" s="87" customFormat="1">
      <c r="B3" s="444" t="s">
        <v>475</v>
      </c>
      <c r="C3" s="445"/>
      <c r="D3" s="445"/>
      <c r="E3" s="445"/>
      <c r="F3" s="445"/>
      <c r="G3" s="445"/>
      <c r="H3" s="445"/>
      <c r="I3" s="445"/>
      <c r="J3" s="445"/>
      <c r="K3" s="445"/>
    </row>
    <row r="4" spans="2:20" s="87" customFormat="1" ht="45.75" customHeight="1">
      <c r="B4" s="446" t="s">
        <v>9315</v>
      </c>
      <c r="C4" s="447"/>
      <c r="D4" s="447"/>
      <c r="E4" s="447"/>
      <c r="F4" s="447"/>
      <c r="G4" s="447"/>
      <c r="H4" s="447"/>
      <c r="I4" s="447"/>
      <c r="J4" s="447"/>
      <c r="K4" s="447"/>
    </row>
    <row r="5" spans="2:20" ht="15.75">
      <c r="C5" s="88"/>
      <c r="D5" s="89"/>
      <c r="E5" s="89"/>
      <c r="F5" s="89"/>
      <c r="G5" s="89"/>
      <c r="H5" s="89"/>
      <c r="I5" s="89"/>
      <c r="J5" s="89"/>
    </row>
    <row r="6" spans="2:20" ht="15.75">
      <c r="B6" s="90" t="s">
        <v>476</v>
      </c>
      <c r="C6" s="88"/>
      <c r="D6" s="89"/>
      <c r="E6" s="89"/>
      <c r="F6" s="89"/>
      <c r="G6" s="89"/>
      <c r="H6" s="89"/>
      <c r="I6" s="89"/>
      <c r="J6" s="89"/>
    </row>
    <row r="7" spans="2:20">
      <c r="C7" s="91"/>
      <c r="D7" s="91"/>
      <c r="E7" s="91"/>
      <c r="F7" s="91"/>
      <c r="G7" s="91"/>
      <c r="H7" s="92"/>
      <c r="I7" s="92"/>
      <c r="J7" s="93"/>
    </row>
    <row r="8" spans="2:20" s="98" customFormat="1" ht="24">
      <c r="B8" s="94" t="s">
        <v>477</v>
      </c>
      <c r="C8" s="95" t="s">
        <v>478</v>
      </c>
      <c r="D8" s="96" t="s">
        <v>445</v>
      </c>
      <c r="E8" s="96" t="s">
        <v>479</v>
      </c>
      <c r="F8" s="96" t="s">
        <v>480</v>
      </c>
      <c r="G8" s="96" t="s">
        <v>481</v>
      </c>
      <c r="H8" s="96" t="s">
        <v>482</v>
      </c>
      <c r="I8" s="96" t="s">
        <v>483</v>
      </c>
      <c r="J8" s="97" t="s">
        <v>484</v>
      </c>
      <c r="K8" s="97" t="s">
        <v>485</v>
      </c>
      <c r="L8" s="97" t="s">
        <v>486</v>
      </c>
    </row>
    <row r="9" spans="2:20">
      <c r="B9" s="99">
        <v>1</v>
      </c>
      <c r="C9" s="100" t="s">
        <v>487</v>
      </c>
      <c r="D9" s="101"/>
      <c r="E9" s="102">
        <v>0.01</v>
      </c>
      <c r="F9" s="103">
        <v>0</v>
      </c>
      <c r="G9" s="104"/>
      <c r="H9" s="105"/>
      <c r="I9" s="106" t="s">
        <v>488</v>
      </c>
      <c r="J9" s="107"/>
      <c r="K9" s="108" t="s">
        <v>489</v>
      </c>
      <c r="L9" s="109" t="s">
        <v>490</v>
      </c>
    </row>
    <row r="10" spans="2:20">
      <c r="B10" s="99">
        <v>2</v>
      </c>
      <c r="C10" s="109" t="s">
        <v>491</v>
      </c>
      <c r="D10" s="101"/>
      <c r="E10" s="110"/>
      <c r="F10" s="104"/>
      <c r="G10" s="104"/>
      <c r="H10" s="105"/>
      <c r="I10" s="107"/>
      <c r="J10" s="107"/>
      <c r="K10" s="111"/>
      <c r="L10" s="112"/>
      <c r="O10" s="113" t="s">
        <v>492</v>
      </c>
      <c r="R10" s="86" t="s">
        <v>493</v>
      </c>
      <c r="T10" s="86" t="s">
        <v>494</v>
      </c>
    </row>
    <row r="11" spans="2:20">
      <c r="B11" s="99">
        <v>3</v>
      </c>
      <c r="C11" s="109" t="s">
        <v>495</v>
      </c>
      <c r="D11" s="101"/>
      <c r="E11" s="110"/>
      <c r="F11" s="104"/>
      <c r="G11" s="104"/>
      <c r="H11" s="105"/>
      <c r="I11" s="107"/>
      <c r="J11" s="107"/>
      <c r="K11" s="111"/>
      <c r="L11" s="112"/>
      <c r="O11" s="86" t="s">
        <v>496</v>
      </c>
      <c r="P11" s="114"/>
      <c r="R11" s="86" t="s">
        <v>489</v>
      </c>
      <c r="T11" s="86" t="s">
        <v>497</v>
      </c>
    </row>
    <row r="12" spans="2:20">
      <c r="B12" s="99">
        <v>4</v>
      </c>
      <c r="C12" s="109" t="s">
        <v>498</v>
      </c>
      <c r="D12" s="101"/>
      <c r="E12" s="110"/>
      <c r="F12" s="104"/>
      <c r="G12" s="104"/>
      <c r="H12" s="105"/>
      <c r="I12" s="107"/>
      <c r="J12" s="107"/>
      <c r="K12" s="111"/>
      <c r="L12" s="112"/>
      <c r="O12" s="86" t="s">
        <v>499</v>
      </c>
      <c r="T12" s="86" t="s">
        <v>500</v>
      </c>
    </row>
    <row r="13" spans="2:20">
      <c r="B13" s="99">
        <v>6</v>
      </c>
      <c r="C13" s="109" t="s">
        <v>501</v>
      </c>
      <c r="D13" s="101"/>
      <c r="E13" s="110"/>
      <c r="F13" s="104"/>
      <c r="G13" s="104"/>
      <c r="H13" s="105"/>
      <c r="I13" s="107"/>
      <c r="J13" s="107"/>
      <c r="K13" s="111"/>
      <c r="L13" s="112"/>
      <c r="O13" s="86" t="s">
        <v>502</v>
      </c>
      <c r="T13" s="86" t="s">
        <v>503</v>
      </c>
    </row>
    <row r="14" spans="2:20">
      <c r="B14" s="99">
        <v>7</v>
      </c>
      <c r="C14" s="109" t="s">
        <v>504</v>
      </c>
      <c r="D14" s="101"/>
      <c r="E14" s="110"/>
      <c r="F14" s="104"/>
      <c r="G14" s="104"/>
      <c r="H14" s="105"/>
      <c r="I14" s="107"/>
      <c r="J14" s="107"/>
      <c r="K14" s="111"/>
      <c r="L14" s="112"/>
      <c r="O14" s="86" t="s">
        <v>505</v>
      </c>
    </row>
    <row r="15" spans="2:20">
      <c r="B15" s="99">
        <v>8</v>
      </c>
      <c r="C15" s="109" t="s">
        <v>506</v>
      </c>
      <c r="D15" s="101"/>
      <c r="E15" s="110"/>
      <c r="F15" s="104"/>
      <c r="G15" s="104"/>
      <c r="H15" s="105"/>
      <c r="I15" s="107"/>
      <c r="J15" s="107"/>
      <c r="K15" s="111"/>
      <c r="L15" s="112"/>
    </row>
    <row r="16" spans="2:20">
      <c r="B16" s="99">
        <v>9</v>
      </c>
      <c r="C16" s="109" t="s">
        <v>507</v>
      </c>
      <c r="D16" s="101"/>
      <c r="E16" s="110"/>
      <c r="F16" s="104"/>
      <c r="G16" s="104"/>
      <c r="H16" s="105"/>
      <c r="I16" s="107"/>
      <c r="J16" s="107"/>
      <c r="K16" s="111"/>
      <c r="L16" s="112"/>
      <c r="P16" s="115"/>
    </row>
    <row r="17" spans="2:12">
      <c r="B17" s="99">
        <v>10</v>
      </c>
      <c r="C17" s="112" t="s">
        <v>508</v>
      </c>
      <c r="D17" s="116"/>
      <c r="E17" s="117"/>
      <c r="F17" s="118"/>
      <c r="G17" s="118"/>
      <c r="H17" s="105"/>
      <c r="I17" s="107"/>
      <c r="J17" s="107"/>
      <c r="K17" s="111"/>
      <c r="L17" s="112"/>
    </row>
    <row r="18" spans="2:12">
      <c r="B18" s="99">
        <v>11</v>
      </c>
      <c r="C18" s="112" t="s">
        <v>509</v>
      </c>
      <c r="D18" s="116"/>
      <c r="E18" s="119"/>
      <c r="F18" s="118"/>
      <c r="G18" s="118"/>
      <c r="H18" s="105"/>
      <c r="I18" s="107"/>
      <c r="J18" s="107"/>
      <c r="K18" s="111"/>
      <c r="L18" s="112"/>
    </row>
    <row r="19" spans="2:12">
      <c r="B19" s="99">
        <v>12</v>
      </c>
      <c r="C19" s="112" t="s">
        <v>509</v>
      </c>
      <c r="D19" s="116"/>
      <c r="E19" s="119"/>
      <c r="F19" s="118"/>
      <c r="G19" s="118"/>
      <c r="H19" s="105"/>
      <c r="I19" s="107"/>
      <c r="J19" s="107"/>
      <c r="K19" s="111"/>
      <c r="L19" s="112"/>
    </row>
    <row r="20" spans="2:12">
      <c r="B20" s="100" t="s">
        <v>510</v>
      </c>
      <c r="C20" s="100"/>
      <c r="D20" s="120">
        <f>SUM(D9:D19)</f>
        <v>0</v>
      </c>
      <c r="E20" s="121"/>
      <c r="F20" s="121"/>
      <c r="G20" s="121"/>
      <c r="H20" s="122"/>
    </row>
    <row r="21" spans="2:12">
      <c r="B21" s="123" t="s">
        <v>511</v>
      </c>
      <c r="C21" s="109"/>
      <c r="D21" s="124"/>
      <c r="E21" s="124"/>
      <c r="F21" s="124"/>
      <c r="G21" s="124"/>
      <c r="H21" s="122"/>
    </row>
    <row r="22" spans="2:12">
      <c r="B22" s="125">
        <v>1</v>
      </c>
      <c r="C22" s="109" t="s">
        <v>459</v>
      </c>
      <c r="D22" s="188">
        <f>'Uses - Cost Allocation'!K11</f>
        <v>0</v>
      </c>
      <c r="E22" s="124"/>
      <c r="F22" s="124"/>
      <c r="G22" s="124"/>
      <c r="H22" s="127"/>
    </row>
    <row r="23" spans="2:12">
      <c r="B23" s="125">
        <v>2</v>
      </c>
      <c r="C23" s="109" t="s">
        <v>512</v>
      </c>
      <c r="D23" s="126">
        <f>D24-D22</f>
        <v>0</v>
      </c>
      <c r="E23" s="124"/>
      <c r="F23" s="124"/>
      <c r="G23" s="124"/>
      <c r="H23" s="127"/>
    </row>
    <row r="24" spans="2:12" ht="27.75" customHeight="1">
      <c r="B24" s="449" t="s">
        <v>513</v>
      </c>
      <c r="C24" s="450"/>
      <c r="D24" s="189">
        <f>'Uses - Cost Allocation'!K14</f>
        <v>0</v>
      </c>
      <c r="E24" s="124"/>
      <c r="F24" s="124"/>
      <c r="G24" s="124"/>
      <c r="H24" s="129"/>
    </row>
    <row r="25" spans="2:12">
      <c r="B25" s="128"/>
      <c r="C25" s="100" t="s">
        <v>9307</v>
      </c>
      <c r="D25" s="124">
        <f>D9</f>
        <v>0</v>
      </c>
      <c r="E25" s="124"/>
      <c r="F25" s="124"/>
      <c r="G25" s="124"/>
      <c r="H25" s="129"/>
    </row>
    <row r="26" spans="2:12" s="87" customFormat="1" ht="21">
      <c r="B26" s="130"/>
      <c r="C26" s="131" t="s">
        <v>514</v>
      </c>
      <c r="D26" s="132" t="e">
        <f>D25/D24</f>
        <v>#DIV/0!</v>
      </c>
      <c r="E26" s="131"/>
      <c r="F26" s="131"/>
      <c r="G26" s="131"/>
      <c r="H26" s="448"/>
      <c r="I26" s="448"/>
      <c r="J26" s="265"/>
    </row>
    <row r="27" spans="2:12">
      <c r="B27" s="133" t="s">
        <v>515</v>
      </c>
    </row>
    <row r="28" spans="2:12"/>
    <row r="29" spans="2:12" s="98" customFormat="1" ht="24">
      <c r="B29" s="94" t="s">
        <v>477</v>
      </c>
      <c r="C29" s="134" t="s">
        <v>478</v>
      </c>
      <c r="D29" s="97" t="s">
        <v>445</v>
      </c>
      <c r="E29" s="97" t="s">
        <v>479</v>
      </c>
      <c r="F29" s="97" t="s">
        <v>516</v>
      </c>
      <c r="G29" s="97" t="s">
        <v>481</v>
      </c>
      <c r="H29" s="97" t="s">
        <v>482</v>
      </c>
      <c r="I29" s="97" t="s">
        <v>483</v>
      </c>
      <c r="J29" s="97" t="s">
        <v>484</v>
      </c>
      <c r="K29" s="97" t="s">
        <v>485</v>
      </c>
      <c r="L29" s="97" t="s">
        <v>486</v>
      </c>
    </row>
    <row r="30" spans="2:12">
      <c r="B30" s="99">
        <v>1</v>
      </c>
      <c r="C30" s="109" t="s">
        <v>491</v>
      </c>
      <c r="D30" s="101"/>
      <c r="E30" s="110"/>
      <c r="F30" s="104"/>
      <c r="G30" s="104"/>
      <c r="H30" s="105"/>
      <c r="I30" s="107"/>
      <c r="J30" s="107"/>
      <c r="K30" s="111"/>
      <c r="L30" s="112"/>
    </row>
    <row r="31" spans="2:12">
      <c r="B31" s="99">
        <v>2</v>
      </c>
      <c r="C31" s="109" t="s">
        <v>495</v>
      </c>
      <c r="D31" s="101"/>
      <c r="E31" s="110"/>
      <c r="F31" s="104"/>
      <c r="G31" s="104"/>
      <c r="H31" s="105"/>
      <c r="I31" s="107"/>
      <c r="J31" s="107"/>
      <c r="K31" s="111"/>
      <c r="L31" s="112"/>
    </row>
    <row r="32" spans="2:12">
      <c r="B32" s="99">
        <v>3</v>
      </c>
      <c r="C32" s="109" t="s">
        <v>498</v>
      </c>
      <c r="D32" s="101"/>
      <c r="E32" s="110"/>
      <c r="F32" s="104"/>
      <c r="G32" s="104"/>
      <c r="H32" s="105"/>
      <c r="I32" s="107"/>
      <c r="J32" s="107"/>
      <c r="K32" s="111"/>
      <c r="L32" s="112"/>
    </row>
    <row r="33" spans="2:12">
      <c r="B33" s="99">
        <v>4</v>
      </c>
      <c r="C33" s="109" t="s">
        <v>501</v>
      </c>
      <c r="D33" s="101"/>
      <c r="E33" s="110"/>
      <c r="F33" s="104"/>
      <c r="G33" s="104"/>
      <c r="H33" s="105"/>
      <c r="I33" s="107"/>
      <c r="J33" s="107"/>
      <c r="K33" s="111"/>
      <c r="L33" s="112"/>
    </row>
    <row r="34" spans="2:12">
      <c r="B34" s="99">
        <v>5</v>
      </c>
      <c r="C34" s="109" t="s">
        <v>504</v>
      </c>
      <c r="D34" s="101"/>
      <c r="E34" s="110"/>
      <c r="F34" s="104"/>
      <c r="G34" s="104"/>
      <c r="H34" s="105"/>
      <c r="I34" s="107"/>
      <c r="J34" s="107"/>
      <c r="K34" s="111"/>
      <c r="L34" s="112"/>
    </row>
    <row r="35" spans="2:12">
      <c r="B35" s="99">
        <v>6</v>
      </c>
      <c r="C35" s="109" t="s">
        <v>506</v>
      </c>
      <c r="D35" s="101"/>
      <c r="E35" s="110"/>
      <c r="F35" s="104"/>
      <c r="G35" s="104"/>
      <c r="H35" s="105"/>
      <c r="I35" s="107"/>
      <c r="J35" s="107"/>
      <c r="K35" s="111"/>
      <c r="L35" s="112"/>
    </row>
    <row r="36" spans="2:12">
      <c r="B36" s="99">
        <v>7</v>
      </c>
      <c r="C36" s="109" t="s">
        <v>507</v>
      </c>
      <c r="D36" s="101"/>
      <c r="E36" s="110"/>
      <c r="F36" s="104"/>
      <c r="G36" s="104"/>
      <c r="H36" s="105"/>
      <c r="I36" s="107"/>
      <c r="J36" s="107"/>
      <c r="K36" s="111"/>
      <c r="L36" s="112"/>
    </row>
    <row r="37" spans="2:12">
      <c r="B37" s="99">
        <v>8</v>
      </c>
      <c r="C37" s="112" t="s">
        <v>509</v>
      </c>
      <c r="D37" s="116"/>
      <c r="E37" s="117"/>
      <c r="F37" s="118"/>
      <c r="G37" s="118"/>
      <c r="H37" s="105"/>
      <c r="I37" s="107"/>
      <c r="J37" s="107"/>
      <c r="K37" s="111"/>
      <c r="L37" s="112"/>
    </row>
    <row r="38" spans="2:12">
      <c r="B38" s="99">
        <v>9</v>
      </c>
      <c r="C38" s="112" t="s">
        <v>509</v>
      </c>
      <c r="D38" s="116"/>
      <c r="E38" s="117"/>
      <c r="F38" s="118"/>
      <c r="G38" s="118"/>
      <c r="H38" s="105"/>
      <c r="I38" s="107"/>
      <c r="J38" s="107"/>
      <c r="K38" s="111"/>
      <c r="L38" s="112"/>
    </row>
    <row r="39" spans="2:12">
      <c r="B39" s="99">
        <v>10</v>
      </c>
      <c r="C39" s="112" t="s">
        <v>509</v>
      </c>
      <c r="D39" s="116"/>
      <c r="E39" s="117"/>
      <c r="F39" s="118"/>
      <c r="G39" s="118"/>
      <c r="H39" s="105"/>
      <c r="I39" s="135"/>
      <c r="J39" s="135"/>
      <c r="K39" s="111"/>
      <c r="L39" s="112"/>
    </row>
    <row r="40" spans="2:12" ht="13.5" thickBot="1">
      <c r="B40" s="100" t="s">
        <v>510</v>
      </c>
      <c r="C40" s="136"/>
      <c r="D40" s="137">
        <f>SUM(D30:D39)</f>
        <v>0</v>
      </c>
      <c r="E40" s="138"/>
      <c r="F40" s="138"/>
      <c r="G40" s="138"/>
      <c r="H40" s="139"/>
      <c r="I40" s="140"/>
      <c r="J40" s="140"/>
      <c r="K40" s="140"/>
      <c r="L40" s="141"/>
    </row>
    <row r="41" spans="2:12" ht="13.5" thickTop="1"/>
  </sheetData>
  <sheetProtection algorithmName="SHA-512" hashValue="oQjc+uOQeX5Q0Lbx/uqKM2RBslP3F4dKmqerOheGdQwaLxxzO8pnByn+LQMa1JaI2HapaMqWv4gvNj06D4olMQ==" saltValue="4mOTwdSJEKGmFp5Ld8dYbA==" spinCount="100000" sheet="1" selectLockedCells="1"/>
  <mergeCells count="5">
    <mergeCell ref="B2:K2"/>
    <mergeCell ref="B3:K3"/>
    <mergeCell ref="B4:K4"/>
    <mergeCell ref="H26:I26"/>
    <mergeCell ref="B24:C24"/>
  </mergeCells>
  <conditionalFormatting sqref="H26:J26">
    <cfRule type="containsText" dxfId="10" priority="1" stopIfTrue="1" operator="containsText" text="YOUR SOURCES MUST MATCH YOUR USES!!">
      <formula>NOT(ISERROR(SEARCH("YOUR SOURCES MUST MATCH YOUR USES!!",H26)))</formula>
    </cfRule>
  </conditionalFormatting>
  <dataValidations count="4">
    <dataValidation type="list" allowBlank="1" showInputMessage="1" showErrorMessage="1" sqref="WVR983042:WVR983056 JF30:JF39 TB30:TB39 ACX30:ACX39 AMT30:AMT39 AWP30:AWP39 BGL30:BGL39 BQH30:BQH39 CAD30:CAD39 CJZ30:CJZ39 CTV30:CTV39 DDR30:DDR39 DNN30:DNN39 DXJ30:DXJ39 EHF30:EHF39 ERB30:ERB39 FAX30:FAX39 FKT30:FKT39 FUP30:FUP39 GEL30:GEL39 GOH30:GOH39 GYD30:GYD39 HHZ30:HHZ39 HRV30:HRV39 IBR30:IBR39 ILN30:ILN39 IVJ30:IVJ39 JFF30:JFF39 JPB30:JPB39 JYX30:JYX39 KIT30:KIT39 KSP30:KSP39 LCL30:LCL39 LMH30:LMH39 LWD30:LWD39 MFZ30:MFZ39 MPV30:MPV39 MZR30:MZR39 NJN30:NJN39 NTJ30:NTJ39 ODF30:ODF39 ONB30:ONB39 OWX30:OWX39 PGT30:PGT39 PQP30:PQP39 QAL30:QAL39 QKH30:QKH39 QUD30:QUD39 RDZ30:RDZ39 RNV30:RNV39 RXR30:RXR39 SHN30:SHN39 SRJ30:SRJ39 TBF30:TBF39 TLB30:TLB39 TUX30:TUX39 UET30:UET39 UOP30:UOP39 UYL30:UYL39 VIH30:VIH39 VSD30:VSD39 WBZ30:WBZ39 WLV30:WLV39 WVR30:WVR39 WBZ983042:WBZ983056 VSD983042:VSD983056 VIH983042:VIH983056 UYL983042:UYL983056 UOP983042:UOP983056 UET983042:UET983056 TUX983042:TUX983056 TLB983042:TLB983056 TBF983042:TBF983056 SRJ983042:SRJ983056 SHN983042:SHN983056 RXR983042:RXR983056 RNV983042:RNV983056 RDZ983042:RDZ983056 QUD983042:QUD983056 QKH983042:QKH983056 QAL983042:QAL983056 PQP983042:PQP983056 PGT983042:PGT983056 OWX983042:OWX983056 ONB983042:ONB983056 ODF983042:ODF983056 NTJ983042:NTJ983056 NJN983042:NJN983056 MZR983042:MZR983056 MPV983042:MPV983056 MFZ983042:MFZ983056 LWD983042:LWD983056 LMH983042:LMH983056 LCL983042:LCL983056 KSP983042:KSP983056 KIT983042:KIT983056 JYX983042:JYX983056 JPB983042:JPB983056 JFF983042:JFF983056 IVJ983042:IVJ983056 ILN983042:ILN983056 IBR983042:IBR983056 HRV983042:HRV983056 HHZ983042:HHZ983056 GYD983042:GYD983056 GOH983042:GOH983056 GEL983042:GEL983056 FUP983042:FUP983056 FKT983042:FKT983056 FAX983042:FAX983056 ERB983042:ERB983056 EHF983042:EHF983056 DXJ983042:DXJ983056 DNN983042:DNN983056 DDR983042:DDR983056 CTV983042:CTV983056 CJZ983042:CJZ983056 CAD983042:CAD983056 BQH983042:BQH983056 BGL983042:BGL983056 AWP983042:AWP983056 AMT983042:AMT983056 ACX983042:ACX983056 TB983042:TB983056 JF983042:JF983056 K983042:K983056 WVR917506:WVR917520 WLV917506:WLV917520 WBZ917506:WBZ917520 VSD917506:VSD917520 VIH917506:VIH917520 UYL917506:UYL917520 UOP917506:UOP917520 UET917506:UET917520 TUX917506:TUX917520 TLB917506:TLB917520 TBF917506:TBF917520 SRJ917506:SRJ917520 SHN917506:SHN917520 RXR917506:RXR917520 RNV917506:RNV917520 RDZ917506:RDZ917520 QUD917506:QUD917520 QKH917506:QKH917520 QAL917506:QAL917520 PQP917506:PQP917520 PGT917506:PGT917520 OWX917506:OWX917520 ONB917506:ONB917520 ODF917506:ODF917520 NTJ917506:NTJ917520 NJN917506:NJN917520 MZR917506:MZR917520 MPV917506:MPV917520 MFZ917506:MFZ917520 LWD917506:LWD917520 LMH917506:LMH917520 LCL917506:LCL917520 KSP917506:KSP917520 KIT917506:KIT917520 JYX917506:JYX917520 JPB917506:JPB917520 JFF917506:JFF917520 IVJ917506:IVJ917520 ILN917506:ILN917520 IBR917506:IBR917520 HRV917506:HRV917520 HHZ917506:HHZ917520 GYD917506:GYD917520 GOH917506:GOH917520 GEL917506:GEL917520 FUP917506:FUP917520 FKT917506:FKT917520 FAX917506:FAX917520 ERB917506:ERB917520 EHF917506:EHF917520 DXJ917506:DXJ917520 DNN917506:DNN917520 DDR917506:DDR917520 CTV917506:CTV917520 CJZ917506:CJZ917520 CAD917506:CAD917520 BQH917506:BQH917520 BGL917506:BGL917520 AWP917506:AWP917520 AMT917506:AMT917520 ACX917506:ACX917520 TB917506:TB917520 JF917506:JF917520 K917506:K917520 WVR851970:WVR851984 WLV851970:WLV851984 WBZ851970:WBZ851984 VSD851970:VSD851984 VIH851970:VIH851984 UYL851970:UYL851984 UOP851970:UOP851984 UET851970:UET851984 TUX851970:TUX851984 TLB851970:TLB851984 TBF851970:TBF851984 SRJ851970:SRJ851984 SHN851970:SHN851984 RXR851970:RXR851984 RNV851970:RNV851984 RDZ851970:RDZ851984 QUD851970:QUD851984 QKH851970:QKH851984 QAL851970:QAL851984 PQP851970:PQP851984 PGT851970:PGT851984 OWX851970:OWX851984 ONB851970:ONB851984 ODF851970:ODF851984 NTJ851970:NTJ851984 NJN851970:NJN851984 MZR851970:MZR851984 MPV851970:MPV851984 MFZ851970:MFZ851984 LWD851970:LWD851984 LMH851970:LMH851984 LCL851970:LCL851984 KSP851970:KSP851984 KIT851970:KIT851984 JYX851970:JYX851984 JPB851970:JPB851984 JFF851970:JFF851984 IVJ851970:IVJ851984 ILN851970:ILN851984 IBR851970:IBR851984 HRV851970:HRV851984 HHZ851970:HHZ851984 GYD851970:GYD851984 GOH851970:GOH851984 GEL851970:GEL851984 FUP851970:FUP851984 FKT851970:FKT851984 FAX851970:FAX851984 ERB851970:ERB851984 EHF851970:EHF851984 DXJ851970:DXJ851984 DNN851970:DNN851984 DDR851970:DDR851984 CTV851970:CTV851984 CJZ851970:CJZ851984 CAD851970:CAD851984 BQH851970:BQH851984 BGL851970:BGL851984 AWP851970:AWP851984 AMT851970:AMT851984 ACX851970:ACX851984 TB851970:TB851984 JF851970:JF851984 K851970:K851984 WVR786434:WVR786448 WLV786434:WLV786448 WBZ786434:WBZ786448 VSD786434:VSD786448 VIH786434:VIH786448 UYL786434:UYL786448 UOP786434:UOP786448 UET786434:UET786448 TUX786434:TUX786448 TLB786434:TLB786448 TBF786434:TBF786448 SRJ786434:SRJ786448 SHN786434:SHN786448 RXR786434:RXR786448 RNV786434:RNV786448 RDZ786434:RDZ786448 QUD786434:QUD786448 QKH786434:QKH786448 QAL786434:QAL786448 PQP786434:PQP786448 PGT786434:PGT786448 OWX786434:OWX786448 ONB786434:ONB786448 ODF786434:ODF786448 NTJ786434:NTJ786448 NJN786434:NJN786448 MZR786434:MZR786448 MPV786434:MPV786448 MFZ786434:MFZ786448 LWD786434:LWD786448 LMH786434:LMH786448 LCL786434:LCL786448 KSP786434:KSP786448 KIT786434:KIT786448 JYX786434:JYX786448 JPB786434:JPB786448 JFF786434:JFF786448 IVJ786434:IVJ786448 ILN786434:ILN786448 IBR786434:IBR786448 HRV786434:HRV786448 HHZ786434:HHZ786448 GYD786434:GYD786448 GOH786434:GOH786448 GEL786434:GEL786448 FUP786434:FUP786448 FKT786434:FKT786448 FAX786434:FAX786448 ERB786434:ERB786448 EHF786434:EHF786448 DXJ786434:DXJ786448 DNN786434:DNN786448 DDR786434:DDR786448 CTV786434:CTV786448 CJZ786434:CJZ786448 CAD786434:CAD786448 BQH786434:BQH786448 BGL786434:BGL786448 AWP786434:AWP786448 AMT786434:AMT786448 ACX786434:ACX786448 TB786434:TB786448 JF786434:JF786448 K786434:K786448 WVR720898:WVR720912 WLV720898:WLV720912 WBZ720898:WBZ720912 VSD720898:VSD720912 VIH720898:VIH720912 UYL720898:UYL720912 UOP720898:UOP720912 UET720898:UET720912 TUX720898:TUX720912 TLB720898:TLB720912 TBF720898:TBF720912 SRJ720898:SRJ720912 SHN720898:SHN720912 RXR720898:RXR720912 RNV720898:RNV720912 RDZ720898:RDZ720912 QUD720898:QUD720912 QKH720898:QKH720912 QAL720898:QAL720912 PQP720898:PQP720912 PGT720898:PGT720912 OWX720898:OWX720912 ONB720898:ONB720912 ODF720898:ODF720912 NTJ720898:NTJ720912 NJN720898:NJN720912 MZR720898:MZR720912 MPV720898:MPV720912 MFZ720898:MFZ720912 LWD720898:LWD720912 LMH720898:LMH720912 LCL720898:LCL720912 KSP720898:KSP720912 KIT720898:KIT720912 JYX720898:JYX720912 JPB720898:JPB720912 JFF720898:JFF720912 IVJ720898:IVJ720912 ILN720898:ILN720912 IBR720898:IBR720912 HRV720898:HRV720912 HHZ720898:HHZ720912 GYD720898:GYD720912 GOH720898:GOH720912 GEL720898:GEL720912 FUP720898:FUP720912 FKT720898:FKT720912 FAX720898:FAX720912 ERB720898:ERB720912 EHF720898:EHF720912 DXJ720898:DXJ720912 DNN720898:DNN720912 DDR720898:DDR720912 CTV720898:CTV720912 CJZ720898:CJZ720912 CAD720898:CAD720912 BQH720898:BQH720912 BGL720898:BGL720912 AWP720898:AWP720912 AMT720898:AMT720912 ACX720898:ACX720912 TB720898:TB720912 JF720898:JF720912 K720898:K720912 WVR655362:WVR655376 WLV655362:WLV655376 WBZ655362:WBZ655376 VSD655362:VSD655376 VIH655362:VIH655376 UYL655362:UYL655376 UOP655362:UOP655376 UET655362:UET655376 TUX655362:TUX655376 TLB655362:TLB655376 TBF655362:TBF655376 SRJ655362:SRJ655376 SHN655362:SHN655376 RXR655362:RXR655376 RNV655362:RNV655376 RDZ655362:RDZ655376 QUD655362:QUD655376 QKH655362:QKH655376 QAL655362:QAL655376 PQP655362:PQP655376 PGT655362:PGT655376 OWX655362:OWX655376 ONB655362:ONB655376 ODF655362:ODF655376 NTJ655362:NTJ655376 NJN655362:NJN655376 MZR655362:MZR655376 MPV655362:MPV655376 MFZ655362:MFZ655376 LWD655362:LWD655376 LMH655362:LMH655376 LCL655362:LCL655376 KSP655362:KSP655376 KIT655362:KIT655376 JYX655362:JYX655376 JPB655362:JPB655376 JFF655362:JFF655376 IVJ655362:IVJ655376 ILN655362:ILN655376 IBR655362:IBR655376 HRV655362:HRV655376 HHZ655362:HHZ655376 GYD655362:GYD655376 GOH655362:GOH655376 GEL655362:GEL655376 FUP655362:FUP655376 FKT655362:FKT655376 FAX655362:FAX655376 ERB655362:ERB655376 EHF655362:EHF655376 DXJ655362:DXJ655376 DNN655362:DNN655376 DDR655362:DDR655376 CTV655362:CTV655376 CJZ655362:CJZ655376 CAD655362:CAD655376 BQH655362:BQH655376 BGL655362:BGL655376 AWP655362:AWP655376 AMT655362:AMT655376 ACX655362:ACX655376 TB655362:TB655376 JF655362:JF655376 K655362:K655376 WVR589826:WVR589840 WLV589826:WLV589840 WBZ589826:WBZ589840 VSD589826:VSD589840 VIH589826:VIH589840 UYL589826:UYL589840 UOP589826:UOP589840 UET589826:UET589840 TUX589826:TUX589840 TLB589826:TLB589840 TBF589826:TBF589840 SRJ589826:SRJ589840 SHN589826:SHN589840 RXR589826:RXR589840 RNV589826:RNV589840 RDZ589826:RDZ589840 QUD589826:QUD589840 QKH589826:QKH589840 QAL589826:QAL589840 PQP589826:PQP589840 PGT589826:PGT589840 OWX589826:OWX589840 ONB589826:ONB589840 ODF589826:ODF589840 NTJ589826:NTJ589840 NJN589826:NJN589840 MZR589826:MZR589840 MPV589826:MPV589840 MFZ589826:MFZ589840 LWD589826:LWD589840 LMH589826:LMH589840 LCL589826:LCL589840 KSP589826:KSP589840 KIT589826:KIT589840 JYX589826:JYX589840 JPB589826:JPB589840 JFF589826:JFF589840 IVJ589826:IVJ589840 ILN589826:ILN589840 IBR589826:IBR589840 HRV589826:HRV589840 HHZ589826:HHZ589840 GYD589826:GYD589840 GOH589826:GOH589840 GEL589826:GEL589840 FUP589826:FUP589840 FKT589826:FKT589840 FAX589826:FAX589840 ERB589826:ERB589840 EHF589826:EHF589840 DXJ589826:DXJ589840 DNN589826:DNN589840 DDR589826:DDR589840 CTV589826:CTV589840 CJZ589826:CJZ589840 CAD589826:CAD589840 BQH589826:BQH589840 BGL589826:BGL589840 AWP589826:AWP589840 AMT589826:AMT589840 ACX589826:ACX589840 TB589826:TB589840 JF589826:JF589840 K589826:K589840 WVR524290:WVR524304 WLV524290:WLV524304 WBZ524290:WBZ524304 VSD524290:VSD524304 VIH524290:VIH524304 UYL524290:UYL524304 UOP524290:UOP524304 UET524290:UET524304 TUX524290:TUX524304 TLB524290:TLB524304 TBF524290:TBF524304 SRJ524290:SRJ524304 SHN524290:SHN524304 RXR524290:RXR524304 RNV524290:RNV524304 RDZ524290:RDZ524304 QUD524290:QUD524304 QKH524290:QKH524304 QAL524290:QAL524304 PQP524290:PQP524304 PGT524290:PGT524304 OWX524290:OWX524304 ONB524290:ONB524304 ODF524290:ODF524304 NTJ524290:NTJ524304 NJN524290:NJN524304 MZR524290:MZR524304 MPV524290:MPV524304 MFZ524290:MFZ524304 LWD524290:LWD524304 LMH524290:LMH524304 LCL524290:LCL524304 KSP524290:KSP524304 KIT524290:KIT524304 JYX524290:JYX524304 JPB524290:JPB524304 JFF524290:JFF524304 IVJ524290:IVJ524304 ILN524290:ILN524304 IBR524290:IBR524304 HRV524290:HRV524304 HHZ524290:HHZ524304 GYD524290:GYD524304 GOH524290:GOH524304 GEL524290:GEL524304 FUP524290:FUP524304 FKT524290:FKT524304 FAX524290:FAX524304 ERB524290:ERB524304 EHF524290:EHF524304 DXJ524290:DXJ524304 DNN524290:DNN524304 DDR524290:DDR524304 CTV524290:CTV524304 CJZ524290:CJZ524304 CAD524290:CAD524304 BQH524290:BQH524304 BGL524290:BGL524304 AWP524290:AWP524304 AMT524290:AMT524304 ACX524290:ACX524304 TB524290:TB524304 JF524290:JF524304 K524290:K524304 WVR458754:WVR458768 WLV458754:WLV458768 WBZ458754:WBZ458768 VSD458754:VSD458768 VIH458754:VIH458768 UYL458754:UYL458768 UOP458754:UOP458768 UET458754:UET458768 TUX458754:TUX458768 TLB458754:TLB458768 TBF458754:TBF458768 SRJ458754:SRJ458768 SHN458754:SHN458768 RXR458754:RXR458768 RNV458754:RNV458768 RDZ458754:RDZ458768 QUD458754:QUD458768 QKH458754:QKH458768 QAL458754:QAL458768 PQP458754:PQP458768 PGT458754:PGT458768 OWX458754:OWX458768 ONB458754:ONB458768 ODF458754:ODF458768 NTJ458754:NTJ458768 NJN458754:NJN458768 MZR458754:MZR458768 MPV458754:MPV458768 MFZ458754:MFZ458768 LWD458754:LWD458768 LMH458754:LMH458768 LCL458754:LCL458768 KSP458754:KSP458768 KIT458754:KIT458768 JYX458754:JYX458768 JPB458754:JPB458768 JFF458754:JFF458768 IVJ458754:IVJ458768 ILN458754:ILN458768 IBR458754:IBR458768 HRV458754:HRV458768 HHZ458754:HHZ458768 GYD458754:GYD458768 GOH458754:GOH458768 GEL458754:GEL458768 FUP458754:FUP458768 FKT458754:FKT458768 FAX458754:FAX458768 ERB458754:ERB458768 EHF458754:EHF458768 DXJ458754:DXJ458768 DNN458754:DNN458768 DDR458754:DDR458768 CTV458754:CTV458768 CJZ458754:CJZ458768 CAD458754:CAD458768 BQH458754:BQH458768 BGL458754:BGL458768 AWP458754:AWP458768 AMT458754:AMT458768 ACX458754:ACX458768 TB458754:TB458768 JF458754:JF458768 K458754:K458768 WVR393218:WVR393232 WLV393218:WLV393232 WBZ393218:WBZ393232 VSD393218:VSD393232 VIH393218:VIH393232 UYL393218:UYL393232 UOP393218:UOP393232 UET393218:UET393232 TUX393218:TUX393232 TLB393218:TLB393232 TBF393218:TBF393232 SRJ393218:SRJ393232 SHN393218:SHN393232 RXR393218:RXR393232 RNV393218:RNV393232 RDZ393218:RDZ393232 QUD393218:QUD393232 QKH393218:QKH393232 QAL393218:QAL393232 PQP393218:PQP393232 PGT393218:PGT393232 OWX393218:OWX393232 ONB393218:ONB393232 ODF393218:ODF393232 NTJ393218:NTJ393232 NJN393218:NJN393232 MZR393218:MZR393232 MPV393218:MPV393232 MFZ393218:MFZ393232 LWD393218:LWD393232 LMH393218:LMH393232 LCL393218:LCL393232 KSP393218:KSP393232 KIT393218:KIT393232 JYX393218:JYX393232 JPB393218:JPB393232 JFF393218:JFF393232 IVJ393218:IVJ393232 ILN393218:ILN393232 IBR393218:IBR393232 HRV393218:HRV393232 HHZ393218:HHZ393232 GYD393218:GYD393232 GOH393218:GOH393232 GEL393218:GEL393232 FUP393218:FUP393232 FKT393218:FKT393232 FAX393218:FAX393232 ERB393218:ERB393232 EHF393218:EHF393232 DXJ393218:DXJ393232 DNN393218:DNN393232 DDR393218:DDR393232 CTV393218:CTV393232 CJZ393218:CJZ393232 CAD393218:CAD393232 BQH393218:BQH393232 BGL393218:BGL393232 AWP393218:AWP393232 AMT393218:AMT393232 ACX393218:ACX393232 TB393218:TB393232 JF393218:JF393232 K393218:K393232 WVR327682:WVR327696 WLV327682:WLV327696 WBZ327682:WBZ327696 VSD327682:VSD327696 VIH327682:VIH327696 UYL327682:UYL327696 UOP327682:UOP327696 UET327682:UET327696 TUX327682:TUX327696 TLB327682:TLB327696 TBF327682:TBF327696 SRJ327682:SRJ327696 SHN327682:SHN327696 RXR327682:RXR327696 RNV327682:RNV327696 RDZ327682:RDZ327696 QUD327682:QUD327696 QKH327682:QKH327696 QAL327682:QAL327696 PQP327682:PQP327696 PGT327682:PGT327696 OWX327682:OWX327696 ONB327682:ONB327696 ODF327682:ODF327696 NTJ327682:NTJ327696 NJN327682:NJN327696 MZR327682:MZR327696 MPV327682:MPV327696 MFZ327682:MFZ327696 LWD327682:LWD327696 LMH327682:LMH327696 LCL327682:LCL327696 KSP327682:KSP327696 KIT327682:KIT327696 JYX327682:JYX327696 JPB327682:JPB327696 JFF327682:JFF327696 IVJ327682:IVJ327696 ILN327682:ILN327696 IBR327682:IBR327696 HRV327682:HRV327696 HHZ327682:HHZ327696 GYD327682:GYD327696 GOH327682:GOH327696 GEL327682:GEL327696 FUP327682:FUP327696 FKT327682:FKT327696 FAX327682:FAX327696 ERB327682:ERB327696 EHF327682:EHF327696 DXJ327682:DXJ327696 DNN327682:DNN327696 DDR327682:DDR327696 CTV327682:CTV327696 CJZ327682:CJZ327696 CAD327682:CAD327696 BQH327682:BQH327696 BGL327682:BGL327696 AWP327682:AWP327696 AMT327682:AMT327696 ACX327682:ACX327696 TB327682:TB327696 JF327682:JF327696 K327682:K327696 WVR262146:WVR262160 WLV262146:WLV262160 WBZ262146:WBZ262160 VSD262146:VSD262160 VIH262146:VIH262160 UYL262146:UYL262160 UOP262146:UOP262160 UET262146:UET262160 TUX262146:TUX262160 TLB262146:TLB262160 TBF262146:TBF262160 SRJ262146:SRJ262160 SHN262146:SHN262160 RXR262146:RXR262160 RNV262146:RNV262160 RDZ262146:RDZ262160 QUD262146:QUD262160 QKH262146:QKH262160 QAL262146:QAL262160 PQP262146:PQP262160 PGT262146:PGT262160 OWX262146:OWX262160 ONB262146:ONB262160 ODF262146:ODF262160 NTJ262146:NTJ262160 NJN262146:NJN262160 MZR262146:MZR262160 MPV262146:MPV262160 MFZ262146:MFZ262160 LWD262146:LWD262160 LMH262146:LMH262160 LCL262146:LCL262160 KSP262146:KSP262160 KIT262146:KIT262160 JYX262146:JYX262160 JPB262146:JPB262160 JFF262146:JFF262160 IVJ262146:IVJ262160 ILN262146:ILN262160 IBR262146:IBR262160 HRV262146:HRV262160 HHZ262146:HHZ262160 GYD262146:GYD262160 GOH262146:GOH262160 GEL262146:GEL262160 FUP262146:FUP262160 FKT262146:FKT262160 FAX262146:FAX262160 ERB262146:ERB262160 EHF262146:EHF262160 DXJ262146:DXJ262160 DNN262146:DNN262160 DDR262146:DDR262160 CTV262146:CTV262160 CJZ262146:CJZ262160 CAD262146:CAD262160 BQH262146:BQH262160 BGL262146:BGL262160 AWP262146:AWP262160 AMT262146:AMT262160 ACX262146:ACX262160 TB262146:TB262160 JF262146:JF262160 K262146:K262160 WVR196610:WVR196624 WLV196610:WLV196624 WBZ196610:WBZ196624 VSD196610:VSD196624 VIH196610:VIH196624 UYL196610:UYL196624 UOP196610:UOP196624 UET196610:UET196624 TUX196610:TUX196624 TLB196610:TLB196624 TBF196610:TBF196624 SRJ196610:SRJ196624 SHN196610:SHN196624 RXR196610:RXR196624 RNV196610:RNV196624 RDZ196610:RDZ196624 QUD196610:QUD196624 QKH196610:QKH196624 QAL196610:QAL196624 PQP196610:PQP196624 PGT196610:PGT196624 OWX196610:OWX196624 ONB196610:ONB196624 ODF196610:ODF196624 NTJ196610:NTJ196624 NJN196610:NJN196624 MZR196610:MZR196624 MPV196610:MPV196624 MFZ196610:MFZ196624 LWD196610:LWD196624 LMH196610:LMH196624 LCL196610:LCL196624 KSP196610:KSP196624 KIT196610:KIT196624 JYX196610:JYX196624 JPB196610:JPB196624 JFF196610:JFF196624 IVJ196610:IVJ196624 ILN196610:ILN196624 IBR196610:IBR196624 HRV196610:HRV196624 HHZ196610:HHZ196624 GYD196610:GYD196624 GOH196610:GOH196624 GEL196610:GEL196624 FUP196610:FUP196624 FKT196610:FKT196624 FAX196610:FAX196624 ERB196610:ERB196624 EHF196610:EHF196624 DXJ196610:DXJ196624 DNN196610:DNN196624 DDR196610:DDR196624 CTV196610:CTV196624 CJZ196610:CJZ196624 CAD196610:CAD196624 BQH196610:BQH196624 BGL196610:BGL196624 AWP196610:AWP196624 AMT196610:AMT196624 ACX196610:ACX196624 TB196610:TB196624 JF196610:JF196624 K196610:K196624 WVR131074:WVR131088 WLV131074:WLV131088 WBZ131074:WBZ131088 VSD131074:VSD131088 VIH131074:VIH131088 UYL131074:UYL131088 UOP131074:UOP131088 UET131074:UET131088 TUX131074:TUX131088 TLB131074:TLB131088 TBF131074:TBF131088 SRJ131074:SRJ131088 SHN131074:SHN131088 RXR131074:RXR131088 RNV131074:RNV131088 RDZ131074:RDZ131088 QUD131074:QUD131088 QKH131074:QKH131088 QAL131074:QAL131088 PQP131074:PQP131088 PGT131074:PGT131088 OWX131074:OWX131088 ONB131074:ONB131088 ODF131074:ODF131088 NTJ131074:NTJ131088 NJN131074:NJN131088 MZR131074:MZR131088 MPV131074:MPV131088 MFZ131074:MFZ131088 LWD131074:LWD131088 LMH131074:LMH131088 LCL131074:LCL131088 KSP131074:KSP131088 KIT131074:KIT131088 JYX131074:JYX131088 JPB131074:JPB131088 JFF131074:JFF131088 IVJ131074:IVJ131088 ILN131074:ILN131088 IBR131074:IBR131088 HRV131074:HRV131088 HHZ131074:HHZ131088 GYD131074:GYD131088 GOH131074:GOH131088 GEL131074:GEL131088 FUP131074:FUP131088 FKT131074:FKT131088 FAX131074:FAX131088 ERB131074:ERB131088 EHF131074:EHF131088 DXJ131074:DXJ131088 DNN131074:DNN131088 DDR131074:DDR131088 CTV131074:CTV131088 CJZ131074:CJZ131088 CAD131074:CAD131088 BQH131074:BQH131088 BGL131074:BGL131088 AWP131074:AWP131088 AMT131074:AMT131088 ACX131074:ACX131088 TB131074:TB131088 JF131074:JF131088 K131074:K131088 WVR65538:WVR65552 WLV65538:WLV65552 WBZ65538:WBZ65552 VSD65538:VSD65552 VIH65538:VIH65552 UYL65538:UYL65552 UOP65538:UOP65552 UET65538:UET65552 TUX65538:TUX65552 TLB65538:TLB65552 TBF65538:TBF65552 SRJ65538:SRJ65552 SHN65538:SHN65552 RXR65538:RXR65552 RNV65538:RNV65552 RDZ65538:RDZ65552 QUD65538:QUD65552 QKH65538:QKH65552 QAL65538:QAL65552 PQP65538:PQP65552 PGT65538:PGT65552 OWX65538:OWX65552 ONB65538:ONB65552 ODF65538:ODF65552 NTJ65538:NTJ65552 NJN65538:NJN65552 MZR65538:MZR65552 MPV65538:MPV65552 MFZ65538:MFZ65552 LWD65538:LWD65552 LMH65538:LMH65552 LCL65538:LCL65552 KSP65538:KSP65552 KIT65538:KIT65552 JYX65538:JYX65552 JPB65538:JPB65552 JFF65538:JFF65552 IVJ65538:IVJ65552 ILN65538:ILN65552 IBR65538:IBR65552 HRV65538:HRV65552 HHZ65538:HHZ65552 GYD65538:GYD65552 GOH65538:GOH65552 GEL65538:GEL65552 FUP65538:FUP65552 FKT65538:FKT65552 FAX65538:FAX65552 ERB65538:ERB65552 EHF65538:EHF65552 DXJ65538:DXJ65552 DNN65538:DNN65552 DDR65538:DDR65552 CTV65538:CTV65552 CJZ65538:CJZ65552 CAD65538:CAD65552 BQH65538:BQH65552 BGL65538:BGL65552 AWP65538:AWP65552 AMT65538:AMT65552 ACX65538:ACX65552 TB65538:TB65552 JF65538:JF65552 K65538:K65552 WLV983042:WLV983056 JF9:JF19 TB9:TB19 ACX9:ACX19 AMT9:AMT19 AWP9:AWP19 BGL9:BGL19 BQH9:BQH19 CAD9:CAD19 CJZ9:CJZ19 CTV9:CTV19 DDR9:DDR19 DNN9:DNN19 DXJ9:DXJ19 EHF9:EHF19 ERB9:ERB19 FAX9:FAX19 FKT9:FKT19 FUP9:FUP19 GEL9:GEL19 GOH9:GOH19 GYD9:GYD19 HHZ9:HHZ19 HRV9:HRV19 IBR9:IBR19 ILN9:ILN19 IVJ9:IVJ19 JFF9:JFF19 JPB9:JPB19 JYX9:JYX19 KIT9:KIT19 KSP9:KSP19 LCL9:LCL19 LMH9:LMH19 LWD9:LWD19 MFZ9:MFZ19 MPV9:MPV19 MZR9:MZR19 NJN9:NJN19 NTJ9:NTJ19 ODF9:ODF19 ONB9:ONB19 OWX9:OWX19 PGT9:PGT19 PQP9:PQP19 QAL9:QAL19 QKH9:QKH19 QUD9:QUD19 RDZ9:RDZ19 RNV9:RNV19 RXR9:RXR19 SHN9:SHN19 SRJ9:SRJ19 TBF9:TBF19 TLB9:TLB19 TUX9:TUX19 UET9:UET19 UOP9:UOP19 UYL9:UYL19 VIH9:VIH19 VSD9:VSD19 WBZ9:WBZ19 WLV9:WLV19 WVR9:WVR19" xr:uid="{D52FBEF0-EA4C-4D74-84BD-2D13AF6A5C5B}">
      <formula1>$Q$8:$Q$8</formula1>
    </dataValidation>
    <dataValidation type="list" allowBlank="1" showInputMessage="1" showErrorMessage="1" sqref="H9:H19 H30:H39" xr:uid="{45633A35-09E0-40A1-A983-A92DCFC3DE8D}">
      <formula1>$O$11:$O$14</formula1>
    </dataValidation>
    <dataValidation type="list" allowBlank="1" showInputMessage="1" showErrorMessage="1" sqref="K30:K39 K10:K19" xr:uid="{12F72324-3E1D-4E8B-8BD7-B1A0F5BC34B9}">
      <formula1>$R$10:$R$11</formula1>
    </dataValidation>
    <dataValidation type="list" allowBlank="1" showInputMessage="1" showErrorMessage="1" sqref="L10:L19 L30:L39" xr:uid="{B61A9DAD-91F9-445B-872C-0C56C47DF571}">
      <formula1>$T$10:$T$13</formula1>
    </dataValidation>
  </dataValidations>
  <pageMargins left="0.7" right="0.7" top="0.75" bottom="0.75" header="0.3" footer="0.3"/>
  <pageSetup scale="5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E92479C-D98D-49D2-B1ED-D174BBDE08FF}">
          <x14:formula1>
            <xm:f>'C:\Users\e164093\OneDrive - City of Houston\Virtural Desktop\New Workbook\[2020 NOFA Workbook-unlocked.xlsx]Drop Downs'!#REF!</xm:f>
          </x14:formula1>
          <xm:sqref>K9:L9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AFAD-7A45-45B3-8916-862BB00C9706}">
  <sheetPr>
    <tabColor theme="5" tint="0.39997558519241921"/>
  </sheetPr>
  <dimension ref="A1:N376"/>
  <sheetViews>
    <sheetView showGridLines="0" showRowColHeaders="0" zoomScale="112" zoomScaleNormal="112" workbookViewId="0">
      <pane ySplit="2" topLeftCell="A48" activePane="bottomLeft" state="frozen"/>
      <selection pane="bottomLeft" activeCell="F2" sqref="F2"/>
    </sheetView>
  </sheetViews>
  <sheetFormatPr defaultColWidth="34.42578125" defaultRowHeight="15"/>
  <cols>
    <col min="1" max="1" width="3.140625" style="152" hidden="1" customWidth="1"/>
    <col min="2" max="2" width="43.42578125" style="152" customWidth="1"/>
    <col min="3" max="3" width="18.28515625" style="153" customWidth="1"/>
    <col min="4" max="4" width="13.7109375" style="154" customWidth="1"/>
    <col min="5" max="5" width="17.28515625" style="154" customWidth="1"/>
    <col min="6" max="6" width="64.5703125" style="21" bestFit="1" customWidth="1"/>
    <col min="7" max="8" width="0" hidden="1" customWidth="1"/>
  </cols>
  <sheetData>
    <row r="1" spans="1:8" s="151" customFormat="1" ht="49.5" customHeight="1">
      <c r="A1" s="464" t="s">
        <v>228</v>
      </c>
      <c r="B1" s="464"/>
      <c r="C1" s="180" t="s">
        <v>229</v>
      </c>
      <c r="D1" s="180" t="s">
        <v>230</v>
      </c>
      <c r="E1" s="181" t="s">
        <v>231</v>
      </c>
      <c r="F1" s="181" t="s">
        <v>232</v>
      </c>
      <c r="G1" s="286">
        <f>D86</f>
        <v>0</v>
      </c>
    </row>
    <row r="2" spans="1:8" ht="30">
      <c r="C2" s="157"/>
      <c r="D2" s="158"/>
      <c r="E2" s="158"/>
      <c r="F2" s="201" t="s">
        <v>233</v>
      </c>
    </row>
    <row r="3" spans="1:8">
      <c r="A3" s="465" t="s">
        <v>234</v>
      </c>
      <c r="B3" s="465"/>
      <c r="C3" s="182"/>
      <c r="D3" s="183"/>
      <c r="E3" s="183"/>
      <c r="F3" s="184"/>
    </row>
    <row r="4" spans="1:8" hidden="1">
      <c r="B4" s="156" t="s">
        <v>235</v>
      </c>
      <c r="C4" s="157" t="s">
        <v>236</v>
      </c>
      <c r="D4" s="267">
        <v>5</v>
      </c>
      <c r="E4" s="179"/>
      <c r="F4" s="159" t="s">
        <v>237</v>
      </c>
      <c r="H4">
        <f t="shared" ref="H4:H10" si="0">IF($E4=$E$120,$D4,0)</f>
        <v>0</v>
      </c>
    </row>
    <row r="5" spans="1:8" hidden="1">
      <c r="B5" s="160" t="s">
        <v>238</v>
      </c>
      <c r="C5" s="157" t="s">
        <v>236</v>
      </c>
      <c r="D5" s="267">
        <v>5</v>
      </c>
      <c r="E5" s="179"/>
      <c r="F5" s="159" t="s">
        <v>237</v>
      </c>
      <c r="H5">
        <f t="shared" si="0"/>
        <v>0</v>
      </c>
    </row>
    <row r="6" spans="1:8">
      <c r="B6" s="156" t="s">
        <v>239</v>
      </c>
      <c r="C6" s="157" t="s">
        <v>236</v>
      </c>
      <c r="D6" s="267">
        <v>3</v>
      </c>
      <c r="E6" s="179"/>
      <c r="F6" s="159" t="s">
        <v>237</v>
      </c>
      <c r="H6">
        <f t="shared" si="0"/>
        <v>0</v>
      </c>
    </row>
    <row r="7" spans="1:8">
      <c r="B7" s="156" t="s">
        <v>240</v>
      </c>
      <c r="C7" s="157" t="s">
        <v>236</v>
      </c>
      <c r="D7" s="267">
        <v>3</v>
      </c>
      <c r="E7" s="179"/>
      <c r="F7" s="159" t="s">
        <v>237</v>
      </c>
      <c r="H7">
        <f t="shared" si="0"/>
        <v>0</v>
      </c>
    </row>
    <row r="8" spans="1:8" hidden="1">
      <c r="B8" s="156" t="s">
        <v>241</v>
      </c>
      <c r="C8" s="157" t="s">
        <v>242</v>
      </c>
      <c r="D8" s="267"/>
      <c r="E8" s="158"/>
      <c r="F8" s="159" t="s">
        <v>237</v>
      </c>
      <c r="H8">
        <f t="shared" si="0"/>
        <v>0</v>
      </c>
    </row>
    <row r="9" spans="1:8" ht="30" hidden="1">
      <c r="B9" s="163" t="s">
        <v>243</v>
      </c>
      <c r="C9" s="157"/>
      <c r="D9" s="267"/>
      <c r="E9" s="158"/>
      <c r="F9" s="159"/>
      <c r="H9">
        <f t="shared" si="0"/>
        <v>0</v>
      </c>
    </row>
    <row r="10" spans="1:8" ht="75" hidden="1">
      <c r="B10" s="162" t="s">
        <v>244</v>
      </c>
      <c r="C10" s="157"/>
      <c r="D10" s="267"/>
      <c r="E10" s="158"/>
      <c r="F10" s="159"/>
      <c r="H10">
        <f t="shared" si="0"/>
        <v>0</v>
      </c>
    </row>
    <row r="11" spans="1:8">
      <c r="A11" s="465" t="s">
        <v>245</v>
      </c>
      <c r="B11" s="465"/>
      <c r="C11" s="182"/>
      <c r="D11" s="268"/>
      <c r="E11" s="183"/>
      <c r="F11" s="184"/>
    </row>
    <row r="12" spans="1:8" hidden="1">
      <c r="B12" s="152" t="s">
        <v>246</v>
      </c>
      <c r="C12" s="157" t="s">
        <v>247</v>
      </c>
      <c r="D12" s="267">
        <v>5</v>
      </c>
      <c r="E12" s="179"/>
      <c r="F12" s="159" t="s">
        <v>237</v>
      </c>
      <c r="H12">
        <f t="shared" ref="H12:H26" si="1">IF($E12=$E$120,$D12,0)</f>
        <v>0</v>
      </c>
    </row>
    <row r="13" spans="1:8" hidden="1">
      <c r="B13" s="152" t="s">
        <v>248</v>
      </c>
      <c r="C13" s="157" t="s">
        <v>247</v>
      </c>
      <c r="D13" s="267">
        <v>5</v>
      </c>
      <c r="E13" s="179"/>
      <c r="F13" s="159" t="s">
        <v>237</v>
      </c>
      <c r="H13">
        <f t="shared" si="1"/>
        <v>0</v>
      </c>
    </row>
    <row r="14" spans="1:8" ht="30" hidden="1">
      <c r="B14" s="163" t="s">
        <v>249</v>
      </c>
      <c r="C14" s="157" t="s">
        <v>236</v>
      </c>
      <c r="D14" s="267"/>
      <c r="E14" s="179"/>
      <c r="F14" s="159" t="s">
        <v>237</v>
      </c>
      <c r="H14">
        <f t="shared" si="1"/>
        <v>0</v>
      </c>
    </row>
    <row r="15" spans="1:8" ht="135" hidden="1">
      <c r="B15" s="162" t="s">
        <v>250</v>
      </c>
      <c r="C15" s="157" t="s">
        <v>236</v>
      </c>
      <c r="D15" s="267"/>
      <c r="E15" s="179"/>
      <c r="F15" s="159" t="s">
        <v>237</v>
      </c>
      <c r="H15">
        <f t="shared" si="1"/>
        <v>0</v>
      </c>
    </row>
    <row r="16" spans="1:8" hidden="1">
      <c r="B16" s="152" t="s">
        <v>251</v>
      </c>
      <c r="C16" s="157" t="s">
        <v>247</v>
      </c>
      <c r="D16" s="267">
        <v>5</v>
      </c>
      <c r="E16" s="179"/>
      <c r="F16" s="159" t="s">
        <v>237</v>
      </c>
      <c r="H16">
        <f t="shared" si="1"/>
        <v>0</v>
      </c>
    </row>
    <row r="17" spans="1:8" ht="30" hidden="1">
      <c r="B17" s="163" t="s">
        <v>252</v>
      </c>
      <c r="C17" s="157" t="s">
        <v>236</v>
      </c>
      <c r="D17" s="267"/>
      <c r="E17" s="179"/>
      <c r="F17" s="159" t="s">
        <v>237</v>
      </c>
      <c r="H17">
        <f t="shared" si="1"/>
        <v>0</v>
      </c>
    </row>
    <row r="18" spans="1:8" ht="60" hidden="1">
      <c r="B18" s="162" t="s">
        <v>253</v>
      </c>
      <c r="C18" s="157" t="s">
        <v>236</v>
      </c>
      <c r="D18" s="267"/>
      <c r="E18" s="179"/>
      <c r="F18" s="159" t="s">
        <v>237</v>
      </c>
      <c r="H18">
        <f t="shared" si="1"/>
        <v>0</v>
      </c>
    </row>
    <row r="19" spans="1:8" hidden="1">
      <c r="B19" s="164" t="s">
        <v>254</v>
      </c>
      <c r="C19" s="157" t="s">
        <v>236</v>
      </c>
      <c r="D19" s="267">
        <v>5</v>
      </c>
      <c r="E19" s="179"/>
      <c r="F19" s="159" t="s">
        <v>237</v>
      </c>
      <c r="H19">
        <f t="shared" si="1"/>
        <v>0</v>
      </c>
    </row>
    <row r="20" spans="1:8">
      <c r="B20" s="152" t="s">
        <v>255</v>
      </c>
      <c r="C20" s="157" t="s">
        <v>242</v>
      </c>
      <c r="D20" s="267">
        <v>1</v>
      </c>
      <c r="E20" s="179"/>
      <c r="F20" s="159" t="s">
        <v>237</v>
      </c>
      <c r="H20">
        <f t="shared" si="1"/>
        <v>0</v>
      </c>
    </row>
    <row r="21" spans="1:8">
      <c r="B21" s="152" t="s">
        <v>256</v>
      </c>
      <c r="C21" s="157" t="s">
        <v>242</v>
      </c>
      <c r="D21" s="267">
        <v>1</v>
      </c>
      <c r="E21" s="179"/>
      <c r="F21" s="159" t="s">
        <v>237</v>
      </c>
      <c r="H21">
        <f t="shared" si="1"/>
        <v>0</v>
      </c>
    </row>
    <row r="22" spans="1:8">
      <c r="B22" s="152" t="s">
        <v>257</v>
      </c>
      <c r="C22" s="157" t="s">
        <v>258</v>
      </c>
      <c r="D22" s="267">
        <v>3</v>
      </c>
      <c r="E22" s="179"/>
      <c r="F22" s="159" t="s">
        <v>237</v>
      </c>
      <c r="H22">
        <f t="shared" si="1"/>
        <v>0</v>
      </c>
    </row>
    <row r="23" spans="1:8">
      <c r="B23" s="152" t="s">
        <v>259</v>
      </c>
      <c r="C23" s="157" t="s">
        <v>258</v>
      </c>
      <c r="D23" s="267">
        <v>3</v>
      </c>
      <c r="E23" s="179"/>
      <c r="F23" s="159" t="s">
        <v>237</v>
      </c>
      <c r="H23">
        <f t="shared" si="1"/>
        <v>0</v>
      </c>
    </row>
    <row r="24" spans="1:8" ht="30" hidden="1">
      <c r="B24" s="163" t="s">
        <v>260</v>
      </c>
      <c r="C24" s="157"/>
      <c r="D24" s="267"/>
      <c r="E24" s="158"/>
      <c r="F24" s="159"/>
      <c r="H24">
        <f t="shared" si="1"/>
        <v>0</v>
      </c>
    </row>
    <row r="25" spans="1:8" ht="120" hidden="1">
      <c r="B25" s="162" t="s">
        <v>261</v>
      </c>
      <c r="C25" s="157"/>
      <c r="D25" s="267"/>
      <c r="E25" s="158"/>
      <c r="F25" s="159"/>
      <c r="H25">
        <f t="shared" si="1"/>
        <v>0</v>
      </c>
    </row>
    <row r="26" spans="1:8" hidden="1">
      <c r="B26" s="155"/>
      <c r="C26" s="157"/>
      <c r="D26" s="267"/>
      <c r="E26" s="158"/>
      <c r="F26" s="159"/>
      <c r="H26">
        <f t="shared" si="1"/>
        <v>0</v>
      </c>
    </row>
    <row r="27" spans="1:8" hidden="1">
      <c r="A27" s="465" t="s">
        <v>262</v>
      </c>
      <c r="B27" s="465"/>
      <c r="C27" s="182"/>
      <c r="D27" s="268"/>
      <c r="E27" s="183"/>
      <c r="F27" s="184"/>
    </row>
    <row r="28" spans="1:8" hidden="1">
      <c r="B28" s="152" t="s">
        <v>263</v>
      </c>
      <c r="C28" s="157" t="s">
        <v>236</v>
      </c>
      <c r="D28" s="267">
        <v>2</v>
      </c>
      <c r="E28" s="179"/>
      <c r="F28" s="159" t="s">
        <v>237</v>
      </c>
      <c r="H28">
        <f t="shared" ref="H28:H33" si="2">IF($E28=$E$120,$D28,0)</f>
        <v>0</v>
      </c>
    </row>
    <row r="29" spans="1:8" hidden="1">
      <c r="B29" s="152" t="s">
        <v>264</v>
      </c>
      <c r="C29" s="157" t="s">
        <v>265</v>
      </c>
      <c r="D29" s="267">
        <v>1</v>
      </c>
      <c r="E29" s="179"/>
      <c r="F29" s="159" t="s">
        <v>237</v>
      </c>
      <c r="H29">
        <f t="shared" si="2"/>
        <v>0</v>
      </c>
    </row>
    <row r="30" spans="1:8" hidden="1">
      <c r="B30" s="152" t="s">
        <v>266</v>
      </c>
      <c r="C30" s="157" t="s">
        <v>242</v>
      </c>
      <c r="D30" s="267">
        <v>1</v>
      </c>
      <c r="E30" s="179"/>
      <c r="F30" s="159" t="s">
        <v>237</v>
      </c>
      <c r="H30">
        <f t="shared" si="2"/>
        <v>0</v>
      </c>
    </row>
    <row r="31" spans="1:8" hidden="1">
      <c r="B31" s="163" t="s">
        <v>267</v>
      </c>
      <c r="C31" s="157"/>
      <c r="D31" s="267"/>
      <c r="E31" s="158"/>
      <c r="F31" s="159"/>
      <c r="H31">
        <f t="shared" si="2"/>
        <v>0</v>
      </c>
    </row>
    <row r="32" spans="1:8" ht="135" hidden="1">
      <c r="B32" s="162" t="s">
        <v>268</v>
      </c>
      <c r="C32" s="157"/>
      <c r="D32" s="267"/>
      <c r="E32" s="158"/>
      <c r="F32" s="159"/>
      <c r="H32">
        <f t="shared" si="2"/>
        <v>0</v>
      </c>
    </row>
    <row r="33" spans="1:8" hidden="1">
      <c r="B33" s="156"/>
      <c r="C33" s="157"/>
      <c r="D33" s="267"/>
      <c r="E33" s="158"/>
      <c r="F33" s="159"/>
      <c r="H33">
        <f t="shared" si="2"/>
        <v>0</v>
      </c>
    </row>
    <row r="34" spans="1:8">
      <c r="A34" s="465" t="s">
        <v>269</v>
      </c>
      <c r="B34" s="465"/>
      <c r="C34" s="182"/>
      <c r="D34" s="268"/>
      <c r="E34" s="183"/>
      <c r="F34" s="184"/>
    </row>
    <row r="35" spans="1:8">
      <c r="B35" s="152" t="s">
        <v>270</v>
      </c>
      <c r="C35" s="157" t="s">
        <v>242</v>
      </c>
      <c r="D35" s="267">
        <v>1</v>
      </c>
      <c r="E35" s="179"/>
      <c r="F35" s="159" t="s">
        <v>237</v>
      </c>
      <c r="H35">
        <f t="shared" ref="H35:H40" si="3">IF($E35=$E$120,$D35,0)</f>
        <v>0</v>
      </c>
    </row>
    <row r="36" spans="1:8">
      <c r="B36" s="164" t="s">
        <v>271</v>
      </c>
      <c r="C36" s="157" t="s">
        <v>265</v>
      </c>
      <c r="D36" s="267">
        <v>1</v>
      </c>
      <c r="E36" s="179"/>
      <c r="F36" s="159" t="s">
        <v>237</v>
      </c>
      <c r="H36">
        <f t="shared" si="3"/>
        <v>0</v>
      </c>
    </row>
    <row r="37" spans="1:8">
      <c r="B37" s="152" t="s">
        <v>272</v>
      </c>
      <c r="C37" s="157" t="s">
        <v>242</v>
      </c>
      <c r="D37" s="267">
        <v>1</v>
      </c>
      <c r="E37" s="179"/>
      <c r="F37" s="159" t="s">
        <v>237</v>
      </c>
      <c r="H37">
        <f t="shared" si="3"/>
        <v>0</v>
      </c>
    </row>
    <row r="38" spans="1:8">
      <c r="B38" s="152" t="s">
        <v>273</v>
      </c>
      <c r="C38" s="157" t="s">
        <v>242</v>
      </c>
      <c r="D38" s="267">
        <v>1</v>
      </c>
      <c r="E38" s="179"/>
      <c r="F38" s="159" t="s">
        <v>237</v>
      </c>
      <c r="H38">
        <f t="shared" si="3"/>
        <v>0</v>
      </c>
    </row>
    <row r="39" spans="1:8" ht="30" hidden="1">
      <c r="B39" s="163" t="s">
        <v>274</v>
      </c>
      <c r="C39" s="157"/>
      <c r="D39" s="267"/>
      <c r="E39" s="179"/>
      <c r="F39" s="159"/>
      <c r="H39">
        <f t="shared" si="3"/>
        <v>0</v>
      </c>
    </row>
    <row r="40" spans="1:8" ht="135" hidden="1">
      <c r="B40" s="162" t="s">
        <v>275</v>
      </c>
      <c r="C40" s="157"/>
      <c r="D40" s="267"/>
      <c r="E40" s="179"/>
      <c r="F40" s="159"/>
      <c r="H40">
        <f t="shared" si="3"/>
        <v>0</v>
      </c>
    </row>
    <row r="41" spans="1:8">
      <c r="A41" s="465" t="s">
        <v>276</v>
      </c>
      <c r="B41" s="465"/>
      <c r="C41" s="182"/>
      <c r="D41" s="268"/>
      <c r="E41" s="183"/>
      <c r="F41" s="184"/>
    </row>
    <row r="42" spans="1:8">
      <c r="B42" s="156" t="s">
        <v>277</v>
      </c>
      <c r="C42" s="157" t="s">
        <v>247</v>
      </c>
      <c r="D42" s="267">
        <v>5</v>
      </c>
      <c r="E42" s="179"/>
      <c r="F42" s="159" t="s">
        <v>237</v>
      </c>
      <c r="H42">
        <f t="shared" ref="H42:H61" si="4">IF($E42=$E$120,$D42,0)</f>
        <v>0</v>
      </c>
    </row>
    <row r="43" spans="1:8" hidden="1">
      <c r="B43" s="165" t="s">
        <v>278</v>
      </c>
      <c r="C43" s="157"/>
      <c r="D43" s="267"/>
      <c r="E43" s="179"/>
      <c r="F43" s="159" t="s">
        <v>237</v>
      </c>
      <c r="H43">
        <f t="shared" si="4"/>
        <v>0</v>
      </c>
    </row>
    <row r="44" spans="1:8" ht="60" hidden="1">
      <c r="B44" s="162" t="s">
        <v>279</v>
      </c>
      <c r="C44" s="157"/>
      <c r="D44" s="267"/>
      <c r="E44" s="179"/>
      <c r="F44" s="159" t="s">
        <v>237</v>
      </c>
      <c r="H44">
        <f t="shared" si="4"/>
        <v>0</v>
      </c>
    </row>
    <row r="45" spans="1:8">
      <c r="B45" s="160" t="s">
        <v>280</v>
      </c>
      <c r="C45" s="157" t="s">
        <v>247</v>
      </c>
      <c r="D45" s="267">
        <v>5</v>
      </c>
      <c r="E45" s="179"/>
      <c r="F45" s="159" t="s">
        <v>237</v>
      </c>
      <c r="H45">
        <f t="shared" si="4"/>
        <v>0</v>
      </c>
    </row>
    <row r="46" spans="1:8" hidden="1">
      <c r="B46" s="166" t="s">
        <v>281</v>
      </c>
      <c r="C46" s="157"/>
      <c r="D46" s="267"/>
      <c r="E46" s="179"/>
      <c r="F46" s="159" t="s">
        <v>237</v>
      </c>
      <c r="H46">
        <f t="shared" si="4"/>
        <v>0</v>
      </c>
    </row>
    <row r="47" spans="1:8" ht="90" hidden="1">
      <c r="B47" s="167" t="s">
        <v>282</v>
      </c>
      <c r="C47" s="157"/>
      <c r="D47" s="267"/>
      <c r="E47" s="179"/>
      <c r="F47" s="159" t="s">
        <v>237</v>
      </c>
      <c r="H47">
        <f t="shared" si="4"/>
        <v>0</v>
      </c>
    </row>
    <row r="48" spans="1:8">
      <c r="B48" s="160" t="s">
        <v>283</v>
      </c>
      <c r="C48" s="157" t="s">
        <v>247</v>
      </c>
      <c r="D48" s="267">
        <v>5</v>
      </c>
      <c r="E48" s="179"/>
      <c r="F48" s="159" t="s">
        <v>237</v>
      </c>
      <c r="H48">
        <f t="shared" si="4"/>
        <v>0</v>
      </c>
    </row>
    <row r="49" spans="1:8" hidden="1">
      <c r="B49" s="168" t="s">
        <v>284</v>
      </c>
      <c r="C49" s="157"/>
      <c r="D49" s="267"/>
      <c r="E49" s="179"/>
      <c r="F49" s="159" t="s">
        <v>237</v>
      </c>
      <c r="H49">
        <f t="shared" si="4"/>
        <v>0</v>
      </c>
    </row>
    <row r="50" spans="1:8" ht="75" hidden="1">
      <c r="B50" s="167" t="s">
        <v>285</v>
      </c>
      <c r="C50" s="157"/>
      <c r="D50" s="267"/>
      <c r="E50" s="179"/>
      <c r="F50" s="159" t="s">
        <v>237</v>
      </c>
      <c r="H50">
        <f t="shared" si="4"/>
        <v>0</v>
      </c>
    </row>
    <row r="51" spans="1:8" hidden="1">
      <c r="A51" s="169" t="s">
        <v>286</v>
      </c>
      <c r="B51" s="167" t="s">
        <v>287</v>
      </c>
      <c r="C51" s="157"/>
      <c r="D51" s="267"/>
      <c r="E51" s="179"/>
      <c r="F51" s="159" t="s">
        <v>237</v>
      </c>
      <c r="H51">
        <f t="shared" si="4"/>
        <v>0</v>
      </c>
    </row>
    <row r="52" spans="1:8" hidden="1">
      <c r="A52" s="169" t="s">
        <v>288</v>
      </c>
      <c r="B52" s="167" t="s">
        <v>289</v>
      </c>
      <c r="C52" s="157"/>
      <c r="D52" s="267"/>
      <c r="E52" s="179"/>
      <c r="F52" s="159" t="s">
        <v>237</v>
      </c>
      <c r="H52">
        <f t="shared" si="4"/>
        <v>0</v>
      </c>
    </row>
    <row r="53" spans="1:8" hidden="1">
      <c r="A53" s="169" t="s">
        <v>290</v>
      </c>
      <c r="B53" s="156" t="s">
        <v>291</v>
      </c>
      <c r="C53" s="157"/>
      <c r="D53" s="267"/>
      <c r="E53" s="179"/>
      <c r="F53" s="159" t="s">
        <v>237</v>
      </c>
      <c r="H53">
        <f t="shared" si="4"/>
        <v>0</v>
      </c>
    </row>
    <row r="54" spans="1:8" hidden="1">
      <c r="A54" s="169" t="s">
        <v>292</v>
      </c>
      <c r="B54" s="156" t="s">
        <v>293</v>
      </c>
      <c r="C54" s="157"/>
      <c r="D54" s="267"/>
      <c r="E54" s="179"/>
      <c r="F54" s="159" t="s">
        <v>237</v>
      </c>
      <c r="H54">
        <f t="shared" si="4"/>
        <v>0</v>
      </c>
    </row>
    <row r="55" spans="1:8">
      <c r="B55" s="152" t="s">
        <v>294</v>
      </c>
      <c r="C55" s="157" t="s">
        <v>247</v>
      </c>
      <c r="D55" s="267">
        <v>5</v>
      </c>
      <c r="E55" s="179"/>
      <c r="F55" s="159" t="s">
        <v>237</v>
      </c>
      <c r="H55">
        <f t="shared" si="4"/>
        <v>0</v>
      </c>
    </row>
    <row r="56" spans="1:8" hidden="1">
      <c r="B56" s="185" t="s">
        <v>295</v>
      </c>
      <c r="C56" s="157"/>
      <c r="D56" s="267"/>
      <c r="E56" s="158"/>
      <c r="F56" s="159"/>
      <c r="H56">
        <f t="shared" si="4"/>
        <v>0</v>
      </c>
    </row>
    <row r="57" spans="1:8" ht="75" hidden="1">
      <c r="B57" s="167" t="s">
        <v>296</v>
      </c>
      <c r="C57" s="157"/>
      <c r="D57" s="267"/>
      <c r="E57" s="158"/>
      <c r="F57" s="159"/>
      <c r="H57">
        <f t="shared" si="4"/>
        <v>0</v>
      </c>
    </row>
    <row r="58" spans="1:8" hidden="1">
      <c r="A58" s="169" t="s">
        <v>286</v>
      </c>
      <c r="B58" s="167" t="s">
        <v>297</v>
      </c>
      <c r="C58" s="157"/>
      <c r="D58" s="267"/>
      <c r="E58" s="158"/>
      <c r="F58" s="159"/>
      <c r="H58">
        <f t="shared" si="4"/>
        <v>0</v>
      </c>
    </row>
    <row r="59" spans="1:8" hidden="1">
      <c r="A59" s="169" t="s">
        <v>288</v>
      </c>
      <c r="B59" s="156" t="s">
        <v>289</v>
      </c>
      <c r="C59" s="157"/>
      <c r="D59" s="267"/>
      <c r="E59" s="158"/>
      <c r="F59" s="159"/>
      <c r="H59">
        <f t="shared" si="4"/>
        <v>0</v>
      </c>
    </row>
    <row r="60" spans="1:8" hidden="1">
      <c r="A60" s="169" t="s">
        <v>290</v>
      </c>
      <c r="B60" s="156" t="s">
        <v>291</v>
      </c>
      <c r="C60" s="157"/>
      <c r="D60" s="267"/>
      <c r="E60" s="158"/>
      <c r="F60" s="159"/>
      <c r="H60">
        <f t="shared" si="4"/>
        <v>0</v>
      </c>
    </row>
    <row r="61" spans="1:8" hidden="1">
      <c r="A61" s="169" t="s">
        <v>292</v>
      </c>
      <c r="B61" s="156" t="s">
        <v>298</v>
      </c>
      <c r="C61" s="157"/>
      <c r="D61" s="267"/>
      <c r="E61" s="158"/>
      <c r="F61" s="159"/>
      <c r="H61">
        <f t="shared" si="4"/>
        <v>0</v>
      </c>
    </row>
    <row r="62" spans="1:8">
      <c r="A62" s="465" t="s">
        <v>299</v>
      </c>
      <c r="B62" s="465"/>
      <c r="C62" s="182"/>
      <c r="D62" s="268"/>
      <c r="E62" s="183"/>
      <c r="F62" s="184"/>
    </row>
    <row r="63" spans="1:8" hidden="1">
      <c r="B63" s="152" t="s">
        <v>300</v>
      </c>
      <c r="C63" s="157" t="s">
        <v>265</v>
      </c>
      <c r="D63" s="267">
        <v>1</v>
      </c>
      <c r="E63" s="179"/>
      <c r="F63" s="159"/>
      <c r="H63">
        <f t="shared" ref="H63:H68" si="5">IF($E63=$E$120,$D63,0)</f>
        <v>0</v>
      </c>
    </row>
    <row r="64" spans="1:8" hidden="1">
      <c r="B64" s="170" t="s">
        <v>301</v>
      </c>
      <c r="C64" s="157"/>
      <c r="D64" s="267"/>
      <c r="E64" s="179"/>
      <c r="F64" s="159" t="s">
        <v>237</v>
      </c>
      <c r="H64">
        <f t="shared" si="5"/>
        <v>0</v>
      </c>
    </row>
    <row r="65" spans="1:8" ht="135" hidden="1">
      <c r="B65" s="167" t="s">
        <v>302</v>
      </c>
      <c r="C65" s="157"/>
      <c r="D65" s="267"/>
      <c r="E65" s="179"/>
      <c r="F65" s="159" t="s">
        <v>237</v>
      </c>
      <c r="H65">
        <f t="shared" si="5"/>
        <v>0</v>
      </c>
    </row>
    <row r="66" spans="1:8">
      <c r="B66" s="152" t="s">
        <v>303</v>
      </c>
      <c r="C66" s="157" t="s">
        <v>247</v>
      </c>
      <c r="D66" s="267">
        <v>5</v>
      </c>
      <c r="E66" s="179"/>
      <c r="F66" s="159" t="s">
        <v>304</v>
      </c>
      <c r="H66">
        <f t="shared" si="5"/>
        <v>0</v>
      </c>
    </row>
    <row r="67" spans="1:8" hidden="1">
      <c r="B67" s="170" t="s">
        <v>305</v>
      </c>
      <c r="C67" s="157"/>
      <c r="D67" s="267"/>
      <c r="E67" s="158"/>
      <c r="F67" s="159"/>
      <c r="H67">
        <f t="shared" si="5"/>
        <v>0</v>
      </c>
    </row>
    <row r="68" spans="1:8" ht="90" hidden="1">
      <c r="B68" s="167" t="s">
        <v>306</v>
      </c>
      <c r="C68" s="157"/>
      <c r="D68" s="267"/>
      <c r="E68" s="158"/>
      <c r="F68" s="159"/>
      <c r="H68">
        <f t="shared" si="5"/>
        <v>0</v>
      </c>
    </row>
    <row r="69" spans="1:8">
      <c r="A69" s="465" t="s">
        <v>307</v>
      </c>
      <c r="B69" s="465"/>
      <c r="C69" s="182"/>
      <c r="D69" s="268"/>
      <c r="E69" s="183"/>
      <c r="F69" s="184"/>
    </row>
    <row r="70" spans="1:8">
      <c r="B70" s="152" t="s">
        <v>308</v>
      </c>
      <c r="C70" s="157" t="s">
        <v>265</v>
      </c>
      <c r="D70" s="267">
        <v>1</v>
      </c>
      <c r="E70" s="179"/>
      <c r="F70" s="159"/>
      <c r="H70">
        <f t="shared" ref="H70:H75" si="6">IF($E70=$E$120,$D70,0)</f>
        <v>0</v>
      </c>
    </row>
    <row r="71" spans="1:8" ht="45" hidden="1">
      <c r="B71" s="171" t="s">
        <v>309</v>
      </c>
      <c r="C71" s="157"/>
      <c r="D71" s="267"/>
      <c r="E71" s="179"/>
      <c r="F71" s="159" t="s">
        <v>237</v>
      </c>
      <c r="H71">
        <f t="shared" si="6"/>
        <v>0</v>
      </c>
    </row>
    <row r="72" spans="1:8" ht="75" hidden="1">
      <c r="B72" s="162" t="s">
        <v>310</v>
      </c>
      <c r="C72" s="157"/>
      <c r="D72" s="267"/>
      <c r="E72" s="179"/>
      <c r="F72" s="159" t="s">
        <v>237</v>
      </c>
      <c r="H72">
        <f t="shared" si="6"/>
        <v>0</v>
      </c>
    </row>
    <row r="73" spans="1:8">
      <c r="B73" s="152" t="s">
        <v>311</v>
      </c>
      <c r="C73" s="157" t="s">
        <v>236</v>
      </c>
      <c r="D73" s="267">
        <v>3</v>
      </c>
      <c r="E73" s="179"/>
      <c r="F73" s="159" t="s">
        <v>304</v>
      </c>
      <c r="H73">
        <f t="shared" si="6"/>
        <v>0</v>
      </c>
    </row>
    <row r="74" spans="1:8" hidden="1">
      <c r="B74" s="170" t="s">
        <v>312</v>
      </c>
      <c r="C74" s="157"/>
      <c r="D74" s="267"/>
      <c r="E74" s="158"/>
      <c r="F74" s="159"/>
      <c r="H74">
        <f t="shared" si="6"/>
        <v>0</v>
      </c>
    </row>
    <row r="75" spans="1:8" ht="45" hidden="1">
      <c r="B75" s="162" t="s">
        <v>313</v>
      </c>
      <c r="C75" s="157"/>
      <c r="D75" s="267"/>
      <c r="E75" s="158"/>
      <c r="F75" s="159"/>
      <c r="H75">
        <f t="shared" si="6"/>
        <v>0</v>
      </c>
    </row>
    <row r="76" spans="1:8">
      <c r="A76" s="465" t="s">
        <v>314</v>
      </c>
      <c r="B76" s="465"/>
      <c r="C76" s="182"/>
      <c r="D76" s="268"/>
      <c r="E76" s="183"/>
      <c r="F76" s="184"/>
    </row>
    <row r="77" spans="1:8" ht="30">
      <c r="B77" s="160" t="s">
        <v>315</v>
      </c>
      <c r="C77" s="157" t="s">
        <v>265</v>
      </c>
      <c r="D77" s="267">
        <v>1</v>
      </c>
      <c r="E77" s="179"/>
      <c r="F77" s="159" t="s">
        <v>316</v>
      </c>
      <c r="H77">
        <f t="shared" ref="H77:H83" si="7">IF($E77=$E$120,$D77,0)</f>
        <v>0</v>
      </c>
    </row>
    <row r="78" spans="1:8" ht="45">
      <c r="B78" s="172" t="s">
        <v>317</v>
      </c>
      <c r="C78" s="157" t="s">
        <v>236</v>
      </c>
      <c r="D78" s="267">
        <v>3</v>
      </c>
      <c r="E78" s="179"/>
      <c r="F78" s="159" t="s">
        <v>318</v>
      </c>
      <c r="H78">
        <f t="shared" si="7"/>
        <v>0</v>
      </c>
    </row>
    <row r="79" spans="1:8" ht="30">
      <c r="B79" s="172" t="s">
        <v>319</v>
      </c>
      <c r="C79" s="157" t="s">
        <v>236</v>
      </c>
      <c r="D79" s="267">
        <v>3</v>
      </c>
      <c r="E79" s="179"/>
      <c r="F79" s="159" t="s">
        <v>320</v>
      </c>
      <c r="H79">
        <f t="shared" si="7"/>
        <v>0</v>
      </c>
    </row>
    <row r="80" spans="1:8" ht="30">
      <c r="B80" s="172" t="s">
        <v>321</v>
      </c>
      <c r="C80" s="157" t="s">
        <v>265</v>
      </c>
      <c r="D80" s="267">
        <v>1</v>
      </c>
      <c r="E80" s="179"/>
      <c r="F80" s="159" t="s">
        <v>322</v>
      </c>
      <c r="H80">
        <f t="shared" si="7"/>
        <v>0</v>
      </c>
    </row>
    <row r="81" spans="1:14" ht="45">
      <c r="B81" s="172" t="s">
        <v>323</v>
      </c>
      <c r="C81" s="157" t="s">
        <v>265</v>
      </c>
      <c r="D81" s="267">
        <v>1</v>
      </c>
      <c r="E81" s="179"/>
      <c r="F81" s="159" t="s">
        <v>324</v>
      </c>
      <c r="H81">
        <f t="shared" si="7"/>
        <v>0</v>
      </c>
    </row>
    <row r="82" spans="1:14" ht="45">
      <c r="B82" s="172" t="s">
        <v>325</v>
      </c>
      <c r="C82" s="157" t="s">
        <v>265</v>
      </c>
      <c r="D82" s="267">
        <v>1</v>
      </c>
      <c r="E82" s="179"/>
      <c r="F82" s="159" t="s">
        <v>326</v>
      </c>
      <c r="H82">
        <f t="shared" si="7"/>
        <v>0</v>
      </c>
    </row>
    <row r="83" spans="1:14" ht="51" customHeight="1">
      <c r="B83" s="172" t="s">
        <v>327</v>
      </c>
      <c r="C83" s="157" t="s">
        <v>265</v>
      </c>
      <c r="D83" s="267">
        <v>1</v>
      </c>
      <c r="E83" s="179"/>
      <c r="F83" s="159" t="s">
        <v>328</v>
      </c>
      <c r="H83">
        <f t="shared" si="7"/>
        <v>0</v>
      </c>
    </row>
    <row r="84" spans="1:14" ht="68.25" customHeight="1">
      <c r="B84" s="454" t="s">
        <v>9300</v>
      </c>
      <c r="C84" s="454"/>
      <c r="D84" s="455">
        <f>I118</f>
        <v>0</v>
      </c>
      <c r="E84" s="456"/>
      <c r="F84" s="287"/>
    </row>
    <row r="85" spans="1:14" ht="69" customHeight="1" thickBot="1">
      <c r="B85" s="272" t="s">
        <v>329</v>
      </c>
      <c r="C85" s="274" t="s">
        <v>236</v>
      </c>
      <c r="D85" s="275">
        <v>4</v>
      </c>
      <c r="E85" s="276"/>
      <c r="F85" s="312" t="s">
        <v>9295</v>
      </c>
      <c r="I85">
        <f>IF($E85=$E$120,$D85,0)</f>
        <v>0</v>
      </c>
    </row>
    <row r="86" spans="1:14" ht="98.25" thickBot="1">
      <c r="B86" s="453" t="s">
        <v>330</v>
      </c>
      <c r="C86" s="453"/>
      <c r="D86" s="451">
        <f>I120</f>
        <v>0</v>
      </c>
      <c r="E86" s="452"/>
      <c r="F86" s="277" t="s">
        <v>9301</v>
      </c>
      <c r="G86" s="273"/>
    </row>
    <row r="87" spans="1:14" ht="51" hidden="1" customHeight="1">
      <c r="A87"/>
      <c r="B87" s="200"/>
      <c r="C87" s="178"/>
      <c r="D87" s="269"/>
      <c r="E87" s="271"/>
    </row>
    <row r="88" spans="1:14" ht="51" hidden="1" customHeight="1">
      <c r="A88"/>
      <c r="B88" s="200"/>
      <c r="C88" s="178"/>
      <c r="D88" s="269"/>
      <c r="E88" s="271"/>
    </row>
    <row r="89" spans="1:14" ht="51" hidden="1" customHeight="1">
      <c r="A89"/>
      <c r="B89" s="200"/>
      <c r="C89" s="178"/>
      <c r="D89" s="269"/>
      <c r="E89" s="270"/>
    </row>
    <row r="90" spans="1:14" hidden="1">
      <c r="A90" s="466" t="s">
        <v>331</v>
      </c>
      <c r="B90" s="467"/>
      <c r="C90" s="161"/>
    </row>
    <row r="91" spans="1:14" hidden="1">
      <c r="A91" s="461" t="s">
        <v>332</v>
      </c>
      <c r="B91" s="462"/>
    </row>
    <row r="92" spans="1:14" hidden="1">
      <c r="A92" s="459" t="s">
        <v>333</v>
      </c>
      <c r="B92" s="460"/>
    </row>
    <row r="93" spans="1:14" ht="60" hidden="1">
      <c r="B93" s="159" t="s">
        <v>334</v>
      </c>
      <c r="N93" s="200"/>
    </row>
    <row r="94" spans="1:14" ht="90" hidden="1">
      <c r="B94" s="159" t="s">
        <v>335</v>
      </c>
    </row>
    <row r="95" spans="1:14" hidden="1">
      <c r="B95" s="173" t="s">
        <v>336</v>
      </c>
    </row>
    <row r="96" spans="1:14" hidden="1"/>
    <row r="97" spans="1:2" hidden="1">
      <c r="A97" s="461" t="s">
        <v>337</v>
      </c>
      <c r="B97" s="462"/>
    </row>
    <row r="98" spans="1:2" hidden="1">
      <c r="A98" s="457" t="s">
        <v>338</v>
      </c>
      <c r="B98" s="463"/>
    </row>
    <row r="99" spans="1:2" ht="45" hidden="1">
      <c r="B99" s="174" t="s">
        <v>339</v>
      </c>
    </row>
    <row r="100" spans="1:2" hidden="1"/>
    <row r="101" spans="1:2" hidden="1">
      <c r="A101" s="461" t="s">
        <v>340</v>
      </c>
      <c r="B101" s="462"/>
    </row>
    <row r="102" spans="1:2" hidden="1">
      <c r="A102" s="457" t="s">
        <v>341</v>
      </c>
      <c r="B102" s="463"/>
    </row>
    <row r="103" spans="1:2" hidden="1">
      <c r="B103" s="173" t="s">
        <v>342</v>
      </c>
    </row>
    <row r="104" spans="1:2" hidden="1"/>
    <row r="105" spans="1:2" hidden="1">
      <c r="A105" s="461" t="s">
        <v>343</v>
      </c>
      <c r="B105" s="462"/>
    </row>
    <row r="106" spans="1:2" hidden="1">
      <c r="A106" s="457" t="s">
        <v>344</v>
      </c>
      <c r="B106" s="463"/>
    </row>
    <row r="107" spans="1:2" ht="75" hidden="1">
      <c r="B107" s="175" t="s">
        <v>345</v>
      </c>
    </row>
    <row r="108" spans="1:2" ht="120" hidden="1">
      <c r="B108" s="175" t="s">
        <v>346</v>
      </c>
    </row>
    <row r="109" spans="1:2" ht="90" hidden="1">
      <c r="B109" s="159" t="s">
        <v>347</v>
      </c>
    </row>
    <row r="110" spans="1:2" ht="60" hidden="1">
      <c r="B110" s="174" t="s">
        <v>348</v>
      </c>
    </row>
    <row r="111" spans="1:2" hidden="1"/>
    <row r="112" spans="1:2" hidden="1">
      <c r="A112" s="457" t="s">
        <v>349</v>
      </c>
      <c r="B112" s="458"/>
    </row>
    <row r="113" spans="1:9" hidden="1">
      <c r="A113" s="457" t="s">
        <v>350</v>
      </c>
      <c r="B113" s="463"/>
    </row>
    <row r="114" spans="1:9" hidden="1">
      <c r="B114" s="173" t="s">
        <v>351</v>
      </c>
    </row>
    <row r="115" spans="1:9" hidden="1"/>
    <row r="116" spans="1:9" hidden="1"/>
    <row r="117" spans="1:9" hidden="1">
      <c r="A117" s="176"/>
      <c r="B117" s="176"/>
      <c r="C117" s="177"/>
    </row>
    <row r="118" spans="1:9" hidden="1">
      <c r="A118"/>
      <c r="B118"/>
      <c r="C118" s="178"/>
      <c r="H118">
        <f>SUM(H4:H117)</f>
        <v>0</v>
      </c>
      <c r="I118">
        <f>IF(H118&lt;5,H118,5)</f>
        <v>0</v>
      </c>
    </row>
    <row r="119" spans="1:9" hidden="1">
      <c r="A119"/>
      <c r="B119"/>
      <c r="C119" s="178"/>
    </row>
    <row r="120" spans="1:9" hidden="1">
      <c r="A120"/>
      <c r="B120"/>
      <c r="C120" s="178"/>
      <c r="E120" s="154" t="s">
        <v>139</v>
      </c>
      <c r="I120">
        <f>I118+I85</f>
        <v>0</v>
      </c>
    </row>
    <row r="121" spans="1:9" hidden="1">
      <c r="A121"/>
      <c r="B121"/>
      <c r="C121" s="178"/>
      <c r="E121" s="154" t="s">
        <v>146</v>
      </c>
    </row>
    <row r="122" spans="1:9">
      <c r="A122"/>
      <c r="B122"/>
      <c r="C122" s="178"/>
    </row>
    <row r="123" spans="1:9">
      <c r="A123"/>
      <c r="B123"/>
      <c r="C123" s="178"/>
    </row>
    <row r="124" spans="1:9">
      <c r="A124"/>
      <c r="B124"/>
      <c r="C124" s="178"/>
    </row>
    <row r="125" spans="1:9">
      <c r="A125"/>
      <c r="B125"/>
      <c r="C125" s="178"/>
    </row>
    <row r="126" spans="1:9">
      <c r="A126"/>
      <c r="B126"/>
      <c r="C126" s="178"/>
    </row>
    <row r="127" spans="1:9">
      <c r="A127"/>
      <c r="B127"/>
      <c r="C127" s="178"/>
    </row>
    <row r="128" spans="1:9">
      <c r="A128"/>
      <c r="B128"/>
      <c r="C128" s="178"/>
    </row>
    <row r="129" spans="1:3">
      <c r="A129"/>
      <c r="B129"/>
      <c r="C129" s="178"/>
    </row>
    <row r="130" spans="1:3">
      <c r="A130"/>
      <c r="B130"/>
      <c r="C130" s="178"/>
    </row>
    <row r="131" spans="1:3">
      <c r="A131"/>
      <c r="B131"/>
      <c r="C131" s="178"/>
    </row>
    <row r="132" spans="1:3">
      <c r="A132"/>
      <c r="B132"/>
      <c r="C132" s="178"/>
    </row>
    <row r="133" spans="1:3">
      <c r="A133"/>
      <c r="B133"/>
      <c r="C133" s="178"/>
    </row>
    <row r="134" spans="1:3">
      <c r="A134"/>
      <c r="B134"/>
      <c r="C134" s="178"/>
    </row>
    <row r="135" spans="1:3">
      <c r="A135"/>
      <c r="B135"/>
      <c r="C135" s="178"/>
    </row>
    <row r="136" spans="1:3">
      <c r="A136"/>
      <c r="B136"/>
      <c r="C136" s="178"/>
    </row>
    <row r="137" spans="1:3">
      <c r="A137"/>
      <c r="B137"/>
      <c r="C137" s="178"/>
    </row>
    <row r="138" spans="1:3">
      <c r="A138"/>
      <c r="B138"/>
      <c r="C138" s="178"/>
    </row>
    <row r="139" spans="1:3">
      <c r="A139"/>
      <c r="B139"/>
      <c r="C139" s="178"/>
    </row>
    <row r="140" spans="1:3">
      <c r="A140"/>
      <c r="B140"/>
      <c r="C140" s="178"/>
    </row>
    <row r="141" spans="1:3">
      <c r="A141"/>
      <c r="B141"/>
      <c r="C141" s="178"/>
    </row>
    <row r="142" spans="1:3">
      <c r="A142"/>
      <c r="B142"/>
      <c r="C142" s="178"/>
    </row>
    <row r="143" spans="1:3">
      <c r="A143"/>
      <c r="B143"/>
      <c r="C143" s="178"/>
    </row>
    <row r="144" spans="1:3">
      <c r="A144"/>
      <c r="B144"/>
      <c r="C144" s="178"/>
    </row>
    <row r="145" spans="1:3">
      <c r="A145"/>
      <c r="B145"/>
      <c r="C145" s="178"/>
    </row>
    <row r="146" spans="1:3">
      <c r="A146"/>
      <c r="B146"/>
      <c r="C146" s="178"/>
    </row>
    <row r="147" spans="1:3">
      <c r="A147"/>
      <c r="B147"/>
      <c r="C147" s="178"/>
    </row>
    <row r="148" spans="1:3">
      <c r="A148"/>
      <c r="B148"/>
      <c r="C148" s="178"/>
    </row>
    <row r="149" spans="1:3">
      <c r="A149"/>
      <c r="B149"/>
      <c r="C149" s="178"/>
    </row>
    <row r="150" spans="1:3">
      <c r="A150"/>
      <c r="B150"/>
      <c r="C150" s="178"/>
    </row>
    <row r="151" spans="1:3">
      <c r="A151"/>
      <c r="B151"/>
      <c r="C151" s="178"/>
    </row>
    <row r="152" spans="1:3">
      <c r="A152"/>
      <c r="B152"/>
      <c r="C152" s="178"/>
    </row>
    <row r="153" spans="1:3">
      <c r="A153"/>
      <c r="B153"/>
      <c r="C153" s="178"/>
    </row>
    <row r="154" spans="1:3">
      <c r="A154"/>
      <c r="B154"/>
      <c r="C154" s="178"/>
    </row>
    <row r="155" spans="1:3">
      <c r="A155"/>
      <c r="B155"/>
      <c r="C155" s="178"/>
    </row>
    <row r="156" spans="1:3">
      <c r="A156"/>
      <c r="B156"/>
      <c r="C156" s="178"/>
    </row>
    <row r="157" spans="1:3">
      <c r="A157"/>
      <c r="B157"/>
      <c r="C157" s="178"/>
    </row>
    <row r="158" spans="1:3">
      <c r="A158"/>
      <c r="B158"/>
      <c r="C158" s="178"/>
    </row>
    <row r="159" spans="1:3">
      <c r="A159"/>
      <c r="B159"/>
      <c r="C159" s="178"/>
    </row>
    <row r="160" spans="1:3">
      <c r="A160"/>
      <c r="B160"/>
      <c r="C160" s="178"/>
    </row>
    <row r="161" spans="1:3">
      <c r="A161"/>
      <c r="B161"/>
      <c r="C161" s="178"/>
    </row>
    <row r="162" spans="1:3">
      <c r="A162"/>
      <c r="B162"/>
      <c r="C162" s="178"/>
    </row>
    <row r="163" spans="1:3">
      <c r="A163"/>
      <c r="B163"/>
      <c r="C163" s="178"/>
    </row>
    <row r="164" spans="1:3">
      <c r="A164"/>
      <c r="B164"/>
      <c r="C164" s="178"/>
    </row>
    <row r="165" spans="1:3">
      <c r="A165"/>
      <c r="B165"/>
      <c r="C165" s="178"/>
    </row>
    <row r="166" spans="1:3">
      <c r="A166"/>
      <c r="B166"/>
      <c r="C166" s="178"/>
    </row>
    <row r="167" spans="1:3">
      <c r="A167"/>
      <c r="B167"/>
      <c r="C167" s="178"/>
    </row>
    <row r="168" spans="1:3">
      <c r="A168"/>
      <c r="B168"/>
      <c r="C168" s="178"/>
    </row>
    <row r="169" spans="1:3">
      <c r="A169"/>
      <c r="B169"/>
      <c r="C169" s="178"/>
    </row>
    <row r="170" spans="1:3">
      <c r="A170"/>
      <c r="B170"/>
      <c r="C170" s="178"/>
    </row>
    <row r="171" spans="1:3">
      <c r="A171"/>
      <c r="B171"/>
      <c r="C171" s="178"/>
    </row>
    <row r="172" spans="1:3">
      <c r="A172"/>
      <c r="B172"/>
      <c r="C172" s="178"/>
    </row>
    <row r="173" spans="1:3">
      <c r="A173"/>
      <c r="B173"/>
      <c r="C173" s="178"/>
    </row>
    <row r="174" spans="1:3">
      <c r="A174"/>
      <c r="B174"/>
      <c r="C174" s="178"/>
    </row>
    <row r="175" spans="1:3">
      <c r="A175"/>
      <c r="B175"/>
      <c r="C175" s="178"/>
    </row>
    <row r="176" spans="1:3">
      <c r="A176"/>
      <c r="B176"/>
      <c r="C176" s="178"/>
    </row>
    <row r="177" spans="1:3">
      <c r="A177"/>
      <c r="B177"/>
      <c r="C177" s="178"/>
    </row>
    <row r="178" spans="1:3">
      <c r="A178"/>
      <c r="B178"/>
      <c r="C178" s="178"/>
    </row>
    <row r="179" spans="1:3">
      <c r="A179"/>
      <c r="B179"/>
      <c r="C179" s="178"/>
    </row>
    <row r="180" spans="1:3">
      <c r="A180"/>
      <c r="B180"/>
      <c r="C180" s="178"/>
    </row>
    <row r="181" spans="1:3">
      <c r="A181"/>
      <c r="B181"/>
      <c r="C181" s="178"/>
    </row>
    <row r="182" spans="1:3">
      <c r="A182"/>
      <c r="B182"/>
      <c r="C182" s="178"/>
    </row>
    <row r="183" spans="1:3">
      <c r="A183"/>
      <c r="B183"/>
      <c r="C183" s="178"/>
    </row>
    <row r="184" spans="1:3">
      <c r="A184"/>
      <c r="B184"/>
      <c r="C184" s="178"/>
    </row>
    <row r="185" spans="1:3">
      <c r="A185"/>
      <c r="B185"/>
      <c r="C185" s="178"/>
    </row>
    <row r="186" spans="1:3">
      <c r="A186"/>
      <c r="B186"/>
      <c r="C186" s="178"/>
    </row>
    <row r="187" spans="1:3">
      <c r="A187"/>
      <c r="B187"/>
      <c r="C187" s="178"/>
    </row>
    <row r="188" spans="1:3">
      <c r="A188"/>
      <c r="B188"/>
      <c r="C188" s="178"/>
    </row>
    <row r="189" spans="1:3">
      <c r="A189"/>
      <c r="B189"/>
      <c r="C189" s="178"/>
    </row>
    <row r="190" spans="1:3">
      <c r="A190"/>
      <c r="B190"/>
      <c r="C190" s="178"/>
    </row>
    <row r="191" spans="1:3">
      <c r="A191"/>
      <c r="B191"/>
      <c r="C191" s="178"/>
    </row>
    <row r="192" spans="1:3">
      <c r="A192"/>
      <c r="B192"/>
      <c r="C192" s="178"/>
    </row>
    <row r="193" spans="1:3">
      <c r="A193"/>
      <c r="B193"/>
      <c r="C193" s="178"/>
    </row>
    <row r="194" spans="1:3">
      <c r="A194"/>
      <c r="B194"/>
      <c r="C194" s="178"/>
    </row>
    <row r="195" spans="1:3">
      <c r="A195"/>
      <c r="B195"/>
      <c r="C195" s="178"/>
    </row>
    <row r="196" spans="1:3">
      <c r="A196"/>
      <c r="B196"/>
      <c r="C196" s="178"/>
    </row>
    <row r="197" spans="1:3">
      <c r="A197"/>
      <c r="B197"/>
      <c r="C197" s="178"/>
    </row>
    <row r="198" spans="1:3">
      <c r="A198"/>
      <c r="B198"/>
      <c r="C198" s="178"/>
    </row>
    <row r="199" spans="1:3">
      <c r="A199"/>
      <c r="B199"/>
      <c r="C199" s="178"/>
    </row>
    <row r="200" spans="1:3">
      <c r="A200"/>
      <c r="B200"/>
      <c r="C200" s="178"/>
    </row>
    <row r="201" spans="1:3">
      <c r="A201"/>
      <c r="B201"/>
      <c r="C201" s="178"/>
    </row>
    <row r="202" spans="1:3">
      <c r="A202"/>
      <c r="B202"/>
      <c r="C202" s="178"/>
    </row>
    <row r="203" spans="1:3">
      <c r="A203"/>
      <c r="B203"/>
      <c r="C203" s="178"/>
    </row>
    <row r="204" spans="1:3">
      <c r="A204"/>
      <c r="B204"/>
      <c r="C204" s="178"/>
    </row>
    <row r="205" spans="1:3">
      <c r="A205"/>
      <c r="B205"/>
      <c r="C205" s="178"/>
    </row>
    <row r="206" spans="1:3">
      <c r="A206"/>
      <c r="B206"/>
      <c r="C206" s="178"/>
    </row>
    <row r="207" spans="1:3">
      <c r="A207"/>
      <c r="B207"/>
      <c r="C207" s="178"/>
    </row>
    <row r="208" spans="1:3">
      <c r="A208"/>
      <c r="B208"/>
      <c r="C208" s="178"/>
    </row>
    <row r="209" spans="1:3">
      <c r="A209"/>
      <c r="B209"/>
      <c r="C209" s="178"/>
    </row>
    <row r="210" spans="1:3">
      <c r="A210"/>
      <c r="B210"/>
      <c r="C210" s="178"/>
    </row>
    <row r="211" spans="1:3">
      <c r="A211"/>
      <c r="B211"/>
      <c r="C211" s="178"/>
    </row>
    <row r="212" spans="1:3">
      <c r="A212"/>
      <c r="B212"/>
      <c r="C212" s="178"/>
    </row>
    <row r="213" spans="1:3">
      <c r="A213"/>
      <c r="B213"/>
      <c r="C213" s="178"/>
    </row>
    <row r="214" spans="1:3">
      <c r="A214"/>
      <c r="B214"/>
      <c r="C214" s="178"/>
    </row>
    <row r="215" spans="1:3">
      <c r="A215"/>
      <c r="B215"/>
      <c r="C215" s="178"/>
    </row>
    <row r="216" spans="1:3">
      <c r="A216"/>
      <c r="B216"/>
      <c r="C216" s="178"/>
    </row>
    <row r="217" spans="1:3">
      <c r="A217"/>
      <c r="B217"/>
      <c r="C217" s="178"/>
    </row>
    <row r="218" spans="1:3">
      <c r="A218"/>
      <c r="B218"/>
      <c r="C218" s="178"/>
    </row>
    <row r="219" spans="1:3">
      <c r="A219"/>
      <c r="B219"/>
      <c r="C219" s="178"/>
    </row>
    <row r="220" spans="1:3">
      <c r="A220"/>
      <c r="B220"/>
      <c r="C220" s="178"/>
    </row>
    <row r="221" spans="1:3">
      <c r="A221"/>
      <c r="B221"/>
      <c r="C221" s="178"/>
    </row>
    <row r="222" spans="1:3">
      <c r="A222"/>
      <c r="B222"/>
      <c r="C222" s="178"/>
    </row>
    <row r="223" spans="1:3">
      <c r="A223"/>
      <c r="B223"/>
      <c r="C223" s="178"/>
    </row>
    <row r="224" spans="1:3">
      <c r="A224"/>
      <c r="B224"/>
      <c r="C224" s="178"/>
    </row>
    <row r="225" spans="1:3">
      <c r="A225"/>
      <c r="B225"/>
      <c r="C225" s="178"/>
    </row>
    <row r="226" spans="1:3">
      <c r="A226"/>
      <c r="B226"/>
      <c r="C226" s="178"/>
    </row>
    <row r="227" spans="1:3">
      <c r="A227"/>
      <c r="B227"/>
      <c r="C227" s="178"/>
    </row>
    <row r="228" spans="1:3">
      <c r="A228"/>
      <c r="B228"/>
      <c r="C228" s="178"/>
    </row>
    <row r="229" spans="1:3">
      <c r="A229"/>
      <c r="B229"/>
      <c r="C229" s="178"/>
    </row>
    <row r="230" spans="1:3">
      <c r="A230"/>
      <c r="B230"/>
      <c r="C230" s="178"/>
    </row>
    <row r="231" spans="1:3">
      <c r="A231"/>
      <c r="B231"/>
      <c r="C231" s="178"/>
    </row>
    <row r="232" spans="1:3">
      <c r="A232"/>
      <c r="B232"/>
      <c r="C232" s="178"/>
    </row>
    <row r="233" spans="1:3">
      <c r="A233"/>
      <c r="B233"/>
      <c r="C233" s="178"/>
    </row>
    <row r="234" spans="1:3">
      <c r="A234"/>
      <c r="B234"/>
      <c r="C234" s="178"/>
    </row>
    <row r="235" spans="1:3">
      <c r="A235"/>
      <c r="B235"/>
      <c r="C235" s="178"/>
    </row>
    <row r="236" spans="1:3">
      <c r="A236"/>
      <c r="B236"/>
      <c r="C236" s="178"/>
    </row>
    <row r="237" spans="1:3">
      <c r="A237"/>
      <c r="B237"/>
      <c r="C237" s="178"/>
    </row>
    <row r="238" spans="1:3">
      <c r="A238"/>
      <c r="B238"/>
      <c r="C238" s="178"/>
    </row>
    <row r="239" spans="1:3">
      <c r="A239"/>
      <c r="B239"/>
      <c r="C239" s="178"/>
    </row>
    <row r="240" spans="1:3">
      <c r="A240"/>
      <c r="B240"/>
      <c r="C240" s="178"/>
    </row>
    <row r="241" spans="1:3">
      <c r="A241"/>
      <c r="B241"/>
      <c r="C241" s="178"/>
    </row>
    <row r="242" spans="1:3">
      <c r="A242"/>
      <c r="B242"/>
      <c r="C242" s="178"/>
    </row>
    <row r="243" spans="1:3">
      <c r="A243"/>
      <c r="B243"/>
      <c r="C243" s="178"/>
    </row>
    <row r="244" spans="1:3">
      <c r="A244"/>
      <c r="B244"/>
      <c r="C244" s="178"/>
    </row>
    <row r="245" spans="1:3">
      <c r="A245"/>
      <c r="B245"/>
      <c r="C245" s="178"/>
    </row>
    <row r="246" spans="1:3">
      <c r="A246"/>
      <c r="B246"/>
      <c r="C246" s="178"/>
    </row>
    <row r="247" spans="1:3">
      <c r="A247"/>
      <c r="B247"/>
      <c r="C247" s="178"/>
    </row>
    <row r="248" spans="1:3">
      <c r="A248"/>
      <c r="B248"/>
      <c r="C248" s="178"/>
    </row>
    <row r="249" spans="1:3">
      <c r="A249"/>
      <c r="B249"/>
      <c r="C249" s="178"/>
    </row>
    <row r="250" spans="1:3">
      <c r="A250"/>
      <c r="B250"/>
      <c r="C250" s="178"/>
    </row>
    <row r="251" spans="1:3">
      <c r="A251"/>
      <c r="B251"/>
      <c r="C251" s="178"/>
    </row>
    <row r="252" spans="1:3">
      <c r="A252"/>
      <c r="B252"/>
      <c r="C252" s="178"/>
    </row>
    <row r="253" spans="1:3">
      <c r="A253"/>
      <c r="B253"/>
      <c r="C253" s="178"/>
    </row>
    <row r="254" spans="1:3">
      <c r="A254"/>
      <c r="B254"/>
      <c r="C254" s="178"/>
    </row>
    <row r="255" spans="1:3">
      <c r="A255"/>
      <c r="B255"/>
      <c r="C255" s="178"/>
    </row>
    <row r="256" spans="1:3">
      <c r="A256"/>
      <c r="B256"/>
      <c r="C256" s="178"/>
    </row>
    <row r="257" spans="1:3">
      <c r="A257"/>
      <c r="B257"/>
      <c r="C257" s="178"/>
    </row>
    <row r="258" spans="1:3">
      <c r="A258"/>
      <c r="B258"/>
      <c r="C258" s="178"/>
    </row>
    <row r="259" spans="1:3">
      <c r="A259"/>
      <c r="B259"/>
      <c r="C259" s="178"/>
    </row>
    <row r="260" spans="1:3">
      <c r="A260"/>
      <c r="B260"/>
      <c r="C260" s="178"/>
    </row>
    <row r="261" spans="1:3">
      <c r="A261"/>
      <c r="B261"/>
      <c r="C261" s="178"/>
    </row>
    <row r="262" spans="1:3">
      <c r="A262"/>
      <c r="B262"/>
      <c r="C262" s="178"/>
    </row>
    <row r="263" spans="1:3">
      <c r="A263"/>
      <c r="B263"/>
      <c r="C263" s="178"/>
    </row>
    <row r="264" spans="1:3">
      <c r="A264"/>
      <c r="B264"/>
      <c r="C264" s="178"/>
    </row>
    <row r="265" spans="1:3">
      <c r="A265"/>
      <c r="B265"/>
      <c r="C265" s="178"/>
    </row>
    <row r="266" spans="1:3">
      <c r="A266"/>
      <c r="B266"/>
      <c r="C266" s="178"/>
    </row>
    <row r="267" spans="1:3">
      <c r="A267"/>
      <c r="B267"/>
      <c r="C267" s="178"/>
    </row>
    <row r="268" spans="1:3">
      <c r="A268"/>
      <c r="B268"/>
      <c r="C268" s="178"/>
    </row>
    <row r="269" spans="1:3">
      <c r="A269"/>
      <c r="B269"/>
      <c r="C269" s="178"/>
    </row>
    <row r="270" spans="1:3">
      <c r="A270"/>
      <c r="B270"/>
      <c r="C270" s="178"/>
    </row>
    <row r="271" spans="1:3">
      <c r="A271"/>
      <c r="B271"/>
      <c r="C271" s="178"/>
    </row>
    <row r="272" spans="1:3">
      <c r="A272"/>
      <c r="B272"/>
      <c r="C272" s="178"/>
    </row>
    <row r="273" spans="1:3">
      <c r="A273"/>
      <c r="B273"/>
      <c r="C273" s="178"/>
    </row>
    <row r="274" spans="1:3">
      <c r="A274"/>
      <c r="B274"/>
      <c r="C274" s="178"/>
    </row>
    <row r="275" spans="1:3">
      <c r="A275"/>
      <c r="B275"/>
      <c r="C275" s="178"/>
    </row>
    <row r="276" spans="1:3">
      <c r="A276"/>
      <c r="B276"/>
      <c r="C276" s="178"/>
    </row>
    <row r="277" spans="1:3">
      <c r="A277"/>
      <c r="B277"/>
      <c r="C277" s="178"/>
    </row>
    <row r="278" spans="1:3">
      <c r="A278"/>
      <c r="B278"/>
      <c r="C278" s="178"/>
    </row>
    <row r="279" spans="1:3">
      <c r="A279"/>
      <c r="B279"/>
      <c r="C279" s="178"/>
    </row>
    <row r="280" spans="1:3">
      <c r="A280"/>
      <c r="B280"/>
      <c r="C280" s="178"/>
    </row>
    <row r="281" spans="1:3">
      <c r="A281"/>
      <c r="B281"/>
      <c r="C281" s="178"/>
    </row>
    <row r="282" spans="1:3">
      <c r="A282"/>
      <c r="B282"/>
      <c r="C282" s="178"/>
    </row>
    <row r="283" spans="1:3">
      <c r="A283"/>
      <c r="B283"/>
      <c r="C283" s="178"/>
    </row>
    <row r="284" spans="1:3">
      <c r="A284"/>
      <c r="B284"/>
      <c r="C284" s="178"/>
    </row>
    <row r="285" spans="1:3">
      <c r="A285"/>
      <c r="B285"/>
      <c r="C285" s="178"/>
    </row>
    <row r="286" spans="1:3">
      <c r="A286"/>
      <c r="B286"/>
      <c r="C286" s="178"/>
    </row>
    <row r="287" spans="1:3">
      <c r="A287"/>
      <c r="B287"/>
      <c r="C287" s="178"/>
    </row>
    <row r="288" spans="1:3">
      <c r="A288"/>
      <c r="B288"/>
      <c r="C288" s="178"/>
    </row>
    <row r="289" spans="1:3">
      <c r="A289"/>
      <c r="B289"/>
      <c r="C289" s="178"/>
    </row>
    <row r="290" spans="1:3">
      <c r="A290"/>
      <c r="B290"/>
      <c r="C290" s="178"/>
    </row>
    <row r="291" spans="1:3">
      <c r="A291"/>
      <c r="B291"/>
      <c r="C291" s="178"/>
    </row>
    <row r="292" spans="1:3">
      <c r="A292"/>
      <c r="B292"/>
      <c r="C292" s="178"/>
    </row>
    <row r="293" spans="1:3">
      <c r="A293"/>
      <c r="B293"/>
      <c r="C293" s="178"/>
    </row>
    <row r="294" spans="1:3">
      <c r="A294"/>
      <c r="B294"/>
      <c r="C294" s="178"/>
    </row>
    <row r="295" spans="1:3">
      <c r="A295"/>
      <c r="B295"/>
      <c r="C295" s="178"/>
    </row>
    <row r="296" spans="1:3">
      <c r="A296"/>
      <c r="B296"/>
      <c r="C296" s="178"/>
    </row>
    <row r="297" spans="1:3">
      <c r="A297"/>
      <c r="B297"/>
      <c r="C297" s="178"/>
    </row>
    <row r="298" spans="1:3">
      <c r="A298"/>
      <c r="B298"/>
      <c r="C298" s="178"/>
    </row>
    <row r="299" spans="1:3">
      <c r="A299"/>
      <c r="B299"/>
      <c r="C299" s="178"/>
    </row>
    <row r="300" spans="1:3">
      <c r="A300"/>
      <c r="B300"/>
      <c r="C300" s="178"/>
    </row>
    <row r="301" spans="1:3">
      <c r="A301"/>
      <c r="B301"/>
      <c r="C301" s="178"/>
    </row>
    <row r="302" spans="1:3">
      <c r="A302"/>
      <c r="B302"/>
      <c r="C302" s="178"/>
    </row>
    <row r="303" spans="1:3">
      <c r="A303"/>
      <c r="B303"/>
      <c r="C303" s="178"/>
    </row>
    <row r="304" spans="1:3">
      <c r="A304"/>
      <c r="B304"/>
      <c r="C304" s="178"/>
    </row>
    <row r="305" spans="1:3">
      <c r="A305"/>
      <c r="B305"/>
      <c r="C305" s="178"/>
    </row>
    <row r="306" spans="1:3">
      <c r="A306"/>
      <c r="B306"/>
      <c r="C306" s="178"/>
    </row>
    <row r="307" spans="1:3">
      <c r="A307"/>
      <c r="B307"/>
      <c r="C307" s="178"/>
    </row>
    <row r="308" spans="1:3">
      <c r="A308"/>
      <c r="B308"/>
      <c r="C308" s="178"/>
    </row>
    <row r="309" spans="1:3">
      <c r="A309"/>
      <c r="B309"/>
      <c r="C309" s="178"/>
    </row>
    <row r="310" spans="1:3">
      <c r="A310"/>
      <c r="B310"/>
      <c r="C310" s="178"/>
    </row>
    <row r="311" spans="1:3">
      <c r="A311"/>
      <c r="B311"/>
      <c r="C311" s="178"/>
    </row>
    <row r="312" spans="1:3">
      <c r="A312"/>
      <c r="B312"/>
      <c r="C312" s="178"/>
    </row>
    <row r="313" spans="1:3">
      <c r="A313"/>
      <c r="B313"/>
      <c r="C313" s="178"/>
    </row>
    <row r="314" spans="1:3">
      <c r="A314"/>
      <c r="B314"/>
      <c r="C314" s="178"/>
    </row>
    <row r="315" spans="1:3">
      <c r="A315"/>
      <c r="B315"/>
      <c r="C315" s="178"/>
    </row>
    <row r="316" spans="1:3">
      <c r="A316"/>
      <c r="B316"/>
      <c r="C316" s="178"/>
    </row>
    <row r="317" spans="1:3">
      <c r="A317"/>
      <c r="B317"/>
      <c r="C317" s="178"/>
    </row>
    <row r="318" spans="1:3">
      <c r="A318"/>
      <c r="B318"/>
      <c r="C318" s="178"/>
    </row>
    <row r="319" spans="1:3">
      <c r="A319"/>
      <c r="B319"/>
      <c r="C319" s="178"/>
    </row>
    <row r="320" spans="1:3">
      <c r="A320"/>
      <c r="B320"/>
      <c r="C320" s="178"/>
    </row>
    <row r="321" spans="1:3">
      <c r="A321"/>
      <c r="B321"/>
      <c r="C321" s="178"/>
    </row>
    <row r="322" spans="1:3">
      <c r="A322"/>
      <c r="B322"/>
      <c r="C322" s="178"/>
    </row>
    <row r="323" spans="1:3">
      <c r="A323"/>
      <c r="B323"/>
      <c r="C323" s="178"/>
    </row>
    <row r="324" spans="1:3">
      <c r="A324"/>
      <c r="B324"/>
      <c r="C324" s="178"/>
    </row>
    <row r="325" spans="1:3">
      <c r="A325"/>
      <c r="B325"/>
      <c r="C325" s="178"/>
    </row>
    <row r="326" spans="1:3">
      <c r="A326"/>
      <c r="B326"/>
      <c r="C326" s="178"/>
    </row>
    <row r="327" spans="1:3">
      <c r="A327"/>
      <c r="B327"/>
      <c r="C327" s="178"/>
    </row>
    <row r="328" spans="1:3">
      <c r="A328"/>
      <c r="B328"/>
      <c r="C328" s="178"/>
    </row>
    <row r="329" spans="1:3">
      <c r="A329"/>
      <c r="B329"/>
      <c r="C329" s="178"/>
    </row>
    <row r="330" spans="1:3">
      <c r="A330"/>
      <c r="B330"/>
      <c r="C330" s="178"/>
    </row>
    <row r="331" spans="1:3">
      <c r="A331"/>
      <c r="B331"/>
      <c r="C331" s="178"/>
    </row>
    <row r="332" spans="1:3">
      <c r="A332"/>
      <c r="B332"/>
      <c r="C332" s="178"/>
    </row>
    <row r="333" spans="1:3">
      <c r="A333"/>
      <c r="B333"/>
      <c r="C333" s="178"/>
    </row>
    <row r="334" spans="1:3">
      <c r="A334"/>
      <c r="B334"/>
      <c r="C334" s="178"/>
    </row>
    <row r="335" spans="1:3">
      <c r="A335"/>
      <c r="B335"/>
      <c r="C335" s="178"/>
    </row>
    <row r="336" spans="1:3">
      <c r="A336"/>
      <c r="B336"/>
      <c r="C336" s="178"/>
    </row>
    <row r="337" spans="1:3">
      <c r="A337"/>
      <c r="B337"/>
      <c r="C337" s="178"/>
    </row>
    <row r="338" spans="1:3">
      <c r="A338"/>
      <c r="B338"/>
      <c r="C338" s="178"/>
    </row>
    <row r="339" spans="1:3">
      <c r="A339"/>
      <c r="B339"/>
      <c r="C339" s="178"/>
    </row>
    <row r="340" spans="1:3">
      <c r="A340"/>
      <c r="B340"/>
      <c r="C340" s="178"/>
    </row>
    <row r="341" spans="1:3">
      <c r="A341"/>
      <c r="B341"/>
      <c r="C341" s="178"/>
    </row>
    <row r="342" spans="1:3">
      <c r="A342"/>
      <c r="B342"/>
      <c r="C342" s="178"/>
    </row>
    <row r="343" spans="1:3">
      <c r="A343"/>
      <c r="B343"/>
      <c r="C343" s="178"/>
    </row>
    <row r="344" spans="1:3">
      <c r="A344"/>
      <c r="B344"/>
      <c r="C344" s="178"/>
    </row>
    <row r="345" spans="1:3">
      <c r="A345"/>
      <c r="B345"/>
      <c r="C345" s="178"/>
    </row>
    <row r="346" spans="1:3">
      <c r="A346"/>
      <c r="B346"/>
      <c r="C346" s="178"/>
    </row>
    <row r="347" spans="1:3">
      <c r="A347"/>
      <c r="B347"/>
      <c r="C347" s="178"/>
    </row>
    <row r="348" spans="1:3">
      <c r="A348"/>
      <c r="B348"/>
      <c r="C348" s="178"/>
    </row>
    <row r="349" spans="1:3">
      <c r="A349"/>
      <c r="B349"/>
      <c r="C349" s="178"/>
    </row>
    <row r="350" spans="1:3">
      <c r="A350"/>
      <c r="B350"/>
      <c r="C350" s="178"/>
    </row>
    <row r="351" spans="1:3">
      <c r="A351"/>
      <c r="B351"/>
      <c r="C351" s="178"/>
    </row>
    <row r="352" spans="1:3">
      <c r="A352"/>
      <c r="B352"/>
      <c r="C352" s="178"/>
    </row>
    <row r="353" spans="1:3">
      <c r="A353"/>
      <c r="B353"/>
      <c r="C353" s="178"/>
    </row>
    <row r="354" spans="1:3">
      <c r="A354"/>
      <c r="B354"/>
      <c r="C354" s="178"/>
    </row>
    <row r="355" spans="1:3">
      <c r="A355"/>
      <c r="B355"/>
      <c r="C355" s="178"/>
    </row>
    <row r="356" spans="1:3">
      <c r="A356"/>
      <c r="B356"/>
      <c r="C356" s="178"/>
    </row>
    <row r="357" spans="1:3">
      <c r="A357"/>
      <c r="B357"/>
      <c r="C357" s="178"/>
    </row>
    <row r="358" spans="1:3">
      <c r="A358"/>
      <c r="B358"/>
      <c r="C358" s="178"/>
    </row>
    <row r="359" spans="1:3">
      <c r="A359"/>
      <c r="B359"/>
      <c r="C359" s="178"/>
    </row>
    <row r="360" spans="1:3">
      <c r="A360"/>
      <c r="B360"/>
      <c r="C360" s="178"/>
    </row>
    <row r="361" spans="1:3">
      <c r="A361"/>
      <c r="B361"/>
      <c r="C361" s="178"/>
    </row>
    <row r="362" spans="1:3">
      <c r="A362"/>
      <c r="B362"/>
      <c r="C362" s="178"/>
    </row>
    <row r="363" spans="1:3">
      <c r="A363"/>
      <c r="B363"/>
      <c r="C363" s="178"/>
    </row>
    <row r="364" spans="1:3">
      <c r="A364"/>
      <c r="B364"/>
      <c r="C364" s="178"/>
    </row>
    <row r="365" spans="1:3">
      <c r="A365"/>
      <c r="B365"/>
      <c r="C365" s="178"/>
    </row>
    <row r="366" spans="1:3">
      <c r="A366"/>
      <c r="B366"/>
      <c r="C366" s="178"/>
    </row>
    <row r="367" spans="1:3">
      <c r="A367"/>
      <c r="B367"/>
      <c r="C367" s="178"/>
    </row>
    <row r="368" spans="1:3">
      <c r="A368"/>
      <c r="B368"/>
      <c r="C368" s="178"/>
    </row>
    <row r="369" spans="1:3">
      <c r="A369"/>
      <c r="B369"/>
      <c r="C369" s="178"/>
    </row>
    <row r="370" spans="1:3">
      <c r="A370"/>
      <c r="B370"/>
      <c r="C370" s="178"/>
    </row>
    <row r="371" spans="1:3">
      <c r="A371"/>
      <c r="B371"/>
      <c r="C371" s="178"/>
    </row>
    <row r="372" spans="1:3">
      <c r="A372"/>
      <c r="B372"/>
      <c r="C372" s="178"/>
    </row>
    <row r="373" spans="1:3">
      <c r="A373"/>
      <c r="B373"/>
      <c r="C373" s="178"/>
    </row>
    <row r="374" spans="1:3">
      <c r="A374"/>
      <c r="B374"/>
      <c r="C374" s="178"/>
    </row>
    <row r="375" spans="1:3">
      <c r="A375"/>
      <c r="B375"/>
      <c r="C375" s="178"/>
    </row>
    <row r="376" spans="1:3">
      <c r="A376"/>
      <c r="B376"/>
      <c r="C376" s="178"/>
    </row>
  </sheetData>
  <sheetProtection algorithmName="SHA-512" hashValue="CI93TurQb8LuZypnzGbGFQODoB4f6qRd409aKEl01VLovgkas6/zV5HkicKFV+247F2lEt8XVvQD114bIU5hDQ==" saltValue="/Qc6gHxlRg+ELbO2BnFzNA==" spinCount="100000" sheet="1" selectLockedCells="1"/>
  <mergeCells count="24">
    <mergeCell ref="A41:B41"/>
    <mergeCell ref="A62:B62"/>
    <mergeCell ref="A69:B69"/>
    <mergeCell ref="A76:B76"/>
    <mergeCell ref="A90:B90"/>
    <mergeCell ref="A1:B1"/>
    <mergeCell ref="A3:B3"/>
    <mergeCell ref="A11:B11"/>
    <mergeCell ref="A27:B27"/>
    <mergeCell ref="A34:B34"/>
    <mergeCell ref="A113:B113"/>
    <mergeCell ref="A97:B97"/>
    <mergeCell ref="A98:B98"/>
    <mergeCell ref="A101:B101"/>
    <mergeCell ref="A102:B102"/>
    <mergeCell ref="A105:B105"/>
    <mergeCell ref="A106:B106"/>
    <mergeCell ref="D86:E86"/>
    <mergeCell ref="B86:C86"/>
    <mergeCell ref="B84:C84"/>
    <mergeCell ref="D84:E84"/>
    <mergeCell ref="A112:B112"/>
    <mergeCell ref="A92:B92"/>
    <mergeCell ref="A91:B91"/>
  </mergeCells>
  <conditionalFormatting sqref="B1:B1048576">
    <cfRule type="expression" dxfId="9" priority="4">
      <formula>av=0</formula>
    </cfRule>
  </conditionalFormatting>
  <conditionalFormatting sqref="B53:B54 B59:B61">
    <cfRule type="expression" dxfId="8" priority="6">
      <formula>#REF!=0</formula>
    </cfRule>
  </conditionalFormatting>
  <conditionalFormatting sqref="D84">
    <cfRule type="expression" dxfId="7" priority="1">
      <formula>av=0</formula>
    </cfRule>
  </conditionalFormatting>
  <conditionalFormatting sqref="F2">
    <cfRule type="expression" dxfId="6" priority="5">
      <formula>av=0</formula>
    </cfRule>
  </conditionalFormatting>
  <conditionalFormatting sqref="F86">
    <cfRule type="expression" dxfId="5" priority="2">
      <formula>av=0</formula>
    </cfRule>
  </conditionalFormatting>
  <conditionalFormatting sqref="N93">
    <cfRule type="expression" dxfId="4" priority="3">
      <formula>av=0</formula>
    </cfRule>
  </conditionalFormatting>
  <dataValidations count="1">
    <dataValidation type="list" allowBlank="1" showInputMessage="1" showErrorMessage="1" sqref="E70:E73 E63:E66 E77:E83 E12:E23 E4:E7 E28:E30 E35:E40 E42:E55 E85 E87:E89" xr:uid="{072F3E96-84DE-4A82-B508-F4F325095B61}">
      <formula1>$E$120:$E$121</formula1>
    </dataValidation>
  </dataValidations>
  <hyperlinks>
    <hyperlink ref="F2" r:id="rId1" xr:uid="{28B7E26E-3CF4-459A-895B-468CC5F91F2D}"/>
    <hyperlink ref="B114" r:id="rId2" display="https://www.texaspaceauthority.org/" xr:uid="{08D7B5CD-73CE-4637-AFAB-52C2ED9B17C1}"/>
    <hyperlink ref="B110" r:id="rId3" xr:uid="{74215058-565A-4BCE-86F1-7E320A88A982}"/>
    <hyperlink ref="B103" r:id="rId4" xr:uid="{5888AA9F-F9B9-4FA4-A314-B4899A63B20E}"/>
    <hyperlink ref="B99" r:id="rId5" xr:uid="{E7E56FA6-89D8-4678-AE87-643DCA1422AF}"/>
    <hyperlink ref="B95" r:id="rId6" xr:uid="{AAE472B4-E907-4B59-865F-F31A2CBBD926}"/>
    <hyperlink ref="B56" r:id="rId7" xr:uid="{0A399A38-C0A5-443D-A784-B71DE80F80F3}"/>
    <hyperlink ref="B43" r:id="rId8" xr:uid="{102968B7-0FF3-4860-BD33-E330B16E69DC}"/>
    <hyperlink ref="B46" r:id="rId9" xr:uid="{8832CE56-1BEE-41B9-8407-7A8D8F17D8F2}"/>
  </hyperlinks>
  <pageMargins left="0.7" right="0.7" top="0.75" bottom="0.75" header="0.3" footer="0.3"/>
  <pageSetup scale="56" orientation="portrait"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1:I29"/>
  <sheetViews>
    <sheetView showGridLines="0" showRowColHeaders="0" zoomScale="85" zoomScaleNormal="85" workbookViewId="0">
      <selection activeCell="G3" sqref="G3:H3"/>
    </sheetView>
  </sheetViews>
  <sheetFormatPr defaultColWidth="0" defaultRowHeight="15" zeroHeight="1"/>
  <cols>
    <col min="1" max="1" width="4.7109375" customWidth="1"/>
    <col min="2" max="2" width="9.140625" customWidth="1"/>
    <col min="3" max="3" width="11.7109375" customWidth="1"/>
    <col min="4" max="4" width="5.7109375" customWidth="1"/>
    <col min="5" max="5" width="27.28515625" customWidth="1"/>
    <col min="6" max="6" width="9.140625" customWidth="1"/>
    <col min="7" max="7" width="11.85546875" customWidth="1"/>
    <col min="8" max="9" width="9.140625" customWidth="1"/>
    <col min="10" max="16384" width="9.140625" hidden="1"/>
  </cols>
  <sheetData>
    <row r="1" spans="1:9" ht="15.75">
      <c r="A1" s="21"/>
      <c r="B1" s="470" t="s">
        <v>517</v>
      </c>
      <c r="C1" s="470"/>
      <c r="D1" s="470"/>
      <c r="E1" s="21"/>
      <c r="F1" s="21"/>
      <c r="G1" s="21"/>
    </row>
    <row r="2" spans="1:9" ht="30">
      <c r="A2" s="21"/>
      <c r="E2" s="21"/>
      <c r="F2" s="21"/>
      <c r="G2" s="26" t="s">
        <v>518</v>
      </c>
    </row>
    <row r="3" spans="1:9" ht="42.6" customHeight="1">
      <c r="A3" s="266">
        <v>1</v>
      </c>
      <c r="B3" s="472" t="s">
        <v>519</v>
      </c>
      <c r="C3" s="472"/>
      <c r="D3" s="472"/>
      <c r="E3" s="472"/>
      <c r="F3" s="21"/>
      <c r="G3" s="471"/>
      <c r="H3" s="471"/>
    </row>
    <row r="4" spans="1:9" ht="41.45" customHeight="1">
      <c r="A4" s="21"/>
      <c r="B4" s="472" t="s">
        <v>520</v>
      </c>
      <c r="C4" s="472"/>
      <c r="D4" s="472"/>
      <c r="E4" s="472"/>
      <c r="F4" s="21"/>
      <c r="G4" s="21"/>
    </row>
    <row r="5" spans="1:9">
      <c r="A5" s="21"/>
      <c r="B5" s="469"/>
      <c r="C5" s="469"/>
      <c r="D5" s="469"/>
      <c r="E5" s="469"/>
      <c r="F5" s="469"/>
      <c r="G5" s="469"/>
      <c r="H5" s="469"/>
      <c r="I5" s="44" t="s">
        <v>521</v>
      </c>
    </row>
    <row r="6" spans="1:9">
      <c r="A6" s="21"/>
      <c r="B6" s="469"/>
      <c r="C6" s="469"/>
      <c r="D6" s="469"/>
      <c r="E6" s="469"/>
      <c r="F6" s="469"/>
      <c r="G6" s="469"/>
      <c r="H6" s="469"/>
      <c r="I6" s="44" t="s">
        <v>522</v>
      </c>
    </row>
    <row r="7" spans="1:9">
      <c r="A7" s="21"/>
      <c r="B7" s="469"/>
      <c r="C7" s="469"/>
      <c r="D7" s="469"/>
      <c r="E7" s="469"/>
      <c r="F7" s="469"/>
      <c r="G7" s="469"/>
      <c r="H7" s="469"/>
    </row>
    <row r="8" spans="1:9">
      <c r="A8" s="21"/>
      <c r="B8" s="469"/>
      <c r="C8" s="469"/>
      <c r="D8" s="469"/>
      <c r="E8" s="469"/>
      <c r="F8" s="469"/>
      <c r="G8" s="469"/>
      <c r="H8" s="469"/>
    </row>
    <row r="9" spans="1:9">
      <c r="A9" s="21"/>
      <c r="B9" s="469"/>
      <c r="C9" s="469"/>
      <c r="D9" s="469"/>
      <c r="E9" s="469"/>
      <c r="F9" s="469"/>
      <c r="G9" s="469"/>
      <c r="H9" s="469"/>
    </row>
    <row r="10" spans="1:9" ht="46.15" customHeight="1">
      <c r="A10" s="21"/>
      <c r="B10" s="469"/>
      <c r="C10" s="469"/>
      <c r="D10" s="469"/>
      <c r="E10" s="469"/>
      <c r="F10" s="469"/>
      <c r="G10" s="469"/>
      <c r="H10" s="469"/>
    </row>
    <row r="11" spans="1:9" ht="42" customHeight="1">
      <c r="A11" s="21"/>
      <c r="B11" s="21"/>
      <c r="C11" s="21"/>
      <c r="D11" s="21"/>
      <c r="E11" s="21"/>
      <c r="F11" s="21"/>
      <c r="G11" s="26" t="s">
        <v>518</v>
      </c>
    </row>
    <row r="12" spans="1:9" ht="32.450000000000003" customHeight="1">
      <c r="A12" s="266">
        <v>2</v>
      </c>
      <c r="B12" s="468" t="s">
        <v>523</v>
      </c>
      <c r="C12" s="468"/>
      <c r="D12" s="468"/>
      <c r="E12" s="468"/>
      <c r="F12" s="21"/>
      <c r="G12" s="471"/>
      <c r="H12" s="471"/>
    </row>
    <row r="13" spans="1:9" ht="53.45" customHeight="1">
      <c r="A13" s="21"/>
      <c r="B13" s="468" t="s">
        <v>524</v>
      </c>
      <c r="C13" s="468"/>
      <c r="D13" s="468"/>
      <c r="E13" s="468"/>
      <c r="F13" s="21"/>
      <c r="G13" s="21"/>
    </row>
    <row r="14" spans="1:9">
      <c r="A14" s="21"/>
      <c r="B14" s="469"/>
      <c r="C14" s="469"/>
      <c r="D14" s="469"/>
      <c r="E14" s="469"/>
      <c r="F14" s="469"/>
      <c r="G14" s="469"/>
      <c r="H14" s="469"/>
    </row>
    <row r="15" spans="1:9">
      <c r="A15" s="21"/>
      <c r="B15" s="469"/>
      <c r="C15" s="469"/>
      <c r="D15" s="469"/>
      <c r="E15" s="469"/>
      <c r="F15" s="469"/>
      <c r="G15" s="469"/>
      <c r="H15" s="469"/>
    </row>
    <row r="16" spans="1:9">
      <c r="A16" s="21"/>
      <c r="B16" s="469"/>
      <c r="C16" s="469"/>
      <c r="D16" s="469"/>
      <c r="E16" s="469"/>
      <c r="F16" s="469"/>
      <c r="G16" s="469"/>
      <c r="H16" s="469"/>
    </row>
    <row r="17" spans="1:8">
      <c r="A17" s="21"/>
      <c r="B17" s="469"/>
      <c r="C17" s="469"/>
      <c r="D17" s="469"/>
      <c r="E17" s="469"/>
      <c r="F17" s="469"/>
      <c r="G17" s="469"/>
      <c r="H17" s="469"/>
    </row>
    <row r="18" spans="1:8">
      <c r="A18" s="21"/>
      <c r="B18" s="469"/>
      <c r="C18" s="469"/>
      <c r="D18" s="469"/>
      <c r="E18" s="469"/>
      <c r="F18" s="469"/>
      <c r="G18" s="469"/>
      <c r="H18" s="469"/>
    </row>
    <row r="19" spans="1:8" ht="60" customHeight="1">
      <c r="A19" s="21"/>
      <c r="B19" s="469"/>
      <c r="C19" s="469"/>
      <c r="D19" s="469"/>
      <c r="E19" s="469"/>
      <c r="F19" s="469"/>
      <c r="G19" s="469"/>
      <c r="H19" s="469"/>
    </row>
    <row r="20" spans="1:8">
      <c r="A20" s="21"/>
      <c r="B20" s="21"/>
      <c r="C20" s="21"/>
      <c r="D20" s="21"/>
      <c r="E20" s="21"/>
      <c r="F20" s="21"/>
      <c r="G20" s="30"/>
    </row>
    <row r="21" spans="1:8">
      <c r="A21" s="21"/>
      <c r="B21" s="468" t="s">
        <v>525</v>
      </c>
      <c r="C21" s="468"/>
      <c r="D21" s="468"/>
      <c r="E21" s="468"/>
      <c r="F21" s="21"/>
      <c r="G21" s="30"/>
    </row>
    <row r="22" spans="1:8">
      <c r="A22" s="21"/>
      <c r="B22" s="469"/>
      <c r="C22" s="469"/>
      <c r="D22" s="469"/>
      <c r="E22" s="469"/>
      <c r="F22" s="469"/>
      <c r="G22" s="469"/>
      <c r="H22" s="469"/>
    </row>
    <row r="23" spans="1:8">
      <c r="A23" s="21"/>
      <c r="B23" s="469"/>
      <c r="C23" s="469"/>
      <c r="D23" s="469"/>
      <c r="E23" s="469"/>
      <c r="F23" s="469"/>
      <c r="G23" s="469"/>
      <c r="H23" s="469"/>
    </row>
    <row r="24" spans="1:8">
      <c r="A24" s="21"/>
      <c r="B24" s="469"/>
      <c r="C24" s="469"/>
      <c r="D24" s="469"/>
      <c r="E24" s="469"/>
      <c r="F24" s="469"/>
      <c r="G24" s="469"/>
      <c r="H24" s="469"/>
    </row>
    <row r="25" spans="1:8">
      <c r="A25" s="21"/>
      <c r="B25" s="469"/>
      <c r="C25" s="469"/>
      <c r="D25" s="469"/>
      <c r="E25" s="469"/>
      <c r="F25" s="469"/>
      <c r="G25" s="469"/>
      <c r="H25" s="469"/>
    </row>
    <row r="26" spans="1:8">
      <c r="A26" s="21"/>
      <c r="B26" s="469"/>
      <c r="C26" s="469"/>
      <c r="D26" s="469"/>
      <c r="E26" s="469"/>
      <c r="F26" s="469"/>
      <c r="G26" s="469"/>
      <c r="H26" s="469"/>
    </row>
    <row r="27" spans="1:8" ht="60" customHeight="1">
      <c r="A27" s="21"/>
      <c r="B27" s="469"/>
      <c r="C27" s="469"/>
      <c r="D27" s="469"/>
      <c r="E27" s="469"/>
      <c r="F27" s="469"/>
      <c r="G27" s="469"/>
      <c r="H27" s="469"/>
    </row>
    <row r="28" spans="1:8"/>
    <row r="29" spans="1:8"/>
  </sheetData>
  <sheetProtection algorithmName="SHA-512" hashValue="4NqYcKnl/+t3uRUSm4SF/UQKY03VcqvaEYmR0p0i3nVLGc+C3sA9t0ikbocISX5zgIc2MCaw6UEurt7YWWkVdw==" saltValue="sIWU6j1fQ/DHbZjZ65OBRg==" spinCount="100000" sheet="1" selectLockedCells="1"/>
  <mergeCells count="11">
    <mergeCell ref="B21:E21"/>
    <mergeCell ref="B5:H10"/>
    <mergeCell ref="B14:H19"/>
    <mergeCell ref="B22:H27"/>
    <mergeCell ref="B1:D1"/>
    <mergeCell ref="G3:H3"/>
    <mergeCell ref="G12:H12"/>
    <mergeCell ref="B13:E13"/>
    <mergeCell ref="B12:E12"/>
    <mergeCell ref="B3:E3"/>
    <mergeCell ref="B4:E4"/>
  </mergeCells>
  <dataValidations count="1">
    <dataValidation type="list" allowBlank="1" showInputMessage="1" showErrorMessage="1" sqref="G12 G3" xr:uid="{00000000-0002-0000-0500-000000000000}">
      <formula1>$I$5:$I$6</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EB897DB2-D43D-4C64-97FB-7DC61432F071}">
            <xm:f>NOT(ISERROR(SEARCH($I$5,G3)))</xm:f>
            <xm:f>$I$5</xm:f>
            <x14:dxf>
              <fill>
                <patternFill>
                  <bgColor rgb="FF00B050"/>
                </patternFill>
              </fill>
            </x14:dxf>
          </x14:cfRule>
          <x14:cfRule type="containsText" priority="4" operator="containsText" id="{9BFA735C-B5B8-4FBE-BDB9-25F9ECD7907D}">
            <xm:f>NOT(ISERROR(SEARCH($I$6,G3)))</xm:f>
            <xm:f>$I$6</xm:f>
            <x14:dxf>
              <fill>
                <patternFill>
                  <bgColor rgb="FFFF0000"/>
                </patternFill>
              </fill>
            </x14:dxf>
          </x14:cfRule>
          <xm:sqref>G3</xm:sqref>
        </x14:conditionalFormatting>
        <x14:conditionalFormatting xmlns:xm="http://schemas.microsoft.com/office/excel/2006/main">
          <x14:cfRule type="containsText" priority="2" operator="containsText" id="{7CC035F7-60FD-43C4-A9CB-29A12180CB10}">
            <xm:f>NOT(ISERROR(SEARCH($I$5,G12)))</xm:f>
            <xm:f>$I$5</xm:f>
            <x14:dxf>
              <fill>
                <patternFill>
                  <bgColor rgb="FF00B050"/>
                </patternFill>
              </fill>
            </x14:dxf>
          </x14:cfRule>
          <x14:cfRule type="containsText" priority="3" operator="containsText" id="{B0F04741-DDD6-4113-99FF-C357D8B6C2E5}">
            <xm:f>NOT(ISERROR(SEARCH($I$6,G12)))</xm:f>
            <xm:f>$I$6</xm:f>
            <x14:dxf>
              <fill>
                <patternFill>
                  <bgColor rgb="FFFF0000"/>
                </patternFill>
              </fill>
            </x14:dxf>
          </x14:cfRule>
          <xm:sqref>G12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8399210-b218-4144-bb7a-891cdc69afbc">
      <Terms xmlns="http://schemas.microsoft.com/office/infopath/2007/PartnerControls"/>
    </lcf76f155ced4ddcb4097134ff3c332f>
    <TaxCatchAll xmlns="2a836663-41e2-4ebe-81fa-5bafb3a69a7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B7A923353A59E47966D9E77E448EDEC" ma:contentTypeVersion="14" ma:contentTypeDescription="Create a new document." ma:contentTypeScope="" ma:versionID="86f14c1bcb67f04ba9e33652d2519d88">
  <xsd:schema xmlns:xsd="http://www.w3.org/2001/XMLSchema" xmlns:xs="http://www.w3.org/2001/XMLSchema" xmlns:p="http://schemas.microsoft.com/office/2006/metadata/properties" xmlns:ns2="68399210-b218-4144-bb7a-891cdc69afbc" xmlns:ns3="2a836663-41e2-4ebe-81fa-5bafb3a69a76" targetNamespace="http://schemas.microsoft.com/office/2006/metadata/properties" ma:root="true" ma:fieldsID="1902dfb146055045b5861c0e9961301a" ns2:_="" ns3:_="">
    <xsd:import namespace="68399210-b218-4144-bb7a-891cdc69afbc"/>
    <xsd:import namespace="2a836663-41e2-4ebe-81fa-5bafb3a69a7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99210-b218-4144-bb7a-891cdc69a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ad4032c-a330-4847-9ce1-ec5da46de3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836663-41e2-4ebe-81fa-5bafb3a69a76"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40b4391b-6ada-47f9-9110-7aaf58da9cb6}" ma:internalName="TaxCatchAll" ma:showField="CatchAllData" ma:web="2a836663-41e2-4ebe-81fa-5bafb3a69a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C989A1-3AE1-4F2A-A456-703A574F2617}">
  <ds:schemaRefs>
    <ds:schemaRef ds:uri="http://www.w3.org/XML/1998/namespace"/>
    <ds:schemaRef ds:uri="http://schemas.microsoft.com/office/2006/metadata/properties"/>
    <ds:schemaRef ds:uri="http://purl.org/dc/terms/"/>
    <ds:schemaRef ds:uri="http://schemas.microsoft.com/office/infopath/2007/PartnerControls"/>
    <ds:schemaRef ds:uri="68399210-b218-4144-bb7a-891cdc69afbc"/>
    <ds:schemaRef ds:uri="2a836663-41e2-4ebe-81fa-5bafb3a69a76"/>
    <ds:schemaRef ds:uri="http://schemas.openxmlformats.org/package/2006/metadata/core-properties"/>
    <ds:schemaRef ds:uri="http://schemas.microsoft.com/office/2006/documentManagement/types"/>
    <ds:schemaRef ds:uri="http://purl.org/dc/dcmitype/"/>
    <ds:schemaRef ds:uri="http://purl.org/dc/elements/1.1/"/>
  </ds:schemaRefs>
</ds:datastoreItem>
</file>

<file path=customXml/itemProps2.xml><?xml version="1.0" encoding="utf-8"?>
<ds:datastoreItem xmlns:ds="http://schemas.openxmlformats.org/officeDocument/2006/customXml" ds:itemID="{D9F29151-FA94-43B8-9FD7-B95EE11B3CEC}">
  <ds:schemaRefs>
    <ds:schemaRef ds:uri="http://schemas.microsoft.com/sharepoint/v3/contenttype/forms"/>
  </ds:schemaRefs>
</ds:datastoreItem>
</file>

<file path=customXml/itemProps3.xml><?xml version="1.0" encoding="utf-8"?>
<ds:datastoreItem xmlns:ds="http://schemas.openxmlformats.org/officeDocument/2006/customXml" ds:itemID="{C6569753-CD36-4C58-BC18-22FEBAA126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99210-b218-4144-bb7a-891cdc69afbc"/>
    <ds:schemaRef ds:uri="2a836663-41e2-4ebe-81fa-5bafb3a69a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7a85a10-258b-45b4-a519-c96c7721094c}" enabled="0" method="" siteId="{57a85a10-258b-45b4-a519-c96c7721094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Cover Sheet</vt:lpstr>
      <vt:lpstr>Checklist</vt:lpstr>
      <vt:lpstr>Instructions to Apply</vt:lpstr>
      <vt:lpstr>Instructions for Scoring</vt:lpstr>
      <vt:lpstr>Development Information</vt:lpstr>
      <vt:lpstr>Uses - Cost Allocation</vt:lpstr>
      <vt:lpstr>Sources</vt:lpstr>
      <vt:lpstr>MF Building Resilience Standard</vt:lpstr>
      <vt:lpstr>Developer Exerience</vt:lpstr>
      <vt:lpstr>Certification (print &amp; sign) </vt:lpstr>
      <vt:lpstr>Conflict of Interest Form </vt:lpstr>
      <vt:lpstr>census data clean</vt:lpstr>
      <vt:lpstr>census data raw</vt:lpstr>
      <vt:lpstr>Sheet2</vt:lpstr>
      <vt:lpstr>'Certification (print &amp; sign) '!Print_Area</vt:lpstr>
      <vt:lpstr>Checklist!Print_Area</vt:lpstr>
      <vt:lpstr>'Developer Exerience'!Print_Area</vt:lpstr>
      <vt:lpstr>'Development Information'!Print_Area</vt:lpstr>
      <vt:lpstr>'MF Building Resilience Standard'!Print_Area</vt:lpstr>
      <vt:lpstr>'Uses - Cost Allocation'!Print_Area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Pinto, Daniel - HCD</dc:creator>
  <cp:keywords/>
  <dc:description/>
  <cp:lastModifiedBy>Moore, Juanita - HCD</cp:lastModifiedBy>
  <cp:revision/>
  <cp:lastPrinted>2025-12-05T21:25:53Z</cp:lastPrinted>
  <dcterms:created xsi:type="dcterms:W3CDTF">2018-07-12T21:20:08Z</dcterms:created>
  <dcterms:modified xsi:type="dcterms:W3CDTF">2025-12-18T20:39:02Z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0x0101006B7A923353A59E47966D9E77E448EDEC</vt:lpwstr>
  </property>
  <property fmtid="{D5CDD505-2E9C-101B-9397-08002B2CF9AE}" pid="3" name="MediaServiceImageTags">
    <vt:lpwstr/>
  </property>
</Properties>
</file>